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50" documentId="13_ncr:1_{98BA6E35-402C-44A7-9E13-6C8398A2D5D3}" xr6:coauthVersionLast="45" xr6:coauthVersionMax="45" xr10:uidLastSave="{C1B50467-B676-4721-A705-DF94E0BE67FF}"/>
  <bookViews>
    <workbookView xWindow="-120" yWindow="-12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index.scoring!$A$1:$Y$72</definedName>
    <definedName name="_xlnm._FilterDatabase" localSheetId="1" hidden="1">metric.scoring!$A$1:$AJ$549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<sst xmlns="http://schemas.openxmlformats.org/spreadsheetml/2006/main" count="7006" uniqueCount="624">
  <si>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</si>
  <si>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</si>
  <si>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</si>
  <si>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</si>
  <si>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</si>
  <si>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</si>
  <si>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</si>
  <si>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</si>
  <si>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</si>
  <si>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</si>
  <si>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</si>
  <si>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</si>
  <si>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</si>
  <si>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</si>
  <si>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</si>
  <si>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</si>
  <si>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</si>
  <si>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</si>
  <si>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</si>
  <si>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</si>
  <si>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</si>
  <si>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</si>
  <si>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</si>
  <si>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</si>
  <si>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</si>
  <si>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</si>
  <si>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</si>
  <si>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</si>
  <si>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</si>
  <si>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</si>
  <si>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</si>
  <si>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</si>
  <si>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</si>
  <si>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</si>
  <si>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</si>
  <si>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</si>
  <si>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</si>
  <si>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</si>
  <si>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</si>
  <si>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</si>
  <si>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</si>
  <si>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</si>
  <si>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</si>
  <si>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</si>
  <si>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</si>
  <si>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</si>
  <si>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</si>
  <si>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</si>
  <si>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</si>
  <si>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</si>
  <si>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</si>
  <si>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</si>
  <si>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</si>
  <si>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</si>
  <si>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</si>
  <si>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</si>
  <si>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</si>
  <si>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</si>
  <si>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</si>
  <si>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</si>
  <si>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</si>
  <si>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</si>
  <si>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</si>
  <si>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</si>
  <si>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</si>
  <si>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</si>
  <si>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</si>
  <si>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</si>
  <si>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</si>
  <si>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</si>
  <si>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</si>
  <si>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</si>
  <si>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</si>
  <si>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</si>
  <si>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</si>
  <si>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</si>
  <si>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</si>
  <si>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</si>
  <si>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</si>
  <si>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</si>
  <si>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</si>
  <si>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</si>
  <si>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</si>
  <si>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</si>
  <si>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</si>
  <si>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</si>
  <si>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</si>
  <si>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</si>
  <si>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</si>
  <si>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</si>
  <si>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</si>
  <si>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</si>
  <si>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</si>
  <si>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</si>
  <si>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</si>
  <si>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</si>
  <si>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</si>
  <si>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</si>
  <si>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</si>
  <si>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</si>
  <si>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</si>
  <si>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</si>
  <si>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</si>
  <si>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</si>
  <si>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</si>
  <si>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</si>
  <si>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</si>
  <si>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</si>
  <si>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</si>
  <si>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</si>
  <si>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</si>
  <si>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</si>
  <si>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</si>
  <si>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</si>
  <si>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</si>
  <si>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</si>
  <si>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</si>
  <si>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</si>
  <si>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</si>
  <si>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</si>
  <si>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</si>
  <si>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</si>
  <si>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</si>
  <si>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</si>
  <si>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</si>
  <si>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</si>
  <si>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</si>
  <si>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</si>
  <si>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</si>
  <si>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</si>
  <si>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</si>
  <si>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</si>
  <si>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</si>
  <si>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</si>
  <si>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</si>
  <si>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</si>
  <si>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</si>
  <si>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</si>
  <si>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</si>
  <si>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</si>
  <si>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</si>
  <si>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</si>
  <si>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</si>
  <si>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</si>
  <si>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</si>
  <si>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</si>
  <si>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</si>
  <si>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</si>
  <si>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</si>
  <si>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</si>
  <si>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</si>
  <si>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</si>
  <si>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</si>
  <si>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</si>
  <si>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</si>
  <si>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</si>
  <si>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</si>
  <si>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</si>
  <si>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</si>
  <si>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</si>
  <si>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</si>
  <si>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</si>
  <si>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</si>
  <si>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</si>
  <si>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</si>
  <si>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</si>
  <si>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</si>
  <si>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</si>
  <si>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</si>
  <si>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</si>
  <si>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</si>
  <si>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</si>
  <si>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</si>
  <si>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</si>
  <si>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</si>
  <si>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</si>
  <si>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</si>
  <si>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</si>
  <si>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</si>
  <si>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</si>
  <si>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</si>
  <si>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</si>
  <si>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</si>
  <si>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</si>
  <si>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</si>
  <si>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</si>
  <si>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</si>
  <si>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</si>
  <si>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</si>
  <si>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</si>
  <si>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</si>
  <si>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</si>
  <si>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</si>
  <si>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</si>
  <si>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</si>
  <si>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</si>
  <si>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</si>
  <si>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</si>
  <si>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</si>
  <si>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</si>
  <si>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</si>
  <si>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</si>
  <si>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</si>
  <si>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</si>
  <si>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</si>
  <si>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</si>
  <si>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</si>
  <si>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</si>
  <si>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</si>
  <si>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</si>
  <si>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</si>
  <si>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</si>
  <si>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</si>
  <si>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</si>
  <si>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</si>
  <si>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</si>
  <si>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</si>
  <si>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</si>
  <si>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</si>
  <si>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</si>
  <si>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</si>
  <si>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</si>
  <si>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</si>
  <si>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</si>
  <si>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</si>
  <si>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</si>
  <si>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</si>
  <si>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</si>
  <si>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</si>
  <si>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</si>
  <si>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</si>
  <si>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</si>
  <si>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</si>
  <si>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</si>
  <si>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</si>
  <si>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</si>
  <si>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</si>
  <si>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</si>
  <si>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</si>
  <si>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</si>
  <si>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</si>
  <si>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</si>
  <si>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</si>
  <si>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</si>
  <si>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</si>
  <si>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</si>
  <si>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</si>
  <si>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</si>
  <si>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</si>
  <si>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</si>
  <si>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</si>
  <si>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</si>
  <si>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</si>
  <si>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</si>
  <si>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</si>
  <si>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</si>
  <si>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</si>
  <si>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</si>
  <si>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</si>
  <si>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</si>
  <si>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</si>
  <si>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</si>
  <si>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</si>
  <si>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</si>
  <si>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</si>
  <si>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</si>
  <si>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</si>
  <si>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</si>
  <si>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</si>
  <si>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</si>
  <si>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</si>
  <si>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</si>
  <si>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</si>
  <si>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</si>
  <si>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</si>
  <si>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</si>
  <si>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</si>
  <si>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</si>
  <si>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</si>
  <si>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</si>
  <si>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</si>
  <si>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</si>
  <si>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</si>
  <si>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</si>
  <si>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</si>
  <si>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</si>
  <si>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</si>
  <si>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</si>
  <si>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</si>
  <si>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</si>
  <si>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</si>
  <si>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</si>
  <si>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</si>
  <si>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</si>
  <si>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</si>
  <si>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</si>
  <si>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</si>
  <si>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</si>
  <si>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</si>
  <si>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</si>
  <si>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</si>
  <si>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</si>
  <si>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</si>
  <si>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</si>
  <si>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</si>
  <si>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</si>
  <si>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</si>
  <si>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</si>
  <si>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</si>
  <si>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</si>
  <si>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</si>
  <si>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</si>
  <si>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</si>
  <si>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</si>
  <si>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</si>
  <si>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</si>
  <si>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</si>
  <si>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</si>
  <si>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</si>
  <si>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</si>
  <si>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</si>
  <si>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</si>
  <si>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</si>
  <si>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</si>
  <si>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</si>
  <si>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</si>
  <si>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</si>
  <si>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</si>
  <si>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</si>
  <si>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</si>
  <si>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</si>
  <si>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</si>
  <si>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</si>
  <si>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</si>
  <si>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</si>
  <si>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</si>
  <si>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</si>
  <si>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</si>
  <si>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</si>
  <si>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</si>
  <si>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</si>
  <si>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</si>
  <si>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</si>
  <si>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</si>
  <si>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</si>
  <si>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</si>
  <si>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</si>
  <si>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</si>
  <si>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</si>
  <si>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</si>
  <si>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</si>
  <si>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</si>
  <si>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</si>
  <si>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</si>
  <si>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</si>
  <si>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</si>
  <si>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</si>
  <si>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</si>
  <si>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</si>
  <si>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</si>
  <si>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</si>
  <si>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</si>
  <si>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</si>
  <si>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</si>
  <si>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</si>
  <si>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</si>
  <si>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</si>
  <si>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</si>
  <si>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</si>
  <si>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</si>
  <si>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</si>
  <si>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</si>
  <si>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</si>
  <si>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</si>
  <si>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</si>
  <si>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</si>
  <si>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</si>
  <si>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</si>
  <si>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</si>
  <si>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</si>
  <si>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</si>
  <si>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</si>
  <si>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</si>
  <si>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</si>
  <si>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</si>
  <si>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</si>
  <si>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</si>
  <si>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</si>
  <si>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</si>
  <si>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</si>
  <si>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</si>
  <si>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</si>
  <si>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</si>
  <si>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</si>
  <si>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</si>
  <si>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</si>
  <si>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</si>
  <si>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</si>
  <si>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</si>
  <si>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</si>
  <si>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</si>
  <si>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</si>
  <si>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</si>
  <si>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</si>
  <si>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</si>
  <si>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</si>
  <si>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</si>
  <si>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</si>
  <si>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</si>
  <si>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</si>
  <si>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</si>
  <si>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</si>
  <si>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</si>
  <si>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</si>
  <si>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</si>
  <si>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</si>
  <si>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</si>
  <si>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</si>
  <si>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</si>
  <si>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</si>
  <si>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</si>
  <si>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</si>
  <si>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</si>
  <si>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</si>
  <si>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</si>
  <si>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</si>
  <si>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</si>
  <si>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</si>
  <si>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</si>
  <si>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</si>
  <si>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</si>
  <si>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</si>
  <si>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</si>
  <si>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</si>
  <si>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</si>
  <si>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</si>
  <si>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</si>
  <si>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</si>
  <si>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</si>
  <si>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</si>
  <si>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</si>
  <si>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</si>
  <si>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</si>
  <si>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</si>
  <si>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</si>
  <si>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</si>
  <si>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</si>
  <si>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</si>
  <si>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</si>
  <si>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</si>
  <si>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</si>
  <si>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</si>
  <si>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</si>
  <si>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</si>
  <si>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</si>
  <si>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</si>
  <si>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</si>
  <si>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</si>
  <si>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</si>
  <si>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</si>
  <si>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</si>
  <si>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</si>
  <si>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</si>
  <si>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</si>
  <si>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</si>
  <si>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</si>
  <si>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</si>
  <si>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</si>
  <si>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</si>
  <si>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</si>
  <si>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</si>
  <si>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</si>
  <si>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</si>
  <si>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</si>
  <si>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</si>
  <si>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</si>
  <si>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</si>
  <si>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</si>
  <si>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</si>
  <si>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</si>
  <si>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</si>
  <si>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</si>
  <si>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</si>
  <si>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</si>
  <si>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</si>
  <si>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</si>
  <si>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</si>
  <si>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</si>
  <si>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</si>
  <si>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</si>
  <si>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</si>
  <si>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</si>
  <si>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</si>
  <si>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</si>
  <si>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</si>
  <si>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</si>
  <si>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</si>
  <si>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</si>
  <si>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</si>
  <si>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</si>
  <si>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</si>
  <si>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</si>
  <si>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</si>
  <si>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</si>
  <si>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</si>
  <si>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</si>
  <si>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</si>
  <si>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</si>
  <si>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</si>
  <si>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</si>
  <si>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</si>
  <si>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</si>
  <si>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</si>
  <si>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</si>
  <si>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</si>
  <si>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</si>
  <si>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</si>
  <si>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</si>
  <si>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</si>
  <si>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</si>
  <si>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</si>
  <si>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</si>
  <si>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</si>
  <si>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</si>
  <si>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</si>
  <si>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</si>
  <si>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</si>
  <si>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</si>
  <si>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</si>
  <si>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</si>
  <si>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</si>
  <si>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</si>
  <si>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</si>
  <si>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</si>
  <si>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</si>
  <si>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</si>
  <si>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</si>
  <si>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</si>
  <si>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</si>
  <si>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</si>
  <si>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</si>
  <si>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</si>
  <si>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</si>
  <si>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</si>
  <si>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</si>
  <si>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</si>
  <si>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</si>
  <si>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</si>
  <si>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</si>
  <si>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</si>
  <si>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</si>
  <si>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</si>
  <si>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</si>
  <si>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</si>
  <si>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</si>
  <si>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</si>
  <si>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</si>
  <si>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</si>
  <si>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</si>
  <si>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</si>
  <si>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</si>
  <si>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</si>
  <si>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</si>
  <si>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</si>
  <si>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</si>
  <si>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</si>
  <si>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</si>
  <si>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</si>
  <si>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</si>
  <si>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</si>
  <si>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</si>
  <si>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</si>
  <si>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</si>
  <si>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</si>
  <si>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</si>
  <si>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</si>
  <si>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</si>
  <si>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</si>
  <si>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</si>
  <si>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</si>
  <si>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</si>
  <si>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</si>
  <si>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</si>
  <si>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</si>
  <si>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</si>
  <si>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</si>
  <si>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</si>
  <si>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</si>
  <si>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</si>
  <si>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</si>
  <si>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</si>
  <si>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</si>
  <si>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</si>
  <si>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</si>
  <si>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</si>
  <si>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</si>
  <si>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</si>
  <si>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</si>
  <si>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</si>
  <si>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</si>
  <si>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</si>
  <si>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Added scoring formulae for IDEM Diatom IBIs</t>
  </si>
  <si>
    <t>IDEM_2021_Diatoms</t>
  </si>
  <si>
    <t>HiN</t>
  </si>
  <si>
    <t>nt_LOW_N</t>
  </si>
  <si>
    <t>pt_PT_12</t>
  </si>
  <si>
    <t>pi_Tol_13</t>
  </si>
  <si>
    <t>pt_Achnan_Navic</t>
  </si>
  <si>
    <t>pt_BC_12_adj</t>
  </si>
  <si>
    <t>algae</t>
  </si>
  <si>
    <t>100*(metric - 1) / 7</t>
  </si>
  <si>
    <t>100*(20 - metric)/13</t>
  </si>
  <si>
    <t>100*(49.6-metric) / 48</t>
  </si>
  <si>
    <t>100*(metric - 14) / 18</t>
  </si>
  <si>
    <t>100*(metric + 9) / 16</t>
  </si>
  <si>
    <t>LoN</t>
  </si>
  <si>
    <t>nt_LOW_P</t>
  </si>
  <si>
    <t>pt_SALINITY_34</t>
  </si>
  <si>
    <t>pt_O_345</t>
  </si>
  <si>
    <t>pt_Sens_810</t>
  </si>
  <si>
    <t>100*(metric - 1) / 6</t>
  </si>
  <si>
    <t>100*(25-metric) / 18</t>
  </si>
  <si>
    <t>100*(47-metric) / 23</t>
  </si>
  <si>
    <t>100*(metric - 10) /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</si>
</sst>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1" fontId="0" fillId="0" borderId="0" xfId="0" applyNumberFormat="1"/>
    <xf numFmtId="164" fontId="0" fillId="0" borderId="0" xfId="0" applyNumberFormat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2"/>
  <sheetViews>
    <sheetView zoomScaleNormal="100" workbookViewId="0">
      <pane ySplit="5" topLeftCell="A45" activePane="bottomLeft" state="frozen"/>
      <selection pane="bottomLeft" activeCell="B62" sqref="B62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44326</v>
      </c>
    </row>
    <row r="7" spans="1:2" x14ac:dyDescent="0.25">
      <c r="A7" s="6" t="s">
        <v>1</v>
      </c>
      <c r="B7" s="7" t="str">
        <f ca="1">LEFT(CELL("filename",B7),FIND("]",CELL("filename",B7)))</f>
        <v>https://tetratechinc-my.sharepoint.com/personal/ben_block_tetratech_com/Documents/GitHub/BioMonTools/inst/extdata/[MetricScoring.xlsx]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558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553</v>
      </c>
    </row>
    <row r="54" spans="1:2" x14ac:dyDescent="0.25">
      <c r="A54" s="5">
        <v>44172</v>
      </c>
      <c r="B54" t="s">
        <v>559</v>
      </c>
    </row>
    <row r="55" spans="1:2" x14ac:dyDescent="0.25">
      <c r="A55" s="5">
        <v>44250</v>
      </c>
      <c r="B55" t="s">
        <v>562</v>
      </c>
    </row>
    <row r="56" spans="1:2" x14ac:dyDescent="0.25">
      <c r="A56" s="5">
        <v>44253</v>
      </c>
      <c r="B56" t="s">
        <v>569</v>
      </c>
    </row>
    <row r="57" spans="1:2" x14ac:dyDescent="0.25">
      <c r="A57" s="5">
        <v>44298</v>
      </c>
      <c r="B57" t="s">
        <v>571</v>
      </c>
    </row>
    <row r="58" spans="1:2" x14ac:dyDescent="0.25">
      <c r="B58" t="s">
        <v>570</v>
      </c>
    </row>
    <row r="59" spans="1:2" x14ac:dyDescent="0.25">
      <c r="A59" s="5">
        <v>44326</v>
      </c>
      <c r="B59" t="s">
        <v>585</v>
      </c>
    </row>
    <row r="60" spans="1:2" x14ac:dyDescent="0.25">
      <c r="A60" s="5">
        <v>44330</v>
      </c>
      <c r="B60" t="s">
        <v>597</v>
      </c>
    </row>
    <row r="61" spans="1:2" x14ac:dyDescent="0.25">
      <c r="B61" t="s">
        <v>598</v>
      </c>
    </row>
    <row r="62" spans="1:2" x14ac:dyDescent="0.25">
      <c r="A62" s="5">
        <v>44369</v>
      </c>
      <c r="B62" t="s">
        <v>601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59"/>
  <sheetViews>
    <sheetView tabSelected="1" workbookViewId="0">
      <pane xSplit="3" ySplit="1" topLeftCell="D534" activePane="bottomRight" state="frozen"/>
      <selection activeCell="Q1" sqref="Q1:V1"/>
      <selection pane="topRight" activeCell="Q1" sqref="Q1:V1"/>
      <selection pane="bottomLeft" activeCell="Q1" sqref="Q1:V1"/>
      <selection pane="bottomRight" activeCell="A561" sqref="A561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8" t="s">
        <v>302</v>
      </c>
      <c r="AE1" s="18" t="s">
        <v>304</v>
      </c>
      <c r="AF1" s="18" t="s">
        <v>306</v>
      </c>
      <c r="AG1" s="18" t="s">
        <v>305</v>
      </c>
      <c r="AH1" s="18" t="s">
        <v>307</v>
      </c>
      <c r="AI1" s="18" t="s">
        <v>308</v>
      </c>
      <c r="AJ1" s="18" t="s">
        <v>309</v>
      </c>
    </row>
    <row r="2" spans="1:36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x14ac:dyDescent="0.25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19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563</v>
      </c>
      <c r="C192" t="s">
        <v>312</v>
      </c>
      <c r="D192" t="s">
        <v>14</v>
      </c>
      <c r="E192">
        <f>ROUND(Q192*P192+R192,2)</f>
        <v>1.3</v>
      </c>
      <c r="F192" s="16" t="s">
        <v>79</v>
      </c>
      <c r="G192">
        <f>ROUND(U192*P192+V192,2)</f>
        <v>2.7</v>
      </c>
      <c r="H192" s="16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19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19" t="s">
        <v>79</v>
      </c>
      <c r="Q193" s="20" t="s">
        <v>339</v>
      </c>
      <c r="R193" s="20" t="s">
        <v>340</v>
      </c>
      <c r="S193" t="s">
        <v>79</v>
      </c>
      <c r="T193" t="s">
        <v>79</v>
      </c>
      <c r="U193" s="20" t="s">
        <v>341</v>
      </c>
      <c r="V193">
        <v>2.25</v>
      </c>
    </row>
    <row r="194" spans="1:29" x14ac:dyDescent="0.25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19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19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19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x14ac:dyDescent="0.25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19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ROUND(Q204*P204+R204,2)</f>
        <v>1.3</v>
      </c>
      <c r="F204" s="16" t="s">
        <v>79</v>
      </c>
      <c r="G204">
        <f t="shared" ref="G204:G205" si="2">ROUND(U204*P204+V204,2)</f>
        <v>2.7</v>
      </c>
      <c r="H204" s="16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19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19" t="str">
        <f>TEXT(ROUND(LOG10(50),2),"0.00")</f>
        <v>1.70</v>
      </c>
      <c r="Q205">
        <v>0.78</v>
      </c>
      <c r="R205" s="20" t="s">
        <v>344</v>
      </c>
      <c r="S205" t="s">
        <v>79</v>
      </c>
      <c r="T205" t="s">
        <v>79</v>
      </c>
      <c r="U205" s="20" t="s">
        <v>346</v>
      </c>
      <c r="V205">
        <v>5.53</v>
      </c>
    </row>
    <row r="206" spans="1:29" x14ac:dyDescent="0.25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19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19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566</v>
      </c>
      <c r="C208" t="s">
        <v>65</v>
      </c>
      <c r="D208" t="s">
        <v>14</v>
      </c>
      <c r="E208" t="str">
        <f>TEXT(ROUND(Q208*P208+R208,2),"0.00")</f>
        <v>2.26</v>
      </c>
      <c r="F208" s="16" t="s">
        <v>79</v>
      </c>
      <c r="G208">
        <f>ROUND(U208*P208+V208,2)</f>
        <v>4.57</v>
      </c>
      <c r="H208" s="16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19" t="str">
        <f>TEXT(ROUND(LOG10(100),2),"0.00")</f>
        <v>2.00</v>
      </c>
      <c r="Q208" s="20" t="s">
        <v>343</v>
      </c>
      <c r="R208" s="20" t="s">
        <v>345</v>
      </c>
      <c r="S208" t="s">
        <v>79</v>
      </c>
      <c r="T208" t="s">
        <v>79</v>
      </c>
      <c r="U208" s="20" t="s">
        <v>341</v>
      </c>
      <c r="V208">
        <v>2.33</v>
      </c>
    </row>
    <row r="209" spans="1:29" x14ac:dyDescent="0.25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x14ac:dyDescent="0.25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L212" s="16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0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564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6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19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ROUND(U218*P218+V218,2)</f>
        <v>4.71</v>
      </c>
      <c r="H218" s="16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19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19" t="str">
        <f>TEXT(ROUND(LOG10(50),2),"0.00")</f>
        <v>1.70</v>
      </c>
      <c r="Q219" s="20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x14ac:dyDescent="0.25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0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6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19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19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19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19" t="str">
        <f>TEXT(ROUND(LOG10(50),2),"0.00")</f>
        <v>1.70</v>
      </c>
      <c r="Q231" s="20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0" t="s">
        <v>347</v>
      </c>
      <c r="V232">
        <v>2.27</v>
      </c>
    </row>
    <row r="233" spans="1:29" x14ac:dyDescent="0.25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x14ac:dyDescent="0.25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L236" s="16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0" t="s">
        <v>348</v>
      </c>
      <c r="V239">
        <v>9.66</v>
      </c>
    </row>
    <row r="240" spans="1:29" x14ac:dyDescent="0.25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x14ac:dyDescent="0.25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0" t="s">
        <v>348</v>
      </c>
      <c r="V251">
        <v>9.66</v>
      </c>
    </row>
    <row r="252" spans="1:29" x14ac:dyDescent="0.25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x14ac:dyDescent="0.25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L260" s="16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x14ac:dyDescent="0.25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x14ac:dyDescent="0.25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x14ac:dyDescent="0.25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x14ac:dyDescent="0.25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x14ac:dyDescent="0.25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x14ac:dyDescent="0.25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x14ac:dyDescent="0.25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x14ac:dyDescent="0.25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x14ac:dyDescent="0.25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x14ac:dyDescent="0.25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x14ac:dyDescent="0.25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19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19">
        <v>1.45</v>
      </c>
      <c r="Q391" s="20" t="s">
        <v>339</v>
      </c>
      <c r="R391">
        <v>0.53</v>
      </c>
      <c r="S391" t="s">
        <v>79</v>
      </c>
      <c r="T391" t="s">
        <v>79</v>
      </c>
      <c r="U391" s="20" t="s">
        <v>264</v>
      </c>
      <c r="V391">
        <v>1.07</v>
      </c>
    </row>
    <row r="392" spans="1:29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19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19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19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19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19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19">
        <v>1.45</v>
      </c>
      <c r="Q403" s="20" t="s">
        <v>339</v>
      </c>
      <c r="R403">
        <v>0.53</v>
      </c>
      <c r="S403" t="s">
        <v>79</v>
      </c>
      <c r="T403" t="s">
        <v>79</v>
      </c>
      <c r="U403" s="20" t="s">
        <v>264</v>
      </c>
      <c r="V403">
        <v>1.07</v>
      </c>
    </row>
    <row r="404" spans="1:29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19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19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19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19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L411" s="16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19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19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19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19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19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19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19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L435" s="16" t="s">
        <v>79</v>
      </c>
      <c r="M435">
        <v>1.5</v>
      </c>
      <c r="N435" s="20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0" t="s">
        <v>445</v>
      </c>
      <c r="R440">
        <v>0.75</v>
      </c>
      <c r="S440" t="s">
        <v>79</v>
      </c>
      <c r="T440" t="s">
        <v>79</v>
      </c>
      <c r="U440" s="20" t="s">
        <v>345</v>
      </c>
      <c r="V440">
        <v>1.5</v>
      </c>
    </row>
    <row r="441" spans="1:29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0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0" t="s">
        <v>345</v>
      </c>
      <c r="Q443" s="20" t="s">
        <v>345</v>
      </c>
      <c r="R443">
        <v>0.37</v>
      </c>
      <c r="S443" t="s">
        <v>79</v>
      </c>
      <c r="T443" t="s">
        <v>79</v>
      </c>
      <c r="U443" s="20" t="s">
        <v>503</v>
      </c>
      <c r="V443">
        <v>0.74</v>
      </c>
    </row>
    <row r="444" spans="1:29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0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0" t="s">
        <v>501</v>
      </c>
      <c r="Q455" s="20" t="s">
        <v>347</v>
      </c>
      <c r="R455">
        <v>-0.26</v>
      </c>
      <c r="S455" t="s">
        <v>79</v>
      </c>
      <c r="T455" t="s">
        <v>79</v>
      </c>
      <c r="U455" s="20" t="s">
        <v>502</v>
      </c>
      <c r="V455">
        <v>-0.51</v>
      </c>
    </row>
    <row r="456" spans="1:29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L459" s="16" t="s">
        <v>79</v>
      </c>
      <c r="M459" s="20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5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5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25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25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1" x14ac:dyDescent="0.25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1" x14ac:dyDescent="0.25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1" x14ac:dyDescent="0.25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1" x14ac:dyDescent="0.25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1" x14ac:dyDescent="0.25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1" x14ac:dyDescent="0.25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1" x14ac:dyDescent="0.25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1" x14ac:dyDescent="0.25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1" x14ac:dyDescent="0.25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1" x14ac:dyDescent="0.25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1" x14ac:dyDescent="0.25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1" x14ac:dyDescent="0.25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1" x14ac:dyDescent="0.25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</row>
    <row r="526" spans="1:11" x14ac:dyDescent="0.25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</row>
    <row r="527" spans="1:11" x14ac:dyDescent="0.25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</row>
    <row r="528" spans="1:11" x14ac:dyDescent="0.25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</row>
    <row r="529" spans="1:11" x14ac:dyDescent="0.25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</row>
    <row r="530" spans="1:11" x14ac:dyDescent="0.25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</row>
    <row r="531" spans="1:11" x14ac:dyDescent="0.25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</row>
    <row r="532" spans="1:11" x14ac:dyDescent="0.25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</row>
    <row r="533" spans="1:11" x14ac:dyDescent="0.25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</row>
    <row r="534" spans="1:11" x14ac:dyDescent="0.25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</row>
    <row r="535" spans="1:11" x14ac:dyDescent="0.25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1" x14ac:dyDescent="0.25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1" x14ac:dyDescent="0.25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1" x14ac:dyDescent="0.25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1" x14ac:dyDescent="0.25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1" x14ac:dyDescent="0.25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1" x14ac:dyDescent="0.25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1" x14ac:dyDescent="0.25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1" x14ac:dyDescent="0.25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1" x14ac:dyDescent="0.25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1" x14ac:dyDescent="0.25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1" x14ac:dyDescent="0.25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1" x14ac:dyDescent="0.25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1" x14ac:dyDescent="0.25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1" x14ac:dyDescent="0.25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  <row r="550" spans="1:11" x14ac:dyDescent="0.25">
      <c r="A550" t="s">
        <v>602</v>
      </c>
      <c r="B550" t="s">
        <v>603</v>
      </c>
      <c r="C550" t="s">
        <v>604</v>
      </c>
      <c r="D550" t="s">
        <v>14</v>
      </c>
      <c r="E550" s="30">
        <v>1</v>
      </c>
      <c r="F550" t="s">
        <v>79</v>
      </c>
      <c r="G550" s="30">
        <v>8</v>
      </c>
      <c r="H550" t="s">
        <v>81</v>
      </c>
      <c r="I550" t="s">
        <v>129</v>
      </c>
      <c r="J550" t="s">
        <v>610</v>
      </c>
      <c r="K550" t="s">
        <v>609</v>
      </c>
    </row>
    <row r="551" spans="1:11" x14ac:dyDescent="0.25">
      <c r="A551" t="s">
        <v>602</v>
      </c>
      <c r="B551" t="s">
        <v>603</v>
      </c>
      <c r="C551" t="s">
        <v>605</v>
      </c>
      <c r="D551" t="s">
        <v>28</v>
      </c>
      <c r="E551" s="30">
        <v>7</v>
      </c>
      <c r="F551" t="s">
        <v>79</v>
      </c>
      <c r="G551" s="30">
        <v>20</v>
      </c>
      <c r="H551" t="s">
        <v>81</v>
      </c>
      <c r="I551" t="s">
        <v>129</v>
      </c>
      <c r="J551" t="s">
        <v>611</v>
      </c>
      <c r="K551" t="s">
        <v>609</v>
      </c>
    </row>
    <row r="552" spans="1:11" x14ac:dyDescent="0.25">
      <c r="A552" t="s">
        <v>602</v>
      </c>
      <c r="B552" t="s">
        <v>603</v>
      </c>
      <c r="C552" t="s">
        <v>606</v>
      </c>
      <c r="D552" t="s">
        <v>28</v>
      </c>
      <c r="E552" s="30">
        <v>1.6</v>
      </c>
      <c r="F552" t="s">
        <v>79</v>
      </c>
      <c r="G552" s="30">
        <v>49.6</v>
      </c>
      <c r="H552" t="s">
        <v>81</v>
      </c>
      <c r="I552" t="s">
        <v>129</v>
      </c>
      <c r="J552" t="s">
        <v>612</v>
      </c>
      <c r="K552" t="s">
        <v>609</v>
      </c>
    </row>
    <row r="553" spans="1:11" x14ac:dyDescent="0.25">
      <c r="A553" t="s">
        <v>602</v>
      </c>
      <c r="B553" t="s">
        <v>603</v>
      </c>
      <c r="C553" t="s">
        <v>607</v>
      </c>
      <c r="D553" t="s">
        <v>14</v>
      </c>
      <c r="E553" s="30">
        <v>14</v>
      </c>
      <c r="F553" t="s">
        <v>79</v>
      </c>
      <c r="G553" s="30">
        <v>32</v>
      </c>
      <c r="H553" t="s">
        <v>81</v>
      </c>
      <c r="I553" t="s">
        <v>129</v>
      </c>
      <c r="J553" t="s">
        <v>613</v>
      </c>
      <c r="K553" t="s">
        <v>609</v>
      </c>
    </row>
    <row r="554" spans="1:11" x14ac:dyDescent="0.25">
      <c r="A554" t="s">
        <v>602</v>
      </c>
      <c r="B554" t="s">
        <v>603</v>
      </c>
      <c r="C554" t="s">
        <v>608</v>
      </c>
      <c r="D554" t="s">
        <v>14</v>
      </c>
      <c r="E554" s="30">
        <v>-9</v>
      </c>
      <c r="F554" t="s">
        <v>79</v>
      </c>
      <c r="G554" s="30">
        <v>7</v>
      </c>
      <c r="H554" t="s">
        <v>81</v>
      </c>
      <c r="I554" t="s">
        <v>129</v>
      </c>
      <c r="J554" t="s">
        <v>614</v>
      </c>
      <c r="K554" t="s">
        <v>609</v>
      </c>
    </row>
    <row r="555" spans="1:11" x14ac:dyDescent="0.25">
      <c r="A555" t="s">
        <v>602</v>
      </c>
      <c r="B555" t="s">
        <v>615</v>
      </c>
      <c r="C555" t="s">
        <v>607</v>
      </c>
      <c r="D555" t="s">
        <v>14</v>
      </c>
      <c r="E555" s="30">
        <v>14</v>
      </c>
      <c r="F555" t="s">
        <v>79</v>
      </c>
      <c r="G555" s="29">
        <v>32</v>
      </c>
      <c r="H555" t="s">
        <v>81</v>
      </c>
      <c r="I555" t="s">
        <v>129</v>
      </c>
      <c r="J555" t="s">
        <v>613</v>
      </c>
      <c r="K555" t="s">
        <v>609</v>
      </c>
    </row>
    <row r="556" spans="1:11" x14ac:dyDescent="0.25">
      <c r="A556" t="s">
        <v>602</v>
      </c>
      <c r="B556" t="s">
        <v>615</v>
      </c>
      <c r="C556" t="s">
        <v>616</v>
      </c>
      <c r="D556" t="s">
        <v>14</v>
      </c>
      <c r="E556" s="30">
        <v>1</v>
      </c>
      <c r="F556" t="s">
        <v>79</v>
      </c>
      <c r="G556" s="29">
        <v>7</v>
      </c>
      <c r="H556" t="s">
        <v>81</v>
      </c>
      <c r="I556" t="s">
        <v>129</v>
      </c>
      <c r="J556" t="s">
        <v>620</v>
      </c>
      <c r="K556" t="s">
        <v>609</v>
      </c>
    </row>
    <row r="557" spans="1:11" x14ac:dyDescent="0.25">
      <c r="A557" t="s">
        <v>602</v>
      </c>
      <c r="B557" t="s">
        <v>615</v>
      </c>
      <c r="C557" t="s">
        <v>617</v>
      </c>
      <c r="D557" t="s">
        <v>28</v>
      </c>
      <c r="E557" s="30">
        <v>7</v>
      </c>
      <c r="F557" t="s">
        <v>79</v>
      </c>
      <c r="G557" s="29">
        <v>25</v>
      </c>
      <c r="H557" t="s">
        <v>81</v>
      </c>
      <c r="I557" t="s">
        <v>129</v>
      </c>
      <c r="J557" t="s">
        <v>621</v>
      </c>
      <c r="K557" t="s">
        <v>609</v>
      </c>
    </row>
    <row r="558" spans="1:11" x14ac:dyDescent="0.25">
      <c r="A558" t="s">
        <v>602</v>
      </c>
      <c r="B558" t="s">
        <v>615</v>
      </c>
      <c r="C558" t="s">
        <v>618</v>
      </c>
      <c r="D558" t="s">
        <v>28</v>
      </c>
      <c r="E558" s="30">
        <v>24</v>
      </c>
      <c r="F558" t="s">
        <v>79</v>
      </c>
      <c r="G558" s="29">
        <v>47</v>
      </c>
      <c r="H558" t="s">
        <v>81</v>
      </c>
      <c r="I558" t="s">
        <v>129</v>
      </c>
      <c r="J558" t="s">
        <v>622</v>
      </c>
      <c r="K558" t="s">
        <v>609</v>
      </c>
    </row>
    <row r="559" spans="1:11" x14ac:dyDescent="0.25">
      <c r="A559" t="s">
        <v>602</v>
      </c>
      <c r="B559" t="s">
        <v>615</v>
      </c>
      <c r="C559" t="s">
        <v>619</v>
      </c>
      <c r="D559" t="s">
        <v>14</v>
      </c>
      <c r="E559" s="30">
        <v>10</v>
      </c>
      <c r="F559" t="s">
        <v>79</v>
      </c>
      <c r="G559" s="29">
        <v>40</v>
      </c>
      <c r="H559" t="s">
        <v>81</v>
      </c>
      <c r="I559" t="s">
        <v>129</v>
      </c>
      <c r="J559" t="s">
        <v>623</v>
      </c>
      <c r="K559" t="s">
        <v>609</v>
      </c>
    </row>
  </sheetData>
  <autoFilter ref="A1:AJ549" xr:uid="{FED77011-9DA1-4ED4-AF67-599FA276C79A}"/>
  <phoneticPr fontId="18" type="noConversion"/>
  <conditionalFormatting sqref="H191 F193:F213 D2:D559">
    <cfRule type="cellIs" dxfId="303" priority="402" operator="equal">
      <formula>""</formula>
    </cfRule>
    <cfRule type="cellIs" dxfId="302" priority="403" operator="equal">
      <formula>"Increase"</formula>
    </cfRule>
  </conditionalFormatting>
  <conditionalFormatting sqref="D176:D190">
    <cfRule type="cellIs" dxfId="301" priority="400" operator="equal">
      <formula>""</formula>
    </cfRule>
    <cfRule type="cellIs" dxfId="300" priority="401" operator="equal">
      <formula>"Increase"</formula>
    </cfRule>
  </conditionalFormatting>
  <conditionalFormatting sqref="D174">
    <cfRule type="cellIs" dxfId="299" priority="398" operator="equal">
      <formula>""</formula>
    </cfRule>
    <cfRule type="cellIs" dxfId="298" priority="399" operator="equal">
      <formula>"Increase"</formula>
    </cfRule>
  </conditionalFormatting>
  <conditionalFormatting sqref="D175">
    <cfRule type="cellIs" dxfId="297" priority="396" operator="equal">
      <formula>""</formula>
    </cfRule>
    <cfRule type="cellIs" dxfId="296" priority="397" operator="equal">
      <formula>"Increase"</formula>
    </cfRule>
  </conditionalFormatting>
  <conditionalFormatting sqref="O174:O195">
    <cfRule type="expression" dxfId="295" priority="395">
      <formula>E174="Increase"</formula>
    </cfRule>
  </conditionalFormatting>
  <conditionalFormatting sqref="E192:F192 E197:E201 F191">
    <cfRule type="cellIs" dxfId="294" priority="393" operator="equal">
      <formula>""</formula>
    </cfRule>
    <cfRule type="cellIs" dxfId="293" priority="394" operator="equal">
      <formula>"Increase"</formula>
    </cfRule>
  </conditionalFormatting>
  <conditionalFormatting sqref="H192:H195">
    <cfRule type="cellIs" dxfId="292" priority="381" operator="equal">
      <formula>""</formula>
    </cfRule>
    <cfRule type="cellIs" dxfId="291" priority="382" operator="equal">
      <formula>"Increase"</formula>
    </cfRule>
  </conditionalFormatting>
  <conditionalFormatting sqref="U174:Z190">
    <cfRule type="expression" dxfId="290" priority="405">
      <formula>E174="Increase"</formula>
    </cfRule>
  </conditionalFormatting>
  <conditionalFormatting sqref="Q174:R195 V191:Z195">
    <cfRule type="expression" dxfId="289" priority="407">
      <formula>E174="Increase"</formula>
    </cfRule>
  </conditionalFormatting>
  <conditionalFormatting sqref="P174:P195">
    <cfRule type="expression" dxfId="288" priority="409">
      <formula>E174="Increase"</formula>
    </cfRule>
  </conditionalFormatting>
  <conditionalFormatting sqref="H196">
    <cfRule type="cellIs" dxfId="287" priority="379" operator="equal">
      <formula>""</formula>
    </cfRule>
    <cfRule type="cellIs" dxfId="286" priority="380" operator="equal">
      <formula>"Increase"</formula>
    </cfRule>
  </conditionalFormatting>
  <conditionalFormatting sqref="H203">
    <cfRule type="cellIs" dxfId="285" priority="377" operator="equal">
      <formula>""</formula>
    </cfRule>
    <cfRule type="cellIs" dxfId="284" priority="378" operator="equal">
      <formula>"Increase"</formula>
    </cfRule>
  </conditionalFormatting>
  <conditionalFormatting sqref="H204:H207">
    <cfRule type="cellIs" dxfId="283" priority="375" operator="equal">
      <formula>""</formula>
    </cfRule>
    <cfRule type="cellIs" dxfId="282" priority="376" operator="equal">
      <formula>"Increase"</formula>
    </cfRule>
  </conditionalFormatting>
  <conditionalFormatting sqref="H208">
    <cfRule type="cellIs" dxfId="281" priority="373" operator="equal">
      <formula>""</formula>
    </cfRule>
    <cfRule type="cellIs" dxfId="280" priority="374" operator="equal">
      <formula>"Increase"</formula>
    </cfRule>
  </conditionalFormatting>
  <conditionalFormatting sqref="H197:H201">
    <cfRule type="cellIs" dxfId="279" priority="371" operator="equal">
      <formula>""</formula>
    </cfRule>
    <cfRule type="cellIs" dxfId="278" priority="372" operator="equal">
      <formula>"Increase"</formula>
    </cfRule>
  </conditionalFormatting>
  <conditionalFormatting sqref="H209">
    <cfRule type="cellIs" dxfId="277" priority="369" operator="equal">
      <formula>""</formula>
    </cfRule>
    <cfRule type="cellIs" dxfId="276" priority="370" operator="equal">
      <formula>"Increase"</formula>
    </cfRule>
  </conditionalFormatting>
  <conditionalFormatting sqref="H211:H213">
    <cfRule type="cellIs" dxfId="275" priority="367" operator="equal">
      <formula>""</formula>
    </cfRule>
    <cfRule type="cellIs" dxfId="274" priority="368" operator="equal">
      <formula>"Increase"</formula>
    </cfRule>
  </conditionalFormatting>
  <conditionalFormatting sqref="L174:M192">
    <cfRule type="expression" dxfId="273" priority="410">
      <formula>E174="Increase"</formula>
    </cfRule>
  </conditionalFormatting>
  <conditionalFormatting sqref="H202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D20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D21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D212">
    <cfRule type="cellIs" dxfId="266" priority="357" operator="equal">
      <formula>""</formula>
    </cfRule>
    <cfRule type="cellIs" dxfId="265" priority="358" operator="equal">
      <formula>"Increase"</formula>
    </cfRule>
  </conditionalFormatting>
  <conditionalFormatting sqref="N174:N192">
    <cfRule type="expression" dxfId="264" priority="412">
      <formula>F174="Increase"</formula>
    </cfRule>
  </conditionalFormatting>
  <conditionalFormatting sqref="J174:J190">
    <cfRule type="expression" dxfId="263" priority="413">
      <formula>D174="Increase"</formula>
    </cfRule>
  </conditionalFormatting>
  <conditionalFormatting sqref="S191:S195 S174:T190 S196:T214 AA191:AA195">
    <cfRule type="expression" dxfId="262" priority="415">
      <formula>F174="Increase"</formula>
    </cfRule>
  </conditionalFormatting>
  <conditionalFormatting sqref="O203:O207">
    <cfRule type="expression" dxfId="261" priority="355">
      <formula>E203="Increase"</formula>
    </cfRule>
  </conditionalFormatting>
  <conditionalFormatting sqref="O208">
    <cfRule type="expression" dxfId="260" priority="354">
      <formula>E208="Increase"</formula>
    </cfRule>
  </conditionalFormatting>
  <conditionalFormatting sqref="P196">
    <cfRule type="expression" dxfId="259" priority="353">
      <formula>E196="Increase"</formula>
    </cfRule>
  </conditionalFormatting>
  <conditionalFormatting sqref="P203:P207">
    <cfRule type="expression" dxfId="258" priority="352">
      <formula>E203="Increase"</formula>
    </cfRule>
  </conditionalFormatting>
  <conditionalFormatting sqref="P208">
    <cfRule type="expression" dxfId="257" priority="350">
      <formula>E208="Increase"</formula>
    </cfRule>
  </conditionalFormatting>
  <conditionalFormatting sqref="U191:U195">
    <cfRule type="expression" dxfId="256" priority="345">
      <formula>I191="Increase"</formula>
    </cfRule>
  </conditionalFormatting>
  <conditionalFormatting sqref="T191:T195">
    <cfRule type="expression" dxfId="255" priority="343">
      <formula>G191="Increase"</formula>
    </cfRule>
  </conditionalFormatting>
  <conditionalFormatting sqref="P216">
    <cfRule type="expression" dxfId="254" priority="340">
      <formula>E216="Increase"</formula>
    </cfRule>
  </conditionalFormatting>
  <conditionalFormatting sqref="P228">
    <cfRule type="expression" dxfId="253" priority="339">
      <formula>E228="Increase"</formula>
    </cfRule>
  </conditionalFormatting>
  <conditionalFormatting sqref="P229">
    <cfRule type="expression" dxfId="252" priority="338">
      <formula>E229="Increase"</formula>
    </cfRule>
  </conditionalFormatting>
  <conditionalFormatting sqref="P230:P231">
    <cfRule type="expression" dxfId="251" priority="337">
      <formula>E230="Increase"</formula>
    </cfRule>
  </conditionalFormatting>
  <conditionalFormatting sqref="P218:P219">
    <cfRule type="expression" dxfId="250" priority="336">
      <formula>E218="Increase"</formula>
    </cfRule>
  </conditionalFormatting>
  <conditionalFormatting sqref="O251:O256 O239:O244 O227:O232 O215:O220">
    <cfRule type="expression" dxfId="249" priority="335">
      <formula>E215="Increase"</formula>
    </cfRule>
  </conditionalFormatting>
  <conditionalFormatting sqref="F236">
    <cfRule type="cellIs" dxfId="248" priority="333" operator="equal">
      <formula>""</formula>
    </cfRule>
    <cfRule type="cellIs" dxfId="247" priority="334" operator="equal">
      <formula>"Increase"</formula>
    </cfRule>
  </conditionalFormatting>
  <conditionalFormatting sqref="H236">
    <cfRule type="cellIs" dxfId="246" priority="331" operator="equal">
      <formula>""</formula>
    </cfRule>
    <cfRule type="cellIs" dxfId="245" priority="332" operator="equal">
      <formula>"Increase"</formula>
    </cfRule>
  </conditionalFormatting>
  <conditionalFormatting sqref="F260">
    <cfRule type="cellIs" dxfId="244" priority="329" operator="equal">
      <formula>""</formula>
    </cfRule>
    <cfRule type="cellIs" dxfId="243" priority="330" operator="equal">
      <formula>"Increase"</formula>
    </cfRule>
  </conditionalFormatting>
  <conditionalFormatting sqref="H260">
    <cfRule type="cellIs" dxfId="242" priority="327" operator="equal">
      <formula>""</formula>
    </cfRule>
    <cfRule type="cellIs" dxfId="241" priority="328" operator="equal">
      <formula>"Increase"</formula>
    </cfRule>
  </conditionalFormatting>
  <conditionalFormatting sqref="F262 F250 F238 F226 F214">
    <cfRule type="cellIs" dxfId="240" priority="323" operator="equal">
      <formula>""</formula>
    </cfRule>
    <cfRule type="cellIs" dxfId="239" priority="324" operator="equal">
      <formula>"Increase"</formula>
    </cfRule>
  </conditionalFormatting>
  <conditionalFormatting sqref="H251:H256 H239:H244 H227:H232 H215:H220">
    <cfRule type="cellIs" dxfId="238" priority="321" operator="equal">
      <formula>""</formula>
    </cfRule>
    <cfRule type="cellIs" dxfId="237" priority="322" operator="equal">
      <formula>"Increase"</formula>
    </cfRule>
  </conditionalFormatting>
  <conditionalFormatting sqref="H261 H257 H245 H237 H233 H221 H223:H225 H235 H247:H249 H259">
    <cfRule type="cellIs" dxfId="236" priority="319" operator="equal">
      <formula>""</formula>
    </cfRule>
    <cfRule type="cellIs" dxfId="235" priority="320" operator="equal">
      <formula>"Increase"</formula>
    </cfRule>
  </conditionalFormatting>
  <conditionalFormatting sqref="L260 L236 L212">
    <cfRule type="cellIs" dxfId="234" priority="317" operator="equal">
      <formula>""</formula>
    </cfRule>
    <cfRule type="cellIs" dxfId="233" priority="318" operator="equal">
      <formula>"Increase"</formula>
    </cfRule>
  </conditionalFormatting>
  <conditionalFormatting sqref="E218:E219 E216 E208 E204:E205 E228:E231">
    <cfRule type="cellIs" dxfId="232" priority="315" operator="equal">
      <formula>""</formula>
    </cfRule>
    <cfRule type="cellIs" dxfId="231" priority="316" operator="equal">
      <formula>"Increase"</formula>
    </cfRule>
  </conditionalFormatting>
  <conditionalFormatting sqref="H262 H250 H238 H226 H214">
    <cfRule type="cellIs" dxfId="230" priority="313" operator="equal">
      <formula>""</formula>
    </cfRule>
    <cfRule type="cellIs" dxfId="229" priority="314" operator="equal">
      <formula>"Increase"</formula>
    </cfRule>
  </conditionalFormatting>
  <conditionalFormatting sqref="E262 E250 E238 E226 E214 E202">
    <cfRule type="cellIs" dxfId="228" priority="311" operator="equal">
      <formula>""</formula>
    </cfRule>
    <cfRule type="cellIs" dxfId="227" priority="312" operator="equal">
      <formula>"Increase"</formula>
    </cfRule>
  </conditionalFormatting>
  <conditionalFormatting sqref="O196">
    <cfRule type="expression" dxfId="226" priority="310">
      <formula>E196="Increase"</formula>
    </cfRule>
  </conditionalFormatting>
  <conditionalFormatting sqref="F264 E263:F263">
    <cfRule type="cellIs" dxfId="225" priority="298" operator="equal">
      <formula>""</formula>
    </cfRule>
    <cfRule type="cellIs" dxfId="224" priority="299" operator="equal">
      <formula>"Increase"</formula>
    </cfRule>
  </conditionalFormatting>
  <conditionalFormatting sqref="R263">
    <cfRule type="expression" dxfId="223" priority="295">
      <formula>E263="Increase"</formula>
    </cfRule>
  </conditionalFormatting>
  <conditionalFormatting sqref="S263">
    <cfRule type="expression" dxfId="222" priority="294">
      <formula>F263="Increase"</formula>
    </cfRule>
  </conditionalFormatting>
  <conditionalFormatting sqref="R264">
    <cfRule type="expression" dxfId="221" priority="291">
      <formula>E264="Increase"</formula>
    </cfRule>
  </conditionalFormatting>
  <conditionalFormatting sqref="S264">
    <cfRule type="expression" dxfId="220" priority="290">
      <formula>F264="Increase"</formula>
    </cfRule>
  </conditionalFormatting>
  <conditionalFormatting sqref="F270 E269:F269">
    <cfRule type="cellIs" dxfId="219" priority="280" operator="equal">
      <formula>""</formula>
    </cfRule>
    <cfRule type="cellIs" dxfId="218" priority="281" operator="equal">
      <formula>"Increase"</formula>
    </cfRule>
  </conditionalFormatting>
  <conditionalFormatting sqref="R269">
    <cfRule type="expression" dxfId="217" priority="277">
      <formula>E269="Increase"</formula>
    </cfRule>
  </conditionalFormatting>
  <conditionalFormatting sqref="S269">
    <cfRule type="expression" dxfId="216" priority="276">
      <formula>F269="Increase"</formula>
    </cfRule>
  </conditionalFormatting>
  <conditionalFormatting sqref="R270">
    <cfRule type="expression" dxfId="215" priority="273">
      <formula>E270="Increase"</formula>
    </cfRule>
  </conditionalFormatting>
  <conditionalFormatting sqref="S270">
    <cfRule type="expression" dxfId="214" priority="272">
      <formula>F270="Increase"</formula>
    </cfRule>
  </conditionalFormatting>
  <conditionalFormatting sqref="H263">
    <cfRule type="cellIs" dxfId="213" priority="242" operator="equal">
      <formula>""</formula>
    </cfRule>
    <cfRule type="cellIs" dxfId="212" priority="243" operator="equal">
      <formula>"Increase"</formula>
    </cfRule>
  </conditionalFormatting>
  <conditionalFormatting sqref="H264:H274">
    <cfRule type="cellIs" dxfId="211" priority="238" operator="equal">
      <formula>""</formula>
    </cfRule>
    <cfRule type="cellIs" dxfId="210" priority="239" operator="equal">
      <formula>"Increase"</formula>
    </cfRule>
  </conditionalFormatting>
  <conditionalFormatting sqref="AB174:AC190">
    <cfRule type="expression" dxfId="209" priority="417">
      <formula>J174="Increase"</formula>
    </cfRule>
  </conditionalFormatting>
  <conditionalFormatting sqref="AA174:AA190">
    <cfRule type="expression" dxfId="208" priority="419">
      <formula>J174="Increase"</formula>
    </cfRule>
  </conditionalFormatting>
  <conditionalFormatting sqref="AB191:AC195">
    <cfRule type="expression" dxfId="207" priority="422">
      <formula>N191="Increase"</formula>
    </cfRule>
  </conditionalFormatting>
  <conditionalFormatting sqref="H210">
    <cfRule type="cellIs" dxfId="206" priority="236" operator="equal">
      <formula>""</formula>
    </cfRule>
    <cfRule type="cellIs" dxfId="205" priority="237" operator="equal">
      <formula>"Increase"</formula>
    </cfRule>
  </conditionalFormatting>
  <conditionalFormatting sqref="H222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23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H246">
    <cfRule type="cellIs" dxfId="200" priority="230" operator="equal">
      <formula>""</formula>
    </cfRule>
    <cfRule type="cellIs" dxfId="199" priority="231" operator="equal">
      <formula>"Increase"</formula>
    </cfRule>
  </conditionalFormatting>
  <conditionalFormatting sqref="H258">
    <cfRule type="cellIs" dxfId="198" priority="228" operator="equal">
      <formula>""</formula>
    </cfRule>
    <cfRule type="cellIs" dxfId="197" priority="229" operator="equal">
      <formula>"Increase"</formula>
    </cfRule>
  </conditionalFormatting>
  <conditionalFormatting sqref="D318">
    <cfRule type="cellIs" dxfId="196" priority="226" operator="equal">
      <formula>""</formula>
    </cfRule>
    <cfRule type="cellIs" dxfId="195" priority="227" operator="equal">
      <formula>"Increase"</formula>
    </cfRule>
  </conditionalFormatting>
  <conditionalFormatting sqref="D312">
    <cfRule type="cellIs" dxfId="194" priority="224" operator="equal">
      <formula>""</formula>
    </cfRule>
    <cfRule type="cellIs" dxfId="193" priority="225" operator="equal">
      <formula>"Increase"</formula>
    </cfRule>
  </conditionalFormatting>
  <conditionalFormatting sqref="D322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D348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D338">
    <cfRule type="cellIs" dxfId="188" priority="218" operator="equal">
      <formula>""</formula>
    </cfRule>
    <cfRule type="cellIs" dxfId="187" priority="219" operator="equal">
      <formula>"Increase"</formula>
    </cfRule>
  </conditionalFormatting>
  <conditionalFormatting sqref="D349:D389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7 D390:D394 H390 F392:F401 F404 F411:F412 F407">
    <cfRule type="cellIs" dxfId="184" priority="208" operator="equal">
      <formula>""</formula>
    </cfRule>
    <cfRule type="cellIs" dxfId="183" priority="209" operator="equal">
      <formula>"Increase"</formula>
    </cfRule>
  </conditionalFormatting>
  <conditionalFormatting sqref="O390:O394">
    <cfRule type="expression" dxfId="182" priority="207">
      <formula>E390="Increase"</formula>
    </cfRule>
  </conditionalFormatting>
  <conditionalFormatting sqref="E391:F391 E396:E399 F390">
    <cfRule type="cellIs" dxfId="181" priority="205" operator="equal">
      <formula>""</formula>
    </cfRule>
    <cfRule type="cellIs" dxfId="180" priority="206" operator="equal">
      <formula>"Increase"</formula>
    </cfRule>
  </conditionalFormatting>
  <conditionalFormatting sqref="H391:H394">
    <cfRule type="cellIs" dxfId="179" priority="203" operator="equal">
      <formula>""</formula>
    </cfRule>
    <cfRule type="cellIs" dxfId="178" priority="204" operator="equal">
      <formula>"Increase"</formula>
    </cfRule>
  </conditionalFormatting>
  <conditionalFormatting sqref="Q390:R390 V390:Z394 Q393:R394 R391">
    <cfRule type="expression" dxfId="177" priority="210">
      <formula>E390="Increase"</formula>
    </cfRule>
  </conditionalFormatting>
  <conditionalFormatting sqref="P390:P394">
    <cfRule type="expression" dxfId="176" priority="211">
      <formula>E390="Increase"</formula>
    </cfRule>
  </conditionalFormatting>
  <conditionalFormatting sqref="H395">
    <cfRule type="cellIs" dxfId="175" priority="201" operator="equal">
      <formula>""</formula>
    </cfRule>
    <cfRule type="cellIs" dxfId="174" priority="202" operator="equal">
      <formula>"Increase"</formula>
    </cfRule>
  </conditionalFormatting>
  <conditionalFormatting sqref="H402">
    <cfRule type="cellIs" dxfId="173" priority="199" operator="equal">
      <formula>""</formula>
    </cfRule>
    <cfRule type="cellIs" dxfId="172" priority="200" operator="equal">
      <formula>"Increase"</formula>
    </cfRule>
  </conditionalFormatting>
  <conditionalFormatting sqref="H403:H406">
    <cfRule type="cellIs" dxfId="171" priority="197" operator="equal">
      <formula>""</formula>
    </cfRule>
    <cfRule type="cellIs" dxfId="170" priority="198" operator="equal">
      <formula>"Increase"</formula>
    </cfRule>
  </conditionalFormatting>
  <conditionalFormatting sqref="H407">
    <cfRule type="cellIs" dxfId="169" priority="195" operator="equal">
      <formula>""</formula>
    </cfRule>
    <cfRule type="cellIs" dxfId="168" priority="196" operator="equal">
      <formula>"Increase"</formula>
    </cfRule>
  </conditionalFormatting>
  <conditionalFormatting sqref="H396:H400">
    <cfRule type="cellIs" dxfId="167" priority="193" operator="equal">
      <formula>""</formula>
    </cfRule>
    <cfRule type="cellIs" dxfId="166" priority="194" operator="equal">
      <formula>"Increase"</formula>
    </cfRule>
  </conditionalFormatting>
  <conditionalFormatting sqref="H408">
    <cfRule type="cellIs" dxfId="165" priority="191" operator="equal">
      <formula>""</formula>
    </cfRule>
    <cfRule type="cellIs" dxfId="164" priority="192" operator="equal">
      <formula>"Increase"</formula>
    </cfRule>
  </conditionalFormatting>
  <conditionalFormatting sqref="H410:H412">
    <cfRule type="cellIs" dxfId="163" priority="189" operator="equal">
      <formula>""</formula>
    </cfRule>
    <cfRule type="cellIs" dxfId="162" priority="190" operator="equal">
      <formula>"Increase"</formula>
    </cfRule>
  </conditionalFormatting>
  <conditionalFormatting sqref="L390:M391">
    <cfRule type="expression" dxfId="161" priority="212">
      <formula>E390="Increase"</formula>
    </cfRule>
  </conditionalFormatting>
  <conditionalFormatting sqref="H401">
    <cfRule type="cellIs" dxfId="160" priority="187" operator="equal">
      <formula>""</formula>
    </cfRule>
    <cfRule type="cellIs" dxfId="159" priority="188" operator="equal">
      <formula>"Increase"</formula>
    </cfRule>
  </conditionalFormatting>
  <conditionalFormatting sqref="D399">
    <cfRule type="cellIs" dxfId="158" priority="185" operator="equal">
      <formula>""</formula>
    </cfRule>
    <cfRule type="cellIs" dxfId="157" priority="186" operator="equal">
      <formula>"Increase"</formula>
    </cfRule>
  </conditionalFormatting>
  <conditionalFormatting sqref="D409">
    <cfRule type="cellIs" dxfId="156" priority="183" operator="equal">
      <formula>""</formula>
    </cfRule>
    <cfRule type="cellIs" dxfId="155" priority="184" operator="equal">
      <formula>"Increase"</formula>
    </cfRule>
  </conditionalFormatting>
  <conditionalFormatting sqref="D411">
    <cfRule type="cellIs" dxfId="154" priority="181" operator="equal">
      <formula>""</formula>
    </cfRule>
    <cfRule type="cellIs" dxfId="153" priority="182" operator="equal">
      <formula>"Increase"</formula>
    </cfRule>
  </conditionalFormatting>
  <conditionalFormatting sqref="N390:N391">
    <cfRule type="expression" dxfId="152" priority="213">
      <formula>F390="Increase"</formula>
    </cfRule>
  </conditionalFormatting>
  <conditionalFormatting sqref="S390:S394 S395:T401 AA390:AA394 S403:T413">
    <cfRule type="expression" dxfId="151" priority="214">
      <formula>F390="Increase"</formula>
    </cfRule>
  </conditionalFormatting>
  <conditionalFormatting sqref="O402:O406">
    <cfRule type="expression" dxfId="150" priority="180">
      <formula>E402="Increase"</formula>
    </cfRule>
  </conditionalFormatting>
  <conditionalFormatting sqref="O407">
    <cfRule type="expression" dxfId="149" priority="179">
      <formula>E407="Increase"</formula>
    </cfRule>
  </conditionalFormatting>
  <conditionalFormatting sqref="P395">
    <cfRule type="expression" dxfId="148" priority="178">
      <formula>E395="Increase"</formula>
    </cfRule>
  </conditionalFormatting>
  <conditionalFormatting sqref="P404 P406">
    <cfRule type="expression" dxfId="147" priority="177">
      <formula>E404="Increase"</formula>
    </cfRule>
  </conditionalFormatting>
  <conditionalFormatting sqref="P407">
    <cfRule type="expression" dxfId="146" priority="176">
      <formula>E407="Increase"</formula>
    </cfRule>
  </conditionalFormatting>
  <conditionalFormatting sqref="U390 U393:U394">
    <cfRule type="expression" dxfId="145" priority="175">
      <formula>I390="Increase"</formula>
    </cfRule>
  </conditionalFormatting>
  <conditionalFormatting sqref="T390:T394">
    <cfRule type="expression" dxfId="144" priority="174">
      <formula>G390="Increase"</formula>
    </cfRule>
  </conditionalFormatting>
  <conditionalFormatting sqref="P415">
    <cfRule type="expression" dxfId="143" priority="173">
      <formula>E415="Increase"</formula>
    </cfRule>
  </conditionalFormatting>
  <conditionalFormatting sqref="P428">
    <cfRule type="expression" dxfId="142" priority="171">
      <formula>E428="Increase"</formula>
    </cfRule>
  </conditionalFormatting>
  <conditionalFormatting sqref="P429">
    <cfRule type="expression" dxfId="141" priority="170">
      <formula>E429="Increase"</formula>
    </cfRule>
  </conditionalFormatting>
  <conditionalFormatting sqref="P417:P418">
    <cfRule type="expression" dxfId="140" priority="169">
      <formula>E417="Increase"</formula>
    </cfRule>
  </conditionalFormatting>
  <conditionalFormatting sqref="O450:O455 O438:O443 O426:O431 O414:O419">
    <cfRule type="expression" dxfId="139" priority="168">
      <formula>E414="Increase"</formula>
    </cfRule>
  </conditionalFormatting>
  <conditionalFormatting sqref="H435">
    <cfRule type="cellIs" dxfId="138" priority="164" operator="equal">
      <formula>""</formula>
    </cfRule>
    <cfRule type="cellIs" dxfId="137" priority="165" operator="equal">
      <formula>"Increase"</formula>
    </cfRule>
  </conditionalFormatting>
  <conditionalFormatting sqref="F459">
    <cfRule type="cellIs" dxfId="136" priority="162" operator="equal">
      <formula>""</formula>
    </cfRule>
    <cfRule type="cellIs" dxfId="135" priority="163" operator="equal">
      <formula>"Increase"</formula>
    </cfRule>
  </conditionalFormatting>
  <conditionalFormatting sqref="H459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F461 F449 F437 F425 F413">
    <cfRule type="cellIs" dxfId="132" priority="158" operator="equal">
      <formula>""</formula>
    </cfRule>
    <cfRule type="cellIs" dxfId="131" priority="159" operator="equal">
      <formula>"Increase"</formula>
    </cfRule>
  </conditionalFormatting>
  <conditionalFormatting sqref="H450:H455 H438:H443 H426:H431 H414:H419">
    <cfRule type="cellIs" dxfId="130" priority="156" operator="equal">
      <formula>""</formula>
    </cfRule>
    <cfRule type="cellIs" dxfId="129" priority="157" operator="equal">
      <formula>"Increase"</formula>
    </cfRule>
  </conditionalFormatting>
  <conditionalFormatting sqref="H460 H456 H444 H436 H432 H420 H422:H424 H434 H446:H448 H458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L459 L435 L411">
    <cfRule type="cellIs" dxfId="126" priority="152" operator="equal">
      <formula>""</formula>
    </cfRule>
    <cfRule type="cellIs" dxfId="125" priority="153" operator="equal">
      <formula>"Increase"</formula>
    </cfRule>
  </conditionalFormatting>
  <conditionalFormatting sqref="E418 E415 E407">
    <cfRule type="cellIs" dxfId="124" priority="150" operator="equal">
      <formula>""</formula>
    </cfRule>
    <cfRule type="cellIs" dxfId="123" priority="151" operator="equal">
      <formula>"Increase"</formula>
    </cfRule>
  </conditionalFormatting>
  <conditionalFormatting sqref="H461 H449 H437 H425 H413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E461 E449 E437 E425 E413 E401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O395">
    <cfRule type="expression" dxfId="118" priority="145">
      <formula>E395="Increase"</formula>
    </cfRule>
  </conditionalFormatting>
  <conditionalFormatting sqref="F463 E462:F462">
    <cfRule type="cellIs" dxfId="117" priority="143" operator="equal">
      <formula>""</formula>
    </cfRule>
    <cfRule type="cellIs" dxfId="116" priority="144" operator="equal">
      <formula>"Increase"</formula>
    </cfRule>
  </conditionalFormatting>
  <conditionalFormatting sqref="R462">
    <cfRule type="expression" dxfId="115" priority="142">
      <formula>E462="Increase"</formula>
    </cfRule>
  </conditionalFormatting>
  <conditionalFormatting sqref="S462">
    <cfRule type="expression" dxfId="114" priority="141">
      <formula>F462="Increase"</formula>
    </cfRule>
  </conditionalFormatting>
  <conditionalFormatting sqref="R463">
    <cfRule type="expression" dxfId="113" priority="140">
      <formula>E463="Increase"</formula>
    </cfRule>
  </conditionalFormatting>
  <conditionalFormatting sqref="S463">
    <cfRule type="expression" dxfId="112" priority="139">
      <formula>F463="Increase"</formula>
    </cfRule>
  </conditionalFormatting>
  <conditionalFormatting sqref="F468:F469">
    <cfRule type="cellIs" dxfId="111" priority="137" operator="equal">
      <formula>""</formula>
    </cfRule>
    <cfRule type="cellIs" dxfId="110" priority="138" operator="equal">
      <formula>"Increase"</formula>
    </cfRule>
  </conditionalFormatting>
  <conditionalFormatting sqref="R468">
    <cfRule type="expression" dxfId="109" priority="136">
      <formula>E468="Increase"</formula>
    </cfRule>
  </conditionalFormatting>
  <conditionalFormatting sqref="S468">
    <cfRule type="expression" dxfId="108" priority="135">
      <formula>F468="Increase"</formula>
    </cfRule>
  </conditionalFormatting>
  <conditionalFormatting sqref="R469">
    <cfRule type="expression" dxfId="107" priority="134">
      <formula>E469="Increase"</formula>
    </cfRule>
  </conditionalFormatting>
  <conditionalFormatting sqref="S469">
    <cfRule type="expression" dxfId="106" priority="133">
      <formula>F469="Increase"</formula>
    </cfRule>
  </conditionalFormatting>
  <conditionalFormatting sqref="H462">
    <cfRule type="cellIs" dxfId="105" priority="131" operator="equal">
      <formula>""</formula>
    </cfRule>
    <cfRule type="cellIs" dxfId="104" priority="132" operator="equal">
      <formula>"Increase"</formula>
    </cfRule>
  </conditionalFormatting>
  <conditionalFormatting sqref="H463:H475">
    <cfRule type="cellIs" dxfId="103" priority="129" operator="equal">
      <formula>""</formula>
    </cfRule>
    <cfRule type="cellIs" dxfId="102" priority="130" operator="equal">
      <formula>"Increase"</formula>
    </cfRule>
  </conditionalFormatting>
  <conditionalFormatting sqref="AB390:AC394">
    <cfRule type="expression" dxfId="101" priority="215">
      <formula>N390="Increase"</formula>
    </cfRule>
  </conditionalFormatting>
  <conditionalFormatting sqref="H409">
    <cfRule type="cellIs" dxfId="100" priority="127" operator="equal">
      <formula>""</formula>
    </cfRule>
    <cfRule type="cellIs" dxfId="99" priority="128" operator="equal">
      <formula>"Increase"</formula>
    </cfRule>
  </conditionalFormatting>
  <conditionalFormatting sqref="H421">
    <cfRule type="cellIs" dxfId="98" priority="125" operator="equal">
      <formula>""</formula>
    </cfRule>
    <cfRule type="cellIs" dxfId="97" priority="126" operator="equal">
      <formula>"Increase"</formula>
    </cfRule>
  </conditionalFormatting>
  <conditionalFormatting sqref="H433">
    <cfRule type="cellIs" dxfId="96" priority="123" operator="equal">
      <formula>""</formula>
    </cfRule>
    <cfRule type="cellIs" dxfId="95" priority="124" operator="equal">
      <formula>"Increase"</formula>
    </cfRule>
  </conditionalFormatting>
  <conditionalFormatting sqref="H445">
    <cfRule type="cellIs" dxfId="94" priority="121" operator="equal">
      <formula>""</formula>
    </cfRule>
    <cfRule type="cellIs" dxfId="93" priority="122" operator="equal">
      <formula>"Increase"</formula>
    </cfRule>
  </conditionalFormatting>
  <conditionalFormatting sqref="H457">
    <cfRule type="cellIs" dxfId="92" priority="119" operator="equal">
      <formula>""</formula>
    </cfRule>
    <cfRule type="cellIs" dxfId="91" priority="120" operator="equal">
      <formula>"Increase"</formula>
    </cfRule>
  </conditionalFormatting>
  <conditionalFormatting sqref="S402">
    <cfRule type="expression" dxfId="90" priority="118">
      <formula>F402="Increase"</formula>
    </cfRule>
  </conditionalFormatting>
  <conditionalFormatting sqref="T402">
    <cfRule type="expression" dxfId="89" priority="115">
      <formula>G402="Increase"</formula>
    </cfRule>
  </conditionalFormatting>
  <conditionalFormatting sqref="Q402:R402">
    <cfRule type="expression" dxfId="88" priority="112">
      <formula>E402="Increase"</formula>
    </cfRule>
  </conditionalFormatting>
  <conditionalFormatting sqref="V402">
    <cfRule type="expression" dxfId="87" priority="111">
      <formula>J402="Increase"</formula>
    </cfRule>
  </conditionalFormatting>
  <conditionalFormatting sqref="U402">
    <cfRule type="expression" dxfId="86" priority="110">
      <formula>I402="Increase"</formula>
    </cfRule>
  </conditionalFormatting>
  <conditionalFormatting sqref="V414">
    <cfRule type="expression" dxfId="85" priority="109">
      <formula>J414="Increase"</formula>
    </cfRule>
  </conditionalFormatting>
  <conditionalFormatting sqref="V426">
    <cfRule type="expression" dxfId="84" priority="108">
      <formula>J426="Increase"</formula>
    </cfRule>
  </conditionalFormatting>
  <conditionalFormatting sqref="F414">
    <cfRule type="cellIs" dxfId="83" priority="106" operator="equal">
      <formula>""</formula>
    </cfRule>
    <cfRule type="cellIs" dxfId="82" priority="107" operator="equal">
      <formula>"Increase"</formula>
    </cfRule>
  </conditionalFormatting>
  <conditionalFormatting sqref="E427">
    <cfRule type="cellIs" dxfId="81" priority="100" operator="equal">
      <formula>""</formula>
    </cfRule>
    <cfRule type="cellIs" dxfId="80" priority="101" operator="equal">
      <formula>"Increase"</formula>
    </cfRule>
  </conditionalFormatting>
  <conditionalFormatting sqref="E463">
    <cfRule type="cellIs" dxfId="79" priority="98" operator="equal">
      <formula>""</formula>
    </cfRule>
    <cfRule type="cellIs" dxfId="78" priority="99" operator="equal">
      <formula>"Increase"</formula>
    </cfRule>
  </conditionalFormatting>
  <conditionalFormatting sqref="E468">
    <cfRule type="cellIs" dxfId="77" priority="96" operator="equal">
      <formula>""</formula>
    </cfRule>
    <cfRule type="cellIs" dxfId="76" priority="97" operator="equal">
      <formula>"Increase"</formula>
    </cfRule>
  </conditionalFormatting>
  <conditionalFormatting sqref="E469">
    <cfRule type="cellIs" dxfId="75" priority="94" operator="equal">
      <formula>""</formula>
    </cfRule>
    <cfRule type="cellIs" dxfId="74" priority="95" operator="equal">
      <formula>"Increase"</formula>
    </cfRule>
  </conditionalFormatting>
  <conditionalFormatting sqref="F435">
    <cfRule type="cellIs" dxfId="73" priority="90" operator="equal">
      <formula>""</formula>
    </cfRule>
    <cfRule type="cellIs" dxfId="72" priority="91" operator="equal">
      <formula>"Increase"</formula>
    </cfRule>
  </conditionalFormatting>
  <conditionalFormatting sqref="F410">
    <cfRule type="cellIs" dxfId="71" priority="88" operator="equal">
      <formula>""</formula>
    </cfRule>
    <cfRule type="cellIs" dxfId="70" priority="89" operator="equal">
      <formula>"Increase"</formula>
    </cfRule>
  </conditionalFormatting>
  <conditionalFormatting sqref="E410">
    <cfRule type="cellIs" dxfId="69" priority="86" operator="equal">
      <formula>""</formula>
    </cfRule>
    <cfRule type="cellIs" dxfId="68" priority="87" operator="equal">
      <formula>"Increase"</formula>
    </cfRule>
  </conditionalFormatting>
  <conditionalFormatting sqref="F409">
    <cfRule type="cellIs" dxfId="67" priority="84" operator="equal">
      <formula>""</formula>
    </cfRule>
    <cfRule type="cellIs" dxfId="66" priority="85" operator="equal">
      <formula>"Increase"</formula>
    </cfRule>
  </conditionalFormatting>
  <conditionalFormatting sqref="E409">
    <cfRule type="cellIs" dxfId="65" priority="82" operator="equal">
      <formula>""</formula>
    </cfRule>
    <cfRule type="cellIs" dxfId="64" priority="83" operator="equal">
      <formula>"Increase"</formula>
    </cfRule>
  </conditionalFormatting>
  <conditionalFormatting sqref="F408">
    <cfRule type="cellIs" dxfId="63" priority="80" operator="equal">
      <formula>""</formula>
    </cfRule>
    <cfRule type="cellIs" dxfId="62" priority="81" operator="equal">
      <formula>"Increase"</formula>
    </cfRule>
  </conditionalFormatting>
  <conditionalFormatting sqref="E408">
    <cfRule type="cellIs" dxfId="61" priority="78" operator="equal">
      <formula>""</formula>
    </cfRule>
    <cfRule type="cellIs" dxfId="60" priority="79" operator="equal">
      <formula>"Increase"</formula>
    </cfRule>
  </conditionalFormatting>
  <conditionalFormatting sqref="V403">
    <cfRule type="expression" dxfId="59" priority="77">
      <formula>J403="Increase"</formula>
    </cfRule>
  </conditionalFormatting>
  <conditionalFormatting sqref="R403">
    <cfRule type="expression" dxfId="58" priority="75">
      <formula>F403="Increase"</formula>
    </cfRule>
  </conditionalFormatting>
  <conditionalFormatting sqref="P402">
    <cfRule type="expression" dxfId="57" priority="74">
      <formula>E402="Increase"</formula>
    </cfRule>
  </conditionalFormatting>
  <conditionalFormatting sqref="F402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F426">
    <cfRule type="cellIs" dxfId="54" priority="70" operator="equal">
      <formula>""</formula>
    </cfRule>
    <cfRule type="cellIs" dxfId="53" priority="71" operator="equal">
      <formula>"Increase"</formula>
    </cfRule>
  </conditionalFormatting>
  <conditionalFormatting sqref="P403">
    <cfRule type="expression" dxfId="52" priority="69">
      <formula>E403="Increase"</formula>
    </cfRule>
  </conditionalFormatting>
  <conditionalFormatting sqref="P427">
    <cfRule type="expression" dxfId="51" priority="68">
      <formula>E427="Increase"</formula>
    </cfRule>
  </conditionalFormatting>
  <conditionalFormatting sqref="E403:F403">
    <cfRule type="cellIs" dxfId="50" priority="66" operator="equal">
      <formula>""</formula>
    </cfRule>
    <cfRule type="cellIs" dxfId="49" priority="67" operator="equal">
      <formula>"Increase"</formula>
    </cfRule>
  </conditionalFormatting>
  <conditionalFormatting sqref="P405">
    <cfRule type="expression" dxfId="48" priority="65">
      <formula>E405="Increase"</formula>
    </cfRule>
  </conditionalFormatting>
  <conditionalFormatting sqref="F405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Q405:R405">
    <cfRule type="expression" dxfId="45" priority="62">
      <formula>E405="Increase"</formula>
    </cfRule>
  </conditionalFormatting>
  <conditionalFormatting sqref="V405">
    <cfRule type="expression" dxfId="44" priority="61">
      <formula>J405="Increase"</formula>
    </cfRule>
  </conditionalFormatting>
  <conditionalFormatting sqref="U405">
    <cfRule type="expression" dxfId="43" priority="60">
      <formula>I405="Increase"</formula>
    </cfRule>
  </conditionalFormatting>
  <conditionalFormatting sqref="P430">
    <cfRule type="expression" dxfId="42" priority="59">
      <formula>E430="Increase"</formula>
    </cfRule>
  </conditionalFormatting>
  <conditionalFormatting sqref="F406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E430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Q406:R406">
    <cfRule type="expression" dxfId="37" priority="54">
      <formula>E406="Increase"</formula>
    </cfRule>
  </conditionalFormatting>
  <conditionalFormatting sqref="V406">
    <cfRule type="expression" dxfId="36" priority="53">
      <formula>J406="Increase"</formula>
    </cfRule>
  </conditionalFormatting>
  <conditionalFormatting sqref="U406">
    <cfRule type="expression" dxfId="35" priority="52">
      <formula>I406="Increase"</formula>
    </cfRule>
  </conditionalFormatting>
  <conditionalFormatting sqref="D476:D485">
    <cfRule type="cellIs" dxfId="34" priority="50" operator="equal">
      <formula>""</formula>
    </cfRule>
    <cfRule type="cellIs" dxfId="33" priority="51" operator="equal">
      <formula>"Increase"</formula>
    </cfRule>
  </conditionalFormatting>
  <conditionalFormatting sqref="D486:D497">
    <cfRule type="cellIs" dxfId="32" priority="48" operator="equal">
      <formula>""</formula>
    </cfRule>
    <cfRule type="cellIs" dxfId="31" priority="49" operator="equal">
      <formula>"Increase"</formula>
    </cfRule>
  </conditionalFormatting>
  <conditionalFormatting sqref="D498:D503">
    <cfRule type="cellIs" dxfId="30" priority="46" operator="equal">
      <formula>""</formula>
    </cfRule>
    <cfRule type="cellIs" dxfId="29" priority="47" operator="equal">
      <formula>"Increase"</formula>
    </cfRule>
  </conditionalFormatting>
  <conditionalFormatting sqref="D504:D509">
    <cfRule type="cellIs" dxfId="28" priority="44" operator="equal">
      <formula>""</formula>
    </cfRule>
    <cfRule type="cellIs" dxfId="27" priority="45" operator="equal">
      <formula>"Increase"</formula>
    </cfRule>
  </conditionalFormatting>
  <conditionalFormatting sqref="D474:D475">
    <cfRule type="cellIs" dxfId="26" priority="42" operator="equal">
      <formula>""</formula>
    </cfRule>
    <cfRule type="cellIs" dxfId="25" priority="43" operator="equal">
      <formula>"Increase"</formula>
    </cfRule>
  </conditionalFormatting>
  <conditionalFormatting sqref="D510">
    <cfRule type="cellIs" dxfId="24" priority="40" operator="equal">
      <formula>""</formula>
    </cfRule>
    <cfRule type="cellIs" dxfId="23" priority="41" operator="equal">
      <formula>"Increase"</formula>
    </cfRule>
  </conditionalFormatting>
  <conditionalFormatting sqref="D514">
    <cfRule type="cellIs" dxfId="22" priority="38" operator="equal">
      <formula>""</formula>
    </cfRule>
    <cfRule type="cellIs" dxfId="21" priority="39" operator="equal">
      <formula>"Increase"</formula>
    </cfRule>
  </conditionalFormatting>
  <conditionalFormatting sqref="D511">
    <cfRule type="cellIs" dxfId="20" priority="36" operator="equal">
      <formula>""</formula>
    </cfRule>
    <cfRule type="cellIs" dxfId="19" priority="37" operator="equal">
      <formula>"Increase"</formula>
    </cfRule>
  </conditionalFormatting>
  <conditionalFormatting sqref="D512">
    <cfRule type="cellIs" dxfId="18" priority="34" operator="equal">
      <formula>""</formula>
    </cfRule>
    <cfRule type="cellIs" dxfId="17" priority="35" operator="equal">
      <formula>"Increase"</formula>
    </cfRule>
  </conditionalFormatting>
  <conditionalFormatting sqref="D515">
    <cfRule type="cellIs" dxfId="16" priority="32" operator="equal">
      <formula>""</formula>
    </cfRule>
    <cfRule type="cellIs" dxfId="15" priority="33" operator="equal">
      <formula>"Increase"</formula>
    </cfRule>
  </conditionalFormatting>
  <conditionalFormatting sqref="D516">
    <cfRule type="cellIs" dxfId="14" priority="30" operator="equal">
      <formula>""</formula>
    </cfRule>
    <cfRule type="cellIs" dxfId="13" priority="31" operator="equal">
      <formula>"Increase"</formula>
    </cfRule>
  </conditionalFormatting>
  <conditionalFormatting sqref="D517">
    <cfRule type="cellIs" dxfId="12" priority="28" operator="equal">
      <formula>""</formula>
    </cfRule>
    <cfRule type="cellIs" dxfId="11" priority="29" operator="equal">
      <formula>"Increase"</formula>
    </cfRule>
  </conditionalFormatting>
  <conditionalFormatting sqref="D522">
    <cfRule type="cellIs" dxfId="10" priority="26" operator="equal">
      <formula>""</formula>
    </cfRule>
    <cfRule type="cellIs" dxfId="9" priority="27" operator="equal">
      <formula>"Increase"</formula>
    </cfRule>
  </conditionalFormatting>
  <conditionalFormatting sqref="D524">
    <cfRule type="cellIs" dxfId="8" priority="24" operator="equal">
      <formula>""</formula>
    </cfRule>
    <cfRule type="cellIs" dxfId="7" priority="25" operator="equal">
      <formula>"Increase"</formula>
    </cfRule>
  </conditionalFormatting>
  <conditionalFormatting sqref="D519">
    <cfRule type="cellIs" dxfId="6" priority="22" operator="equal">
      <formula>""</formula>
    </cfRule>
    <cfRule type="cellIs" dxfId="5" priority="23" operator="equal">
      <formula>"Increase"</formula>
    </cfRule>
  </conditionalFormatting>
  <conditionalFormatting sqref="D518">
    <cfRule type="cellIs" dxfId="4" priority="20" operator="equal">
      <formula>""</formula>
    </cfRule>
    <cfRule type="cellIs" dxfId="3" priority="21" operator="equal">
      <formula>"Increase"</formula>
    </cfRule>
  </conditionalFormatting>
  <conditionalFormatting sqref="D523">
    <cfRule type="cellIs" dxfId="2" priority="18" operator="equal">
      <formula>""</formula>
    </cfRule>
    <cfRule type="cellIs" dxfId="1" priority="19" operator="equal">
      <formula>"Increase"</formula>
    </cfRule>
  </conditionalFormatting>
  <conditionalFormatting sqref="D2:D559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4"/>
  <sheetViews>
    <sheetView zoomScaleNormal="100" workbookViewId="0">
      <pane ySplit="1" topLeftCell="A53" activePane="bottomLeft" state="frozen"/>
      <selection activeCell="Q1" sqref="Q1:V1"/>
      <selection pane="bottomLeft" activeCell="Y75" sqref="Y75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596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x14ac:dyDescent="0.25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x14ac:dyDescent="0.25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x14ac:dyDescent="0.25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x14ac:dyDescent="0.25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x14ac:dyDescent="0.25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x14ac:dyDescent="0.25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25">
      <c r="A67" t="s">
        <v>550</v>
      </c>
      <c r="B67" t="s">
        <v>586</v>
      </c>
      <c r="C67" t="s">
        <v>102</v>
      </c>
      <c r="D67">
        <v>5</v>
      </c>
      <c r="E67" t="s">
        <v>599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25">
      <c r="A68" t="s">
        <v>550</v>
      </c>
      <c r="B68" t="s">
        <v>587</v>
      </c>
      <c r="C68" t="s">
        <v>102</v>
      </c>
      <c r="D68">
        <v>10</v>
      </c>
      <c r="E68" t="s">
        <v>599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25">
      <c r="A69" t="s">
        <v>550</v>
      </c>
      <c r="B69" t="s">
        <v>588</v>
      </c>
      <c r="C69" t="s">
        <v>102</v>
      </c>
      <c r="D69">
        <v>10</v>
      </c>
      <c r="E69" t="s">
        <v>599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x14ac:dyDescent="0.25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100</v>
      </c>
      <c r="P70" t="s">
        <v>529</v>
      </c>
      <c r="V70" t="b">
        <v>0</v>
      </c>
      <c r="W70" t="s">
        <v>79</v>
      </c>
      <c r="X70" t="s">
        <v>79</v>
      </c>
      <c r="Y70" t="s">
        <v>454</v>
      </c>
    </row>
    <row r="71" spans="1:25" x14ac:dyDescent="0.25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100</v>
      </c>
      <c r="P71" t="s">
        <v>529</v>
      </c>
      <c r="V71" t="b">
        <v>0</v>
      </c>
      <c r="W71" t="s">
        <v>79</v>
      </c>
      <c r="X71" t="s">
        <v>79</v>
      </c>
      <c r="Y71" t="s">
        <v>454</v>
      </c>
    </row>
    <row r="72" spans="1:25" x14ac:dyDescent="0.25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100</v>
      </c>
      <c r="P72" t="s">
        <v>529</v>
      </c>
      <c r="V72" t="b">
        <v>0</v>
      </c>
      <c r="W72" t="s">
        <v>79</v>
      </c>
      <c r="X72" t="s">
        <v>79</v>
      </c>
      <c r="Y72" t="s">
        <v>454</v>
      </c>
    </row>
    <row r="73" spans="1:25" x14ac:dyDescent="0.25">
      <c r="A73" t="s">
        <v>602</v>
      </c>
      <c r="B73" t="s">
        <v>603</v>
      </c>
      <c r="C73" t="s">
        <v>102</v>
      </c>
      <c r="D73">
        <v>5</v>
      </c>
      <c r="E73" t="s">
        <v>108</v>
      </c>
      <c r="G73" t="s">
        <v>238</v>
      </c>
      <c r="H73">
        <v>4</v>
      </c>
      <c r="I73">
        <v>0</v>
      </c>
      <c r="J73">
        <v>26.6</v>
      </c>
      <c r="K73">
        <v>53.1</v>
      </c>
      <c r="L73">
        <v>76.5</v>
      </c>
      <c r="M73">
        <v>100</v>
      </c>
      <c r="P73" t="s">
        <v>485</v>
      </c>
      <c r="Q73" t="s">
        <v>473</v>
      </c>
      <c r="R73" t="s">
        <v>474</v>
      </c>
      <c r="S73" t="s">
        <v>270</v>
      </c>
      <c r="V73" t="b">
        <v>0</v>
      </c>
      <c r="W73" t="s">
        <v>79</v>
      </c>
      <c r="X73" t="s">
        <v>79</v>
      </c>
      <c r="Y73" t="s">
        <v>609</v>
      </c>
    </row>
    <row r="74" spans="1:25" x14ac:dyDescent="0.25">
      <c r="A74" t="s">
        <v>602</v>
      </c>
      <c r="B74" t="s">
        <v>615</v>
      </c>
      <c r="C74" t="s">
        <v>102</v>
      </c>
      <c r="D74">
        <v>5</v>
      </c>
      <c r="E74" t="s">
        <v>108</v>
      </c>
      <c r="G74" t="s">
        <v>238</v>
      </c>
      <c r="H74">
        <v>4</v>
      </c>
      <c r="I74">
        <v>0</v>
      </c>
      <c r="J74">
        <v>26</v>
      </c>
      <c r="K74">
        <v>56.9</v>
      </c>
      <c r="L74">
        <v>82</v>
      </c>
      <c r="M74">
        <v>100</v>
      </c>
      <c r="P74" t="s">
        <v>485</v>
      </c>
      <c r="Q74" t="s">
        <v>473</v>
      </c>
      <c r="R74" t="s">
        <v>474</v>
      </c>
      <c r="S74" t="s">
        <v>270</v>
      </c>
      <c r="V74" t="b">
        <v>0</v>
      </c>
      <c r="W74" t="s">
        <v>79</v>
      </c>
      <c r="X74" t="s">
        <v>79</v>
      </c>
      <c r="Y74" t="s">
        <v>609</v>
      </c>
    </row>
  </sheetData>
  <autoFilter ref="A1:Y72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552</v>
      </c>
      <c r="B15" t="s">
        <v>557</v>
      </c>
    </row>
    <row r="16" spans="1:2" x14ac:dyDescent="0.25">
      <c r="A16" t="s">
        <v>599</v>
      </c>
      <c r="B16" t="s">
        <v>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Ben</cp:lastModifiedBy>
  <dcterms:created xsi:type="dcterms:W3CDTF">2010-12-03T11:39:13Z</dcterms:created>
  <dcterms:modified xsi:type="dcterms:W3CDTF">2021-06-22T20:43:43Z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