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EEFCA7C7-73C9-4FC2-A87D-A391997662D8}" xr6:coauthVersionLast="47" xr6:coauthVersionMax="47" xr10:uidLastSave="{00000000-0000-0000-0000-000000000000}"/>
  <bookViews>
    <workbookView xWindow="28680" yWindow="480" windowWidth="29040" windowHeight="15840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index.scoring!$A$1:$Y$88</definedName>
    <definedName name="_xlnm._FilterDatabase" localSheetId="1" hidden="1">metric.scoring!$A$1:$AK$632</definedName>
    <definedName name="_xlnm._FilterDatabase" localSheetId="3" hidden="1">ScoringRegimes!$A$5:$B$19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<sst xmlns="http://schemas.openxmlformats.org/spreadsheetml/2006/main" count="7822" uniqueCount="720">
  <si>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</si>
  <si>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</si>
  <si>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</si>
  <si>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</si>
  <si>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</si>
  <si>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</si>
  <si>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</si>
  <si>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</si>
  <si>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</si>
  <si>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</si>
  <si>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</si>
  <si>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</si>
  <si>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</si>
  <si>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</si>
  <si>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</si>
  <si>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</si>
  <si>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</si>
  <si>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</si>
  <si>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</si>
  <si>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</si>
  <si>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</si>
  <si>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</si>
  <si>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</si>
  <si>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</si>
  <si>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</si>
  <si>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</si>
  <si>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</si>
  <si>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</si>
  <si>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</si>
  <si>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</si>
  <si>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</si>
  <si>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</si>
  <si>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</si>
  <si>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</si>
  <si>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</si>
  <si>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</si>
  <si>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</si>
  <si>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</si>
  <si>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</si>
  <si>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</si>
  <si>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</si>
  <si>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</si>
  <si>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</si>
  <si>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</si>
  <si>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</si>
  <si>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</si>
  <si>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</si>
  <si>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</si>
  <si>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</si>
  <si>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</si>
  <si>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</si>
  <si>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</si>
  <si>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</si>
  <si>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</si>
  <si>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</si>
  <si>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</si>
  <si>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</si>
  <si>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</si>
  <si>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</si>
  <si>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</si>
  <si>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</si>
  <si>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</si>
  <si>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</si>
  <si>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</si>
  <si>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</si>
  <si>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</si>
  <si>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</si>
  <si>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</si>
  <si>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</si>
  <si>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</si>
  <si>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</si>
  <si>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</si>
  <si>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</si>
  <si>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</si>
  <si>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</si>
  <si>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</si>
  <si>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</si>
  <si>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</si>
  <si>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</si>
  <si>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</si>
  <si>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</si>
  <si>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</si>
  <si>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</si>
  <si>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</si>
  <si>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</si>
  <si>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</si>
  <si>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</si>
  <si>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</si>
  <si>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</si>
  <si>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</si>
  <si>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</si>
  <si>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</si>
  <si>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</si>
  <si>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</si>
  <si>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</si>
  <si>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</si>
  <si>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</si>
  <si>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</si>
  <si>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</si>
  <si>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</si>
  <si>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</si>
  <si>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</si>
  <si>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</si>
  <si>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</si>
  <si>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</si>
  <si>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</si>
  <si>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</si>
  <si>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</si>
  <si>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</si>
  <si>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</si>
  <si>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</si>
  <si>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</si>
  <si>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</si>
  <si>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</si>
  <si>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</si>
  <si>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</si>
  <si>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</si>
  <si>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</si>
  <si>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</si>
  <si>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</si>
  <si>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</si>
  <si>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</si>
  <si>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</si>
  <si>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</si>
  <si>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</si>
  <si>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</si>
  <si>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</si>
  <si>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</si>
  <si>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</si>
  <si>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</si>
  <si>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</si>
  <si>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</si>
  <si>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</si>
  <si>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</si>
  <si>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</si>
  <si>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</si>
  <si>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</si>
  <si>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</si>
  <si>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</si>
  <si>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</si>
  <si>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</si>
  <si>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</si>
  <si>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</si>
  <si>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</si>
  <si>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</si>
  <si>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</si>
  <si>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</si>
  <si>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</si>
  <si>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</si>
  <si>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</si>
  <si>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</si>
  <si>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</si>
  <si>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</si>
  <si>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</si>
  <si>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</si>
  <si>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</si>
  <si>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</si>
  <si>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</si>
  <si>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</si>
  <si>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</si>
  <si>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</si>
  <si>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</si>
  <si>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</si>
  <si>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</si>
  <si>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</si>
  <si>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</si>
  <si>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</si>
  <si>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</si>
  <si>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</si>
  <si>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</si>
  <si>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</si>
  <si>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</si>
  <si>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</si>
  <si>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</si>
  <si>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</si>
  <si>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</si>
  <si>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</si>
  <si>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</si>
  <si>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</si>
  <si>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</si>
  <si>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</si>
  <si>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</si>
  <si>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</si>
  <si>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</si>
  <si>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</si>
  <si>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</si>
  <si>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</si>
  <si>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</si>
  <si>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</si>
  <si>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</si>
  <si>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</si>
  <si>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</si>
  <si>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</si>
  <si>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</si>
  <si>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</si>
  <si>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</si>
  <si>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</si>
  <si>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</si>
  <si>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</si>
  <si>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</si>
  <si>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</si>
  <si>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</si>
  <si>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</si>
  <si>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</si>
  <si>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</si>
  <si>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</si>
  <si>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</si>
  <si>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</si>
  <si>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</si>
  <si>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</si>
  <si>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</si>
  <si>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</si>
  <si>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</si>
  <si>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</si>
  <si>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</si>
  <si>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</si>
  <si>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</si>
  <si>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</si>
  <si>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</si>
  <si>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</si>
  <si>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</si>
  <si>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</si>
  <si>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</si>
  <si>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</si>
  <si>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</si>
  <si>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</si>
  <si>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</si>
  <si>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</si>
  <si>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</si>
  <si>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</si>
  <si>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</si>
  <si>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</si>
  <si>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</si>
  <si>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</si>
  <si>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</si>
  <si>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</si>
  <si>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</si>
  <si>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</si>
  <si>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</si>
  <si>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</si>
  <si>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</si>
  <si>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</si>
  <si>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</si>
  <si>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</si>
  <si>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</si>
  <si>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</si>
  <si>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</si>
  <si>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</si>
  <si>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</si>
  <si>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</si>
  <si>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</si>
  <si>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</si>
  <si>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</si>
  <si>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</si>
  <si>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</si>
  <si>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</si>
  <si>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</si>
  <si>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</si>
  <si>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</si>
  <si>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</si>
  <si>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</si>
  <si>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</si>
  <si>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</si>
  <si>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</si>
  <si>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</si>
  <si>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</si>
  <si>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</si>
  <si>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</si>
  <si>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</si>
  <si>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</si>
  <si>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</si>
  <si>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</si>
  <si>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</si>
  <si>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</si>
  <si>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</si>
  <si>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</si>
  <si>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</si>
  <si>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</si>
  <si>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</si>
  <si>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</si>
  <si>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</si>
  <si>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</si>
  <si>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</si>
  <si>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</si>
  <si>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</si>
  <si>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</si>
  <si>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</si>
  <si>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</si>
  <si>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</si>
  <si>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</si>
  <si>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</si>
  <si>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</si>
  <si>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</si>
  <si>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</si>
  <si>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</si>
  <si>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</si>
  <si>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</si>
  <si>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</si>
  <si>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</si>
  <si>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</si>
  <si>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</si>
  <si>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</si>
  <si>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</si>
  <si>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</si>
  <si>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</si>
  <si>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</si>
  <si>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</si>
  <si>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</si>
  <si>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</si>
  <si>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</si>
  <si>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</si>
  <si>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</si>
  <si>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</si>
  <si>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</si>
  <si>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</si>
  <si>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</si>
  <si>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</si>
  <si>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</si>
  <si>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</si>
  <si>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</si>
  <si>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</si>
  <si>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</si>
  <si>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</si>
  <si>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</si>
  <si>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</si>
  <si>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</si>
  <si>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</si>
  <si>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</si>
  <si>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</si>
  <si>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</si>
  <si>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</si>
  <si>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</si>
  <si>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</si>
  <si>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</si>
  <si>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</si>
  <si>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</si>
  <si>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</si>
  <si>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</si>
  <si>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</si>
  <si>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</si>
  <si>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</si>
  <si>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</si>
  <si>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</si>
  <si>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</si>
  <si>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</si>
  <si>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</si>
  <si>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</si>
  <si>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</si>
  <si>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</si>
  <si>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</si>
  <si>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</si>
  <si>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</si>
  <si>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</si>
  <si>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</si>
  <si>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</si>
  <si>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</si>
  <si>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</si>
  <si>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</si>
  <si>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</si>
  <si>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</si>
  <si>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</si>
  <si>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</si>
  <si>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</si>
  <si>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</si>
  <si>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</si>
  <si>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</si>
  <si>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</si>
  <si>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</si>
  <si>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</si>
  <si>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</si>
  <si>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</si>
  <si>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</si>
  <si>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</si>
  <si>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</si>
  <si>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</si>
  <si>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</si>
  <si>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</si>
  <si>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</si>
  <si>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</si>
  <si>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</si>
  <si>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</si>
  <si>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</si>
  <si>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</si>
  <si>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</si>
  <si>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</si>
  <si>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</si>
  <si>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</si>
  <si>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</si>
  <si>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</si>
  <si>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</si>
  <si>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</si>
  <si>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</si>
  <si>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</si>
  <si>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</si>
  <si>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</si>
  <si>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</si>
  <si>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</si>
  <si>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</si>
  <si>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</si>
  <si>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</si>
  <si>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</si>
  <si>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</si>
  <si>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</si>
  <si>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</si>
  <si>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</si>
  <si>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</si>
  <si>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</si>
  <si>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</si>
  <si>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</si>
  <si>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</si>
  <si>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</si>
  <si>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</si>
  <si>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</si>
  <si>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</si>
  <si>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</si>
  <si>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</si>
  <si>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</si>
  <si>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</si>
  <si>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</si>
  <si>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</si>
  <si>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</si>
  <si>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</si>
  <si>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</si>
  <si>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</si>
  <si>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</si>
  <si>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</si>
  <si>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</si>
  <si>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</si>
  <si>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</si>
  <si>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</si>
  <si>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</si>
  <si>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</si>
  <si>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</si>
  <si>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</si>
  <si>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</si>
  <si>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</si>
  <si>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</si>
  <si>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</si>
  <si>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</si>
  <si>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</si>
  <si>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</si>
  <si>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</si>
  <si>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</si>
  <si>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</si>
  <si>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</si>
  <si>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</si>
  <si>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</si>
  <si>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</si>
  <si>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</si>
  <si>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</si>
  <si>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</si>
  <si>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</si>
  <si>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</si>
  <si>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</si>
  <si>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</si>
  <si>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</si>
  <si>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</si>
  <si>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</si>
  <si>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</si>
  <si>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</si>
  <si>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</si>
  <si>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</si>
  <si>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</si>
  <si>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</si>
  <si>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</si>
  <si>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</si>
  <si>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</si>
  <si>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</si>
  <si>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</si>
  <si>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</si>
  <si>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</si>
  <si>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</si>
  <si>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</si>
  <si>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</si>
  <si>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</si>
  <si>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</si>
  <si>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</si>
  <si>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</si>
  <si>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</si>
  <si>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</si>
  <si>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</si>
  <si>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</si>
  <si>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</si>
  <si>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</si>
  <si>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</si>
  <si>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</si>
  <si>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</si>
  <si>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</si>
  <si>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</si>
  <si>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</si>
  <si>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</si>
  <si>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</si>
  <si>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</si>
  <si>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</si>
  <si>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</si>
  <si>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</si>
  <si>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</si>
  <si>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</si>
  <si>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</si>
  <si>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</si>
  <si>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</si>
  <si>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</si>
  <si>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</si>
  <si>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</si>
  <si>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</si>
  <si>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</si>
  <si>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</si>
  <si>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</si>
  <si>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</si>
  <si>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</si>
  <si>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</si>
  <si>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</si>
  <si>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</si>
  <si>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</si>
  <si>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</si>
  <si>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</si>
  <si>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</si>
  <si>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</si>
  <si>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</si>
  <si>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</si>
  <si>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</si>
  <si>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</si>
  <si>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</si>
  <si>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</si>
  <si>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</si>
  <si>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</si>
  <si>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</si>
  <si>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</si>
  <si>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</si>
  <si>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</si>
  <si>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</si>
  <si>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</si>
  <si>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</si>
  <si>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</si>
  <si>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</si>
  <si>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</si>
  <si>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</si>
  <si>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</si>
  <si>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</si>
  <si>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</si>
  <si>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</si>
  <si>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</si>
  <si>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</si>
  <si>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</si>
  <si>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</si>
  <si>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</si>
  <si>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</si>
  <si>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</si>
  <si>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</si>
  <si>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</si>
  <si>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</si>
  <si>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</si>
  <si>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</si>
  <si>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</si>
  <si>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</si>
  <si>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</si>
  <si>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</si>
  <si>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</si>
  <si>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</si>
  <si>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</si>
  <si>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</si>
  <si>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</si>
  <si>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</si>
  <si>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</si>
  <si>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</si>
  <si>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</si>
  <si>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</si>
  <si>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</si>
  <si>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</si>
  <si>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</si>
  <si>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</si>
  <si>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</si>
  <si>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</si>
  <si>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</si>
  <si>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</si>
  <si>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</si>
  <si>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</si>
  <si>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</si>
  <si>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</si>
  <si>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</si>
  <si>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</si>
  <si>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</si>
  <si>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</si>
  <si>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</si>
  <si>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</si>
  <si>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</si>
  <si>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</si>
  <si>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</si>
  <si>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</si>
  <si>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</si>
  <si>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</si>
  <si>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</si>
  <si>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</si>
  <si>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</si>
  <si>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</si>
  <si>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</si>
  <si>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</si>
  <si>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</si>
  <si>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</si>
  <si>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</si>
  <si>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</si>
  <si>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</si>
  <si>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</si>
  <si>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</si>
  <si>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</si>
  <si>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</si>
  <si>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</si>
  <si>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</si>
  <si>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</si>
  <si>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</si>
  <si>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</si>
  <si>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</si>
  <si>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</si>
  <si>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</si>
  <si>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</si>
  <si>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</si>
  <si>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</si>
  <si>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</si>
  <si>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</si>
  <si>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</si>
  <si>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</si>
  <si>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</si>
  <si>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</si>
  <si>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</si>
  <si>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</si>
  <si>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</si>
  <si>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</si>
  <si>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</si>
  <si>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</si>
  <si>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</si>
  <si>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</si>
  <si>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</si>
  <si>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</si>
  <si>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</si>
  <si>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</si>
  <si>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</si>
  <si>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</si>
  <si>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</si>
  <si>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</si>
  <si>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</si>
  <si>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</si>
  <si>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</si>
  <si>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</si>
  <si>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</si>
  <si>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</si>
  <si>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</si>
  <si>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</si>
  <si>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</si>
  <si>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</si>
  <si>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</si>
  <si>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</si>
  <si>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</si>
  <si>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</si>
  <si>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</si>
  <si>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</si>
  <si>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</si>
  <si>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</si>
  <si>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</si>
  <si>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</si>
  <si>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</si>
  <si>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</si>
  <si>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</si>
  <si>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</si>
  <si>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</si>
  <si>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</si>
  <si>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</si>
  <si>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</si>
  <si>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</si>
  <si>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</si>
  <si>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</si>
  <si>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</si>
  <si>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</si>
  <si>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</si>
  <si>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MMI</t>
  </si>
  <si>
    <t>Notes, 2006-01-10, verify with database and report</t>
  </si>
  <si>
    <t>MN_IBI_Bugs</t>
  </si>
  <si>
    <t>Average, scaled 0 to 10</t>
  </si>
  <si>
    <t>AVERAGE_010</t>
  </si>
  <si>
    <t>MIBI</t>
  </si>
  <si>
    <t>&lt;= 4</t>
  </si>
  <si>
    <t>nt_Odon</t>
  </si>
  <si>
    <t>No criteria</t>
  </si>
  <si>
    <t>special calc</t>
  </si>
  <si>
    <t>pi_tv_toler8</t>
  </si>
  <si>
    <t>&gt;= 8</t>
  </si>
  <si>
    <t>pt_Insect</t>
  </si>
  <si>
    <t>pt_tv_toler6</t>
  </si>
  <si>
    <t>TV&gt;=6</t>
  </si>
  <si>
    <t>nt_tv_intol2</t>
  </si>
  <si>
    <t>TV&lt;=2</t>
  </si>
  <si>
    <t>nt_POET</t>
  </si>
  <si>
    <t>pt_Trich</t>
  </si>
  <si>
    <t>pt_ffg_col</t>
  </si>
  <si>
    <t>pt_longlived</t>
  </si>
  <si>
    <t>pt_tv_toler8</t>
  </si>
  <si>
    <t>TV&gt;=8</t>
  </si>
  <si>
    <t>TV &lt;= 2</t>
  </si>
  <si>
    <t>Add MN IBI (bugs)</t>
  </si>
  <si>
    <t>9.29</t>
  </si>
  <si>
    <t>9.95</t>
  </si>
  <si>
    <t>69.21</t>
  </si>
  <si>
    <t>38.2</t>
  </si>
  <si>
    <t>4.9</t>
  </si>
  <si>
    <t>16.4</t>
  </si>
  <si>
    <t>2.47</t>
  </si>
  <si>
    <t>-0.58</t>
  </si>
  <si>
    <t>37.59</t>
  </si>
  <si>
    <t>35.77</t>
  </si>
  <si>
    <t>Coldwater Biotic Index</t>
  </si>
  <si>
    <t>pi_Chi2Dipt</t>
  </si>
  <si>
    <t>nt_ffg_pred_NoChi</t>
  </si>
  <si>
    <t>WY_WSII_2023</t>
  </si>
  <si>
    <t>CMHM</t>
  </si>
  <si>
    <t>nt_EphemNoBaeTri</t>
  </si>
  <si>
    <t>pi_volt_uni</t>
  </si>
  <si>
    <t xml:space="preserve">Does not meeting expectations </t>
  </si>
  <si>
    <t>Indeterminate</t>
  </si>
  <si>
    <t>Meets expectations</t>
  </si>
  <si>
    <t>Average</t>
  </si>
  <si>
    <t>Add WY IBI bugs, one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</si>
</sst>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  <xf numFmtId="0" fontId="0" fillId="0" borderId="0" xfId="0" applyFont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3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33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74"/>
  <sheetViews>
    <sheetView zoomScaleNormal="100" workbookViewId="0">
      <pane ySplit="5" topLeftCell="A58" activePane="bottomLeft" state="frozen"/>
      <selection pane="bottomLeft" activeCell="A75" sqref="A7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45300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551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552</v>
      </c>
    </row>
    <row r="55" spans="1:2" x14ac:dyDescent="0.25">
      <c r="A55" s="5">
        <v>44250</v>
      </c>
      <c r="B55" t="s">
        <v>555</v>
      </c>
    </row>
    <row r="56" spans="1:2" x14ac:dyDescent="0.25">
      <c r="A56" s="5">
        <v>44253</v>
      </c>
      <c r="B56" t="s">
        <v>562</v>
      </c>
    </row>
    <row r="57" spans="1:2" x14ac:dyDescent="0.25">
      <c r="A57" s="5">
        <v>44298</v>
      </c>
      <c r="B57" t="s">
        <v>564</v>
      </c>
    </row>
    <row r="58" spans="1:2" x14ac:dyDescent="0.25">
      <c r="B58" t="s">
        <v>563</v>
      </c>
    </row>
    <row r="59" spans="1:2" x14ac:dyDescent="0.25">
      <c r="A59" s="5">
        <v>44326</v>
      </c>
      <c r="B59" t="s">
        <v>570</v>
      </c>
    </row>
    <row r="60" spans="1:2" x14ac:dyDescent="0.25">
      <c r="A60" s="5">
        <v>44330</v>
      </c>
      <c r="B60" t="s">
        <v>582</v>
      </c>
    </row>
    <row r="61" spans="1:2" x14ac:dyDescent="0.25">
      <c r="B61" t="s">
        <v>583</v>
      </c>
    </row>
    <row r="62" spans="1:2" x14ac:dyDescent="0.25">
      <c r="A62" s="5">
        <v>44461</v>
      </c>
      <c r="B62" t="s">
        <v>587</v>
      </c>
    </row>
    <row r="63" spans="1:2" x14ac:dyDescent="0.25">
      <c r="B63" t="s">
        <v>589</v>
      </c>
    </row>
    <row r="64" spans="1:2" x14ac:dyDescent="0.25">
      <c r="A64" s="5">
        <v>44501</v>
      </c>
      <c r="B64" t="s">
        <v>603</v>
      </c>
    </row>
    <row r="65" spans="1:2" x14ac:dyDescent="0.25">
      <c r="A65" s="5">
        <v>44518</v>
      </c>
      <c r="B65" t="s">
        <v>627</v>
      </c>
    </row>
    <row r="66" spans="1:2" x14ac:dyDescent="0.25">
      <c r="A66" s="5">
        <v>44540</v>
      </c>
      <c r="B66" t="s">
        <v>639</v>
      </c>
    </row>
    <row r="67" spans="1:2" x14ac:dyDescent="0.25">
      <c r="B67" t="s">
        <v>640</v>
      </c>
    </row>
    <row r="68" spans="1:2" x14ac:dyDescent="0.25">
      <c r="A68" s="5">
        <v>44543</v>
      </c>
      <c r="B68" t="s">
        <v>642</v>
      </c>
    </row>
    <row r="69" spans="1:2" x14ac:dyDescent="0.25">
      <c r="A69" s="5">
        <v>44642</v>
      </c>
      <c r="B69" t="s">
        <v>648</v>
      </c>
    </row>
    <row r="70" spans="1:2" x14ac:dyDescent="0.25">
      <c r="A70" s="5">
        <v>44873</v>
      </c>
      <c r="B70" t="s">
        <v>666</v>
      </c>
    </row>
    <row r="71" spans="1:2" x14ac:dyDescent="0.25">
      <c r="A71" s="5">
        <v>44880</v>
      </c>
      <c r="B71" t="s">
        <v>668</v>
      </c>
    </row>
    <row r="72" spans="1:2" x14ac:dyDescent="0.25">
      <c r="A72" s="5">
        <v>44991</v>
      </c>
      <c r="B72" t="s">
        <v>670</v>
      </c>
    </row>
    <row r="73" spans="1:2" x14ac:dyDescent="0.25">
      <c r="A73" s="5">
        <v>45300</v>
      </c>
      <c r="B73" t="s">
        <v>697</v>
      </c>
    </row>
    <row r="74" spans="1:2" x14ac:dyDescent="0.25">
      <c r="A74" s="5">
        <v>45317</v>
      </c>
      <c r="B74" t="s">
        <v>719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K638"/>
  <sheetViews>
    <sheetView workbookViewId="0">
      <pane xSplit="3" ySplit="1" topLeftCell="D615" activePane="bottomRight" state="frozen"/>
      <selection activeCell="Q1" sqref="Q1:V1"/>
      <selection pane="topRight" activeCell="Q1" sqref="Q1:V1"/>
      <selection pane="bottomLeft" activeCell="Q1" sqref="Q1:V1"/>
      <selection pane="bottomRight" activeCell="D633" sqref="D633:D638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40.42578125" customWidth="1"/>
    <col min="11" max="11" width="13.5703125" customWidth="1"/>
    <col min="12" max="12" width="29.7109375" bestFit="1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95</v>
      </c>
      <c r="B1" s="13" t="s">
        <v>669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588</v>
      </c>
      <c r="M1" s="12" t="s">
        <v>336</v>
      </c>
      <c r="N1" s="12" t="s">
        <v>316</v>
      </c>
      <c r="O1" s="12" t="s">
        <v>317</v>
      </c>
      <c r="P1" s="12" t="s">
        <v>327</v>
      </c>
      <c r="Q1" s="12" t="s">
        <v>335</v>
      </c>
      <c r="R1" s="12" t="s">
        <v>328</v>
      </c>
      <c r="S1" s="12" t="s">
        <v>329</v>
      </c>
      <c r="T1" s="12" t="s">
        <v>330</v>
      </c>
      <c r="U1" s="12" t="s">
        <v>331</v>
      </c>
      <c r="V1" s="12" t="s">
        <v>332</v>
      </c>
      <c r="W1" s="12" t="s">
        <v>333</v>
      </c>
      <c r="X1" s="12" t="s">
        <v>370</v>
      </c>
      <c r="Y1" s="12" t="s">
        <v>371</v>
      </c>
      <c r="Z1" s="12" t="s">
        <v>372</v>
      </c>
      <c r="AA1" s="12" t="s">
        <v>374</v>
      </c>
      <c r="AB1" s="12" t="s">
        <v>380</v>
      </c>
      <c r="AC1" s="12" t="s">
        <v>375</v>
      </c>
      <c r="AD1" s="12" t="s">
        <v>376</v>
      </c>
      <c r="AE1" s="18" t="s">
        <v>300</v>
      </c>
      <c r="AF1" s="18" t="s">
        <v>302</v>
      </c>
      <c r="AG1" s="18" t="s">
        <v>304</v>
      </c>
      <c r="AH1" s="18" t="s">
        <v>303</v>
      </c>
      <c r="AI1" s="18" t="s">
        <v>305</v>
      </c>
      <c r="AJ1" s="18" t="s">
        <v>306</v>
      </c>
      <c r="AK1" s="18" t="s">
        <v>307</v>
      </c>
    </row>
    <row r="2" spans="1:37" hidden="1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7" hidden="1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7" hidden="1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7" hidden="1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7" hidden="1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7" hidden="1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7" hidden="1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7" hidden="1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7" hidden="1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7" hidden="1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7" hidden="1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7" hidden="1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7" hidden="1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7" hidden="1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7" hidden="1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hidden="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hidden="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hidden="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hidden="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hidden="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hidden="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hidden="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hidden="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hidden="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hidden="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hidden="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hidden="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hidden="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hidden="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hidden="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hidden="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hidden="1" x14ac:dyDescent="0.25">
      <c r="A33" t="s">
        <v>526</v>
      </c>
      <c r="B33" t="s">
        <v>26</v>
      </c>
      <c r="C33" t="s">
        <v>641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hidden="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hidden="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hidden="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hidden="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hidden="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hidden="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hidden="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hidden="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hidden="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hidden="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hidden="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hidden="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hidden="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hidden="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hidden="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hidden="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hidden="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hidden="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hidden="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hidden="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hidden="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hidden="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hidden="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hidden="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hidden="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hidden="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t="s">
        <v>158</v>
      </c>
      <c r="I59" t="s">
        <v>70</v>
      </c>
      <c r="K59" t="s">
        <v>447</v>
      </c>
    </row>
    <row r="60" spans="1:11" hidden="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t="s">
        <v>158</v>
      </c>
      <c r="I60" t="s">
        <v>232</v>
      </c>
      <c r="K60" t="s">
        <v>447</v>
      </c>
    </row>
    <row r="61" spans="1:11" hidden="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t="s">
        <v>158</v>
      </c>
      <c r="I61" t="s">
        <v>72</v>
      </c>
      <c r="K61" t="s">
        <v>447</v>
      </c>
    </row>
    <row r="62" spans="1:11" hidden="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t="s">
        <v>158</v>
      </c>
      <c r="I62" t="s">
        <v>73</v>
      </c>
      <c r="K62" t="s">
        <v>447</v>
      </c>
    </row>
    <row r="63" spans="1:11" hidden="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t="s">
        <v>158</v>
      </c>
      <c r="I63" t="s">
        <v>16</v>
      </c>
      <c r="K63" t="s">
        <v>447</v>
      </c>
    </row>
    <row r="64" spans="1:11" hidden="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t="s">
        <v>158</v>
      </c>
      <c r="I64" t="s">
        <v>74</v>
      </c>
      <c r="K64" t="s">
        <v>447</v>
      </c>
    </row>
    <row r="65" spans="1:11" hidden="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t="s">
        <v>158</v>
      </c>
      <c r="I65" t="s">
        <v>76</v>
      </c>
      <c r="K65" t="s">
        <v>447</v>
      </c>
    </row>
    <row r="66" spans="1:11" hidden="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t="s">
        <v>158</v>
      </c>
      <c r="I66" t="s">
        <v>232</v>
      </c>
      <c r="K66" t="s">
        <v>447</v>
      </c>
    </row>
    <row r="67" spans="1:11" hidden="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t="s">
        <v>158</v>
      </c>
      <c r="I67" t="s">
        <v>234</v>
      </c>
      <c r="K67" t="s">
        <v>447</v>
      </c>
    </row>
    <row r="68" spans="1:11" hidden="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t="s">
        <v>158</v>
      </c>
      <c r="I68" t="s">
        <v>230</v>
      </c>
      <c r="K68" t="s">
        <v>447</v>
      </c>
    </row>
    <row r="69" spans="1:11" hidden="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t="s">
        <v>158</v>
      </c>
      <c r="I69" t="s">
        <v>16</v>
      </c>
      <c r="K69" t="s">
        <v>447</v>
      </c>
    </row>
    <row r="70" spans="1:11" hidden="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t="s">
        <v>158</v>
      </c>
      <c r="I70" t="s">
        <v>127</v>
      </c>
      <c r="K70" t="s">
        <v>447</v>
      </c>
    </row>
    <row r="71" spans="1:11" hidden="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hidden="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hidden="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hidden="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hidden="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hidden="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hidden="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hidden="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hidden="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hidden="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hidden="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hidden="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hidden="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hidden="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hidden="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hidden="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hidden="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hidden="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hidden="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hidden="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hidden="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hidden="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hidden="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hidden="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hidden="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hidden="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hidden="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hidden="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hidden="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hidden="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hidden="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hidden="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hidden="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hidden="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hidden="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hidden="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hidden="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hidden="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t="s">
        <v>158</v>
      </c>
      <c r="I108" t="s">
        <v>127</v>
      </c>
      <c r="K108" t="s">
        <v>447</v>
      </c>
    </row>
    <row r="109" spans="1:11" hidden="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t="s">
        <v>158</v>
      </c>
      <c r="I109" t="s">
        <v>127</v>
      </c>
      <c r="K109" t="s">
        <v>447</v>
      </c>
    </row>
    <row r="110" spans="1:11" hidden="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t="s">
        <v>158</v>
      </c>
      <c r="I110" t="s">
        <v>127</v>
      </c>
      <c r="K110" t="s">
        <v>447</v>
      </c>
    </row>
    <row r="111" spans="1:11" hidden="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t="s">
        <v>158</v>
      </c>
      <c r="I111" t="s">
        <v>127</v>
      </c>
      <c r="K111" t="s">
        <v>447</v>
      </c>
    </row>
    <row r="112" spans="1:11" hidden="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t="s">
        <v>158</v>
      </c>
      <c r="I112" t="s">
        <v>127</v>
      </c>
      <c r="K112" t="s">
        <v>447</v>
      </c>
    </row>
    <row r="113" spans="1:11" hidden="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t="s">
        <v>158</v>
      </c>
      <c r="I113" t="s">
        <v>127</v>
      </c>
      <c r="K113" t="s">
        <v>447</v>
      </c>
    </row>
    <row r="114" spans="1:11" hidden="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t="s">
        <v>158</v>
      </c>
      <c r="I114" t="s">
        <v>231</v>
      </c>
      <c r="K114" t="s">
        <v>447</v>
      </c>
    </row>
    <row r="115" spans="1:11" hidden="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t="s">
        <v>158</v>
      </c>
      <c r="I115" t="s">
        <v>232</v>
      </c>
      <c r="K115" t="s">
        <v>447</v>
      </c>
    </row>
    <row r="116" spans="1:11" hidden="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t="s">
        <v>158</v>
      </c>
      <c r="I116" t="s">
        <v>232</v>
      </c>
      <c r="K116" t="s">
        <v>447</v>
      </c>
    </row>
    <row r="117" spans="1:11" hidden="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t="s">
        <v>158</v>
      </c>
      <c r="I117" t="s">
        <v>232</v>
      </c>
      <c r="K117" t="s">
        <v>447</v>
      </c>
    </row>
    <row r="118" spans="1:11" hidden="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t="s">
        <v>158</v>
      </c>
      <c r="I118" t="s">
        <v>232</v>
      </c>
      <c r="K118" t="s">
        <v>447</v>
      </c>
    </row>
    <row r="119" spans="1:11" hidden="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t="s">
        <v>158</v>
      </c>
      <c r="I119" t="s">
        <v>233</v>
      </c>
      <c r="K119" t="s">
        <v>447</v>
      </c>
    </row>
    <row r="120" spans="1:11" hidden="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t="s">
        <v>158</v>
      </c>
      <c r="I120" t="s">
        <v>233</v>
      </c>
      <c r="K120" t="s">
        <v>447</v>
      </c>
    </row>
    <row r="121" spans="1:11" hidden="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t="s">
        <v>158</v>
      </c>
      <c r="I121" t="s">
        <v>233</v>
      </c>
      <c r="K121" t="s">
        <v>447</v>
      </c>
    </row>
    <row r="122" spans="1:11" hidden="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t="s">
        <v>158</v>
      </c>
      <c r="I122" t="s">
        <v>234</v>
      </c>
      <c r="K122" t="s">
        <v>447</v>
      </c>
    </row>
    <row r="123" spans="1:11" hidden="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t="s">
        <v>158</v>
      </c>
      <c r="I123" t="s">
        <v>234</v>
      </c>
      <c r="K123" t="s">
        <v>447</v>
      </c>
    </row>
    <row r="124" spans="1:11" hidden="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t="s">
        <v>158</v>
      </c>
      <c r="I124" t="s">
        <v>234</v>
      </c>
      <c r="K124" t="s">
        <v>447</v>
      </c>
    </row>
    <row r="125" spans="1:11" hidden="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t="s">
        <v>158</v>
      </c>
      <c r="I125" t="s">
        <v>234</v>
      </c>
      <c r="K125" t="s">
        <v>447</v>
      </c>
    </row>
    <row r="126" spans="1:11" hidden="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t="s">
        <v>158</v>
      </c>
      <c r="I126" t="s">
        <v>234</v>
      </c>
      <c r="K126" t="s">
        <v>447</v>
      </c>
    </row>
    <row r="127" spans="1:11" hidden="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t="s">
        <v>158</v>
      </c>
      <c r="I127" t="s">
        <v>234</v>
      </c>
      <c r="K127" t="s">
        <v>447</v>
      </c>
    </row>
    <row r="128" spans="1:11" hidden="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t="s">
        <v>158</v>
      </c>
      <c r="I128" t="s">
        <v>127</v>
      </c>
      <c r="K128" t="s">
        <v>447</v>
      </c>
    </row>
    <row r="129" spans="1:11" hidden="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t="s">
        <v>158</v>
      </c>
      <c r="I129" t="s">
        <v>230</v>
      </c>
      <c r="K129" t="s">
        <v>447</v>
      </c>
    </row>
    <row r="130" spans="1:11" hidden="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t="s">
        <v>158</v>
      </c>
      <c r="I130" t="s">
        <v>230</v>
      </c>
      <c r="K130" t="s">
        <v>447</v>
      </c>
    </row>
    <row r="131" spans="1:11" hidden="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t="s">
        <v>158</v>
      </c>
      <c r="I131" t="s">
        <v>230</v>
      </c>
      <c r="K131" t="s">
        <v>447</v>
      </c>
    </row>
    <row r="132" spans="1:11" hidden="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t="s">
        <v>158</v>
      </c>
      <c r="I132" t="s">
        <v>127</v>
      </c>
      <c r="K132" t="s">
        <v>447</v>
      </c>
    </row>
    <row r="133" spans="1:11" hidden="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t="s">
        <v>158</v>
      </c>
      <c r="I133" t="s">
        <v>127</v>
      </c>
      <c r="K133" t="s">
        <v>447</v>
      </c>
    </row>
    <row r="134" spans="1:11" hidden="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t="s">
        <v>158</v>
      </c>
      <c r="I134" t="s">
        <v>127</v>
      </c>
      <c r="K134" t="s">
        <v>447</v>
      </c>
    </row>
    <row r="135" spans="1:11" hidden="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t="s">
        <v>158</v>
      </c>
      <c r="I135" t="s">
        <v>127</v>
      </c>
      <c r="K135" t="s">
        <v>447</v>
      </c>
    </row>
    <row r="136" spans="1:11" hidden="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t="s">
        <v>158</v>
      </c>
      <c r="I136" t="s">
        <v>127</v>
      </c>
      <c r="K136" t="s">
        <v>447</v>
      </c>
    </row>
    <row r="137" spans="1:11" hidden="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t="s">
        <v>158</v>
      </c>
      <c r="I137" t="s">
        <v>127</v>
      </c>
      <c r="K137" t="s">
        <v>447</v>
      </c>
    </row>
    <row r="138" spans="1:11" hidden="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t="s">
        <v>158</v>
      </c>
      <c r="I138" t="s">
        <v>127</v>
      </c>
      <c r="K138" t="s">
        <v>447</v>
      </c>
    </row>
    <row r="139" spans="1:11" hidden="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t="s">
        <v>158</v>
      </c>
      <c r="I139" t="s">
        <v>127</v>
      </c>
      <c r="K139" t="s">
        <v>447</v>
      </c>
    </row>
    <row r="140" spans="1:11" hidden="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t="s">
        <v>158</v>
      </c>
      <c r="I140" t="s">
        <v>127</v>
      </c>
      <c r="K140" t="s">
        <v>447</v>
      </c>
    </row>
    <row r="141" spans="1:11" hidden="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t="s">
        <v>158</v>
      </c>
      <c r="I141" t="s">
        <v>127</v>
      </c>
      <c r="K141" t="s">
        <v>447</v>
      </c>
    </row>
    <row r="142" spans="1:11" hidden="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t="s">
        <v>158</v>
      </c>
      <c r="I142" t="s">
        <v>127</v>
      </c>
      <c r="K142" t="s">
        <v>447</v>
      </c>
    </row>
    <row r="143" spans="1:11" hidden="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t="s">
        <v>158</v>
      </c>
      <c r="I143" t="s">
        <v>127</v>
      </c>
      <c r="K143" t="s">
        <v>447</v>
      </c>
    </row>
    <row r="144" spans="1:11" hidden="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t="s">
        <v>158</v>
      </c>
      <c r="I144" t="s">
        <v>127</v>
      </c>
      <c r="K144" t="s">
        <v>447</v>
      </c>
    </row>
    <row r="145" spans="1:11" hidden="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t="s">
        <v>158</v>
      </c>
      <c r="I145" t="s">
        <v>127</v>
      </c>
      <c r="K145" t="s">
        <v>447</v>
      </c>
    </row>
    <row r="146" spans="1:11" hidden="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t="s">
        <v>158</v>
      </c>
      <c r="I146" t="s">
        <v>127</v>
      </c>
      <c r="K146" t="s">
        <v>447</v>
      </c>
    </row>
    <row r="147" spans="1:11" hidden="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t="s">
        <v>158</v>
      </c>
      <c r="I147" t="s">
        <v>127</v>
      </c>
      <c r="K147" t="s">
        <v>447</v>
      </c>
    </row>
    <row r="148" spans="1:11" hidden="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t="s">
        <v>158</v>
      </c>
      <c r="I148" t="s">
        <v>127</v>
      </c>
      <c r="K148" t="s">
        <v>447</v>
      </c>
    </row>
    <row r="149" spans="1:11" hidden="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t="s">
        <v>158</v>
      </c>
      <c r="I149" t="s">
        <v>127</v>
      </c>
      <c r="K149" t="s">
        <v>447</v>
      </c>
    </row>
    <row r="150" spans="1:11" hidden="1" x14ac:dyDescent="0.25">
      <c r="A150" t="s">
        <v>295</v>
      </c>
      <c r="B150" t="s">
        <v>170</v>
      </c>
      <c r="C150" t="s">
        <v>136</v>
      </c>
      <c r="D150" t="s">
        <v>14</v>
      </c>
      <c r="E150">
        <v>0</v>
      </c>
      <c r="F150" t="s">
        <v>78</v>
      </c>
      <c r="G150">
        <v>5.6</v>
      </c>
      <c r="H150" t="s">
        <v>80</v>
      </c>
      <c r="I150" t="s">
        <v>78</v>
      </c>
      <c r="K150" t="s">
        <v>447</v>
      </c>
    </row>
    <row r="151" spans="1:11" hidden="1" x14ac:dyDescent="0.25">
      <c r="A151" t="s">
        <v>295</v>
      </c>
      <c r="B151" t="s">
        <v>170</v>
      </c>
      <c r="C151" t="s">
        <v>171</v>
      </c>
      <c r="D151" t="s">
        <v>14</v>
      </c>
      <c r="E151">
        <v>0</v>
      </c>
      <c r="F151" t="s">
        <v>78</v>
      </c>
      <c r="G151">
        <v>31.77</v>
      </c>
      <c r="H151" t="s">
        <v>80</v>
      </c>
      <c r="I151" t="s">
        <v>78</v>
      </c>
      <c r="K151" t="s">
        <v>447</v>
      </c>
    </row>
    <row r="152" spans="1:11" hidden="1" x14ac:dyDescent="0.25">
      <c r="A152" t="s">
        <v>295</v>
      </c>
      <c r="B152" t="s">
        <v>170</v>
      </c>
      <c r="C152" t="s">
        <v>172</v>
      </c>
      <c r="D152" t="s">
        <v>28</v>
      </c>
      <c r="E152">
        <v>0</v>
      </c>
      <c r="F152" t="s">
        <v>78</v>
      </c>
      <c r="G152">
        <v>36.36</v>
      </c>
      <c r="H152" t="s">
        <v>80</v>
      </c>
      <c r="I152" t="s">
        <v>78</v>
      </c>
      <c r="K152" t="s">
        <v>447</v>
      </c>
    </row>
    <row r="153" spans="1:11" hidden="1" x14ac:dyDescent="0.25">
      <c r="A153" t="s">
        <v>295</v>
      </c>
      <c r="B153" t="s">
        <v>170</v>
      </c>
      <c r="C153" t="s">
        <v>175</v>
      </c>
      <c r="D153" t="s">
        <v>28</v>
      </c>
      <c r="E153">
        <v>7</v>
      </c>
      <c r="F153" t="s">
        <v>78</v>
      </c>
      <c r="G153">
        <v>23</v>
      </c>
      <c r="H153" t="s">
        <v>80</v>
      </c>
      <c r="I153" t="s">
        <v>78</v>
      </c>
      <c r="K153" t="s">
        <v>447</v>
      </c>
    </row>
    <row r="154" spans="1:11" hidden="1" x14ac:dyDescent="0.25">
      <c r="A154" t="s">
        <v>295</v>
      </c>
      <c r="B154" t="s">
        <v>170</v>
      </c>
      <c r="C154" t="s">
        <v>34</v>
      </c>
      <c r="D154" t="s">
        <v>14</v>
      </c>
      <c r="E154">
        <v>0</v>
      </c>
      <c r="F154" t="s">
        <v>78</v>
      </c>
      <c r="G154">
        <v>39.9</v>
      </c>
      <c r="H154" t="s">
        <v>80</v>
      </c>
      <c r="I154" t="s">
        <v>78</v>
      </c>
      <c r="K154" t="s">
        <v>447</v>
      </c>
    </row>
    <row r="155" spans="1:11" hidden="1" x14ac:dyDescent="0.25">
      <c r="A155" t="s">
        <v>295</v>
      </c>
      <c r="B155" t="s">
        <v>170</v>
      </c>
      <c r="C155" t="s">
        <v>157</v>
      </c>
      <c r="D155" t="s">
        <v>14</v>
      </c>
      <c r="E155">
        <v>0</v>
      </c>
      <c r="F155" t="s">
        <v>78</v>
      </c>
      <c r="G155">
        <v>19.8</v>
      </c>
      <c r="H155" t="s">
        <v>80</v>
      </c>
      <c r="I155" t="s">
        <v>78</v>
      </c>
      <c r="K155" t="s">
        <v>447</v>
      </c>
    </row>
    <row r="156" spans="1:11" hidden="1" x14ac:dyDescent="0.25">
      <c r="A156" t="s">
        <v>295</v>
      </c>
      <c r="B156" t="s">
        <v>176</v>
      </c>
      <c r="C156" t="s">
        <v>178</v>
      </c>
      <c r="D156" t="s">
        <v>14</v>
      </c>
      <c r="E156">
        <v>0</v>
      </c>
      <c r="F156" t="s">
        <v>78</v>
      </c>
      <c r="G156" s="20" t="s">
        <v>256</v>
      </c>
      <c r="H156" t="s">
        <v>80</v>
      </c>
      <c r="I156" t="s">
        <v>78</v>
      </c>
      <c r="K156" t="s">
        <v>447</v>
      </c>
    </row>
    <row r="157" spans="1:11" hidden="1" x14ac:dyDescent="0.25">
      <c r="A157" t="s">
        <v>295</v>
      </c>
      <c r="B157" t="s">
        <v>176</v>
      </c>
      <c r="C157" t="s">
        <v>179</v>
      </c>
      <c r="D157" t="s">
        <v>28</v>
      </c>
      <c r="E157">
        <v>0</v>
      </c>
      <c r="F157" t="s">
        <v>78</v>
      </c>
      <c r="G157">
        <v>84.43</v>
      </c>
      <c r="H157" t="s">
        <v>80</v>
      </c>
      <c r="I157" t="s">
        <v>78</v>
      </c>
      <c r="K157" t="s">
        <v>447</v>
      </c>
    </row>
    <row r="158" spans="1:11" hidden="1" x14ac:dyDescent="0.25">
      <c r="A158" t="s">
        <v>295</v>
      </c>
      <c r="B158" t="s">
        <v>176</v>
      </c>
      <c r="C158" t="s">
        <v>134</v>
      </c>
      <c r="D158" t="s">
        <v>14</v>
      </c>
      <c r="E158">
        <v>0</v>
      </c>
      <c r="F158" t="s">
        <v>78</v>
      </c>
      <c r="G158" s="20" t="s">
        <v>257</v>
      </c>
      <c r="H158" t="s">
        <v>80</v>
      </c>
      <c r="I158" t="s">
        <v>78</v>
      </c>
      <c r="K158" t="s">
        <v>447</v>
      </c>
    </row>
    <row r="159" spans="1:11" hidden="1" x14ac:dyDescent="0.25">
      <c r="A159" t="s">
        <v>295</v>
      </c>
      <c r="B159" t="s">
        <v>176</v>
      </c>
      <c r="C159" t="s">
        <v>72</v>
      </c>
      <c r="D159" t="s">
        <v>14</v>
      </c>
      <c r="E159">
        <v>0</v>
      </c>
      <c r="F159" t="s">
        <v>78</v>
      </c>
      <c r="G159">
        <v>11</v>
      </c>
      <c r="H159" t="s">
        <v>80</v>
      </c>
      <c r="I159" t="s">
        <v>78</v>
      </c>
      <c r="K159" t="s">
        <v>447</v>
      </c>
    </row>
    <row r="160" spans="1:11" hidden="1" x14ac:dyDescent="0.25">
      <c r="A160" t="s">
        <v>295</v>
      </c>
      <c r="B160" t="s">
        <v>176</v>
      </c>
      <c r="C160" t="s">
        <v>23</v>
      </c>
      <c r="D160" t="s">
        <v>14</v>
      </c>
      <c r="E160">
        <v>0</v>
      </c>
      <c r="F160" t="s">
        <v>78</v>
      </c>
      <c r="G160" s="20" t="s">
        <v>256</v>
      </c>
      <c r="H160" t="s">
        <v>80</v>
      </c>
      <c r="I160" t="s">
        <v>78</v>
      </c>
      <c r="K160" t="s">
        <v>447</v>
      </c>
    </row>
    <row r="161" spans="1:11" hidden="1" x14ac:dyDescent="0.25">
      <c r="A161" t="s">
        <v>295</v>
      </c>
      <c r="B161" t="s">
        <v>176</v>
      </c>
      <c r="C161" t="s">
        <v>180</v>
      </c>
      <c r="D161" t="s">
        <v>14</v>
      </c>
      <c r="E161">
        <v>0</v>
      </c>
      <c r="F161" t="s">
        <v>78</v>
      </c>
      <c r="G161">
        <v>3.8</v>
      </c>
      <c r="H161" t="s">
        <v>80</v>
      </c>
      <c r="I161" t="s">
        <v>78</v>
      </c>
      <c r="K161" t="s">
        <v>447</v>
      </c>
    </row>
    <row r="162" spans="1:11" hidden="1" x14ac:dyDescent="0.25">
      <c r="A162" t="s">
        <v>295</v>
      </c>
      <c r="B162" t="s">
        <v>177</v>
      </c>
      <c r="C162" t="s">
        <v>178</v>
      </c>
      <c r="D162" t="s">
        <v>14</v>
      </c>
      <c r="E162">
        <v>0</v>
      </c>
      <c r="F162" t="s">
        <v>78</v>
      </c>
      <c r="G162">
        <v>8.85</v>
      </c>
      <c r="H162" t="s">
        <v>80</v>
      </c>
      <c r="I162" t="s">
        <v>78</v>
      </c>
      <c r="K162" t="s">
        <v>447</v>
      </c>
    </row>
    <row r="163" spans="1:11" hidden="1" x14ac:dyDescent="0.25">
      <c r="A163" t="s">
        <v>295</v>
      </c>
      <c r="B163" t="s">
        <v>177</v>
      </c>
      <c r="C163" t="s">
        <v>181</v>
      </c>
      <c r="D163" t="s">
        <v>28</v>
      </c>
      <c r="E163">
        <v>1.6</v>
      </c>
      <c r="F163" t="s">
        <v>78</v>
      </c>
      <c r="G163">
        <v>21.52</v>
      </c>
      <c r="H163" t="s">
        <v>80</v>
      </c>
      <c r="I163" t="s">
        <v>78</v>
      </c>
      <c r="K163" t="s">
        <v>447</v>
      </c>
    </row>
    <row r="164" spans="1:11" hidden="1" x14ac:dyDescent="0.25">
      <c r="A164" t="s">
        <v>295</v>
      </c>
      <c r="B164" t="s">
        <v>177</v>
      </c>
      <c r="C164" t="s">
        <v>182</v>
      </c>
      <c r="D164" t="s">
        <v>28</v>
      </c>
      <c r="E164">
        <v>0.21</v>
      </c>
      <c r="F164" t="s">
        <v>78</v>
      </c>
      <c r="G164">
        <v>6.25</v>
      </c>
      <c r="H164" t="s">
        <v>80</v>
      </c>
      <c r="I164" t="s">
        <v>78</v>
      </c>
      <c r="K164" t="s">
        <v>447</v>
      </c>
    </row>
    <row r="165" spans="1:11" hidden="1" x14ac:dyDescent="0.25">
      <c r="A165" t="s">
        <v>295</v>
      </c>
      <c r="B165" t="s">
        <v>177</v>
      </c>
      <c r="C165" t="s">
        <v>183</v>
      </c>
      <c r="D165" t="s">
        <v>28</v>
      </c>
      <c r="E165">
        <v>2.33</v>
      </c>
      <c r="F165" t="s">
        <v>78</v>
      </c>
      <c r="G165">
        <v>6.02</v>
      </c>
      <c r="H165" t="s">
        <v>80</v>
      </c>
      <c r="I165" t="s">
        <v>78</v>
      </c>
      <c r="K165" t="s">
        <v>447</v>
      </c>
    </row>
    <row r="166" spans="1:11" hidden="1" x14ac:dyDescent="0.25">
      <c r="A166" t="s">
        <v>295</v>
      </c>
      <c r="B166" t="s">
        <v>177</v>
      </c>
      <c r="C166" t="s">
        <v>43</v>
      </c>
      <c r="D166" t="s">
        <v>28</v>
      </c>
      <c r="E166">
        <v>6.36</v>
      </c>
      <c r="F166" t="s">
        <v>78</v>
      </c>
      <c r="G166">
        <v>23.75</v>
      </c>
      <c r="H166" t="s">
        <v>80</v>
      </c>
      <c r="I166" t="s">
        <v>78</v>
      </c>
      <c r="K166" t="s">
        <v>447</v>
      </c>
    </row>
    <row r="167" spans="1:11" hidden="1" x14ac:dyDescent="0.25">
      <c r="A167" t="s">
        <v>295</v>
      </c>
      <c r="B167" t="s">
        <v>177</v>
      </c>
      <c r="C167" t="s">
        <v>72</v>
      </c>
      <c r="D167" t="s">
        <v>14</v>
      </c>
      <c r="E167">
        <v>0</v>
      </c>
      <c r="F167" t="s">
        <v>78</v>
      </c>
      <c r="G167" s="20" t="s">
        <v>258</v>
      </c>
      <c r="H167" t="s">
        <v>80</v>
      </c>
      <c r="I167" t="s">
        <v>78</v>
      </c>
      <c r="K167" t="s">
        <v>447</v>
      </c>
    </row>
    <row r="168" spans="1:11" hidden="1" x14ac:dyDescent="0.25">
      <c r="A168" t="s">
        <v>296</v>
      </c>
      <c r="B168" t="s">
        <v>81</v>
      </c>
      <c r="C168" t="s">
        <v>237</v>
      </c>
      <c r="E168">
        <v>0</v>
      </c>
      <c r="F168" t="s">
        <v>78</v>
      </c>
      <c r="G168">
        <v>0</v>
      </c>
      <c r="H168" t="s">
        <v>158</v>
      </c>
      <c r="I168" t="s">
        <v>127</v>
      </c>
      <c r="K168" t="s">
        <v>447</v>
      </c>
    </row>
    <row r="169" spans="1:11" hidden="1" x14ac:dyDescent="0.25">
      <c r="A169" t="s">
        <v>296</v>
      </c>
      <c r="B169" t="s">
        <v>81</v>
      </c>
      <c r="C169" t="s">
        <v>71</v>
      </c>
      <c r="D169" t="s">
        <v>14</v>
      </c>
      <c r="E169">
        <v>0</v>
      </c>
      <c r="F169" t="s">
        <v>78</v>
      </c>
      <c r="G169">
        <v>0</v>
      </c>
      <c r="H169" t="s">
        <v>158</v>
      </c>
      <c r="I169" t="s">
        <v>232</v>
      </c>
      <c r="K169" t="s">
        <v>447</v>
      </c>
    </row>
    <row r="170" spans="1:11" hidden="1" x14ac:dyDescent="0.25">
      <c r="A170" t="s">
        <v>296</v>
      </c>
      <c r="B170" t="s">
        <v>81</v>
      </c>
      <c r="C170" t="s">
        <v>23</v>
      </c>
      <c r="E170">
        <v>0</v>
      </c>
      <c r="F170" t="s">
        <v>78</v>
      </c>
      <c r="G170">
        <v>0</v>
      </c>
      <c r="H170" t="s">
        <v>158</v>
      </c>
      <c r="I170" t="s">
        <v>234</v>
      </c>
      <c r="K170" t="s">
        <v>447</v>
      </c>
    </row>
    <row r="171" spans="1:11" hidden="1" x14ac:dyDescent="0.25">
      <c r="A171" t="s">
        <v>296</v>
      </c>
      <c r="B171" t="s">
        <v>81</v>
      </c>
      <c r="C171" t="s">
        <v>89</v>
      </c>
      <c r="D171" t="s">
        <v>28</v>
      </c>
      <c r="E171">
        <v>3.77</v>
      </c>
      <c r="F171" t="s">
        <v>78</v>
      </c>
      <c r="G171">
        <v>28.6</v>
      </c>
      <c r="H171" t="s">
        <v>158</v>
      </c>
      <c r="I171" t="s">
        <v>230</v>
      </c>
      <c r="K171" t="s">
        <v>447</v>
      </c>
    </row>
    <row r="172" spans="1:11" hidden="1" x14ac:dyDescent="0.25">
      <c r="A172" t="s">
        <v>296</v>
      </c>
      <c r="B172" t="s">
        <v>81</v>
      </c>
      <c r="C172" t="s">
        <v>16</v>
      </c>
      <c r="E172">
        <v>0</v>
      </c>
      <c r="F172" t="s">
        <v>78</v>
      </c>
      <c r="G172">
        <v>0</v>
      </c>
      <c r="H172" t="s">
        <v>158</v>
      </c>
      <c r="I172" t="s">
        <v>127</v>
      </c>
      <c r="K172" t="s">
        <v>447</v>
      </c>
    </row>
    <row r="173" spans="1:11" hidden="1" x14ac:dyDescent="0.25">
      <c r="A173" t="s">
        <v>296</v>
      </c>
      <c r="B173" t="s">
        <v>81</v>
      </c>
      <c r="C173" t="s">
        <v>135</v>
      </c>
      <c r="E173">
        <v>0</v>
      </c>
      <c r="F173" t="s">
        <v>78</v>
      </c>
      <c r="G173">
        <v>0</v>
      </c>
      <c r="H173" t="s">
        <v>158</v>
      </c>
      <c r="I173" t="s">
        <v>127</v>
      </c>
      <c r="K173" t="s">
        <v>447</v>
      </c>
    </row>
    <row r="174" spans="1:11" hidden="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hidden="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hidden="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3" hidden="1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3" hidden="1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3" hidden="1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3" hidden="1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3" hidden="1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3" hidden="1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3" hidden="1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3" hidden="1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3" hidden="1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3" hidden="1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3" hidden="1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3" hidden="1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3" hidden="1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3" hidden="1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3" hidden="1" x14ac:dyDescent="0.25">
      <c r="A191" t="s">
        <v>301</v>
      </c>
      <c r="B191" t="s">
        <v>556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M191" t="s">
        <v>78</v>
      </c>
      <c r="N191" t="s">
        <v>78</v>
      </c>
      <c r="O191" t="s">
        <v>78</v>
      </c>
      <c r="P191" t="s">
        <v>309</v>
      </c>
      <c r="Q191" s="19" t="s">
        <v>78</v>
      </c>
      <c r="R191">
        <v>3.64</v>
      </c>
      <c r="S191">
        <v>7.25</v>
      </c>
      <c r="T191" t="s">
        <v>78</v>
      </c>
      <c r="U191" t="s">
        <v>78</v>
      </c>
      <c r="V191">
        <v>6.04</v>
      </c>
      <c r="W191">
        <v>11.86</v>
      </c>
    </row>
    <row r="192" spans="1:23" hidden="1" x14ac:dyDescent="0.25">
      <c r="A192" t="s">
        <v>301</v>
      </c>
      <c r="B192" t="s">
        <v>556</v>
      </c>
      <c r="C192" t="s">
        <v>310</v>
      </c>
      <c r="D192" t="s">
        <v>14</v>
      </c>
      <c r="E192">
        <f>ROUND(R192*Q192+S192,2)</f>
        <v>1.3</v>
      </c>
      <c r="F192" s="16" t="s">
        <v>78</v>
      </c>
      <c r="G192">
        <f>ROUND(V192*Q192+W192,2)</f>
        <v>2.7</v>
      </c>
      <c r="H192" s="16" t="s">
        <v>308</v>
      </c>
      <c r="I192" s="10">
        <v>2</v>
      </c>
      <c r="K192" t="s">
        <v>448</v>
      </c>
      <c r="M192" t="s">
        <v>78</v>
      </c>
      <c r="N192" t="s">
        <v>78</v>
      </c>
      <c r="O192" t="s">
        <v>78</v>
      </c>
      <c r="P192" t="s">
        <v>309</v>
      </c>
      <c r="Q192" s="19" t="str">
        <f>TEXT(ROUND(LOG10(30),2),"0.00")</f>
        <v>1.48</v>
      </c>
      <c r="R192">
        <v>0.36</v>
      </c>
      <c r="S192">
        <v>0.77</v>
      </c>
      <c r="T192" t="s">
        <v>78</v>
      </c>
      <c r="U192" t="s">
        <v>78</v>
      </c>
      <c r="V192">
        <v>0.78</v>
      </c>
      <c r="W192">
        <v>1.55</v>
      </c>
    </row>
    <row r="193" spans="1:30" hidden="1" x14ac:dyDescent="0.25">
      <c r="A193" t="s">
        <v>301</v>
      </c>
      <c r="B193" t="s">
        <v>556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M193" t="s">
        <v>78</v>
      </c>
      <c r="N193" t="s">
        <v>78</v>
      </c>
      <c r="O193" t="s">
        <v>78</v>
      </c>
      <c r="P193" t="s">
        <v>309</v>
      </c>
      <c r="Q193" s="19" t="s">
        <v>78</v>
      </c>
      <c r="R193" s="20" t="s">
        <v>337</v>
      </c>
      <c r="S193" s="20" t="s">
        <v>338</v>
      </c>
      <c r="T193" t="s">
        <v>78</v>
      </c>
      <c r="U193" t="s">
        <v>78</v>
      </c>
      <c r="V193" s="20" t="s">
        <v>339</v>
      </c>
      <c r="W193">
        <v>2.25</v>
      </c>
    </row>
    <row r="194" spans="1:30" hidden="1" x14ac:dyDescent="0.25">
      <c r="A194" t="s">
        <v>301</v>
      </c>
      <c r="B194" t="s">
        <v>556</v>
      </c>
      <c r="C194" t="s">
        <v>643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M194" t="s">
        <v>78</v>
      </c>
      <c r="N194" t="s">
        <v>78</v>
      </c>
      <c r="O194" t="s">
        <v>78</v>
      </c>
      <c r="P194" t="s">
        <v>309</v>
      </c>
      <c r="Q194" s="19" t="s">
        <v>78</v>
      </c>
      <c r="R194">
        <v>0.73</v>
      </c>
      <c r="S194">
        <v>1.49</v>
      </c>
      <c r="T194" t="s">
        <v>78</v>
      </c>
      <c r="U194" t="s">
        <v>78</v>
      </c>
      <c r="V194">
        <v>1.58</v>
      </c>
      <c r="W194">
        <v>3</v>
      </c>
    </row>
    <row r="195" spans="1:30" hidden="1" x14ac:dyDescent="0.25">
      <c r="A195" t="s">
        <v>301</v>
      </c>
      <c r="B195" t="s">
        <v>556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M195" t="s">
        <v>78</v>
      </c>
      <c r="N195" t="s">
        <v>78</v>
      </c>
      <c r="O195" t="s">
        <v>78</v>
      </c>
      <c r="P195" t="s">
        <v>309</v>
      </c>
      <c r="Q195" s="19" t="s">
        <v>78</v>
      </c>
      <c r="R195">
        <v>0.39</v>
      </c>
      <c r="S195">
        <v>0.81</v>
      </c>
      <c r="T195" t="s">
        <v>78</v>
      </c>
      <c r="U195" t="s">
        <v>78</v>
      </c>
      <c r="V195">
        <v>0.84</v>
      </c>
      <c r="W195">
        <v>1.63</v>
      </c>
    </row>
    <row r="196" spans="1:30" hidden="1" x14ac:dyDescent="0.25">
      <c r="A196" t="s">
        <v>301</v>
      </c>
      <c r="B196" t="s">
        <v>556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M196" t="s">
        <v>78</v>
      </c>
      <c r="N196" t="s">
        <v>78</v>
      </c>
      <c r="O196" t="s">
        <v>78</v>
      </c>
      <c r="P196" t="s">
        <v>309</v>
      </c>
      <c r="Q196" s="19" t="s">
        <v>78</v>
      </c>
      <c r="R196">
        <v>0.54</v>
      </c>
      <c r="S196">
        <v>1.08</v>
      </c>
      <c r="T196" t="s">
        <v>78</v>
      </c>
      <c r="U196" t="s">
        <v>78</v>
      </c>
      <c r="V196">
        <v>0.9</v>
      </c>
      <c r="W196">
        <v>2.21</v>
      </c>
    </row>
    <row r="197" spans="1:30" hidden="1" x14ac:dyDescent="0.25">
      <c r="A197" t="s">
        <v>301</v>
      </c>
      <c r="B197" t="s">
        <v>556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</row>
    <row r="198" spans="1:30" hidden="1" x14ac:dyDescent="0.25">
      <c r="A198" t="s">
        <v>301</v>
      </c>
      <c r="B198" t="s">
        <v>556</v>
      </c>
      <c r="C198" t="s">
        <v>637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AA198" t="s">
        <v>350</v>
      </c>
      <c r="AB198">
        <v>0</v>
      </c>
      <c r="AC198" t="s">
        <v>362</v>
      </c>
      <c r="AD198">
        <v>1</v>
      </c>
    </row>
    <row r="199" spans="1:30" hidden="1" x14ac:dyDescent="0.25">
      <c r="A199" t="s">
        <v>301</v>
      </c>
      <c r="B199" t="s">
        <v>556</v>
      </c>
      <c r="C199" t="s">
        <v>644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</row>
    <row r="200" spans="1:30" hidden="1" x14ac:dyDescent="0.25">
      <c r="A200" t="s">
        <v>301</v>
      </c>
      <c r="B200" t="s">
        <v>556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</row>
    <row r="201" spans="1:30" hidden="1" x14ac:dyDescent="0.25">
      <c r="A201" t="s">
        <v>301</v>
      </c>
      <c r="B201" t="s">
        <v>556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</row>
    <row r="202" spans="1:30" hidden="1" x14ac:dyDescent="0.25">
      <c r="A202" t="s">
        <v>301</v>
      </c>
      <c r="B202" t="s">
        <v>556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M202">
        <v>-4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</row>
    <row r="203" spans="1:30" hidden="1" x14ac:dyDescent="0.25">
      <c r="A203" t="s">
        <v>301</v>
      </c>
      <c r="B203" t="s">
        <v>559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M203" t="s">
        <v>78</v>
      </c>
      <c r="N203" t="s">
        <v>78</v>
      </c>
      <c r="O203" t="s">
        <v>78</v>
      </c>
      <c r="P203" t="s">
        <v>309</v>
      </c>
      <c r="Q203" s="19" t="s">
        <v>78</v>
      </c>
      <c r="R203">
        <v>3.64</v>
      </c>
      <c r="S203">
        <v>7.25</v>
      </c>
      <c r="T203" t="s">
        <v>78</v>
      </c>
      <c r="U203" t="s">
        <v>78</v>
      </c>
      <c r="V203">
        <v>6.04</v>
      </c>
      <c r="W203">
        <v>11.86</v>
      </c>
    </row>
    <row r="204" spans="1:30" hidden="1" x14ac:dyDescent="0.25">
      <c r="A204" t="s">
        <v>301</v>
      </c>
      <c r="B204" t="s">
        <v>559</v>
      </c>
      <c r="C204" t="s">
        <v>310</v>
      </c>
      <c r="D204" t="s">
        <v>14</v>
      </c>
      <c r="E204">
        <f t="shared" ref="E204:E205" si="1">ROUND(R204*Q204+S204,2)</f>
        <v>1.3</v>
      </c>
      <c r="F204" s="16" t="s">
        <v>78</v>
      </c>
      <c r="G204">
        <f t="shared" ref="G204:G205" si="2">ROUND(V204*Q204+W204,2)</f>
        <v>2.7</v>
      </c>
      <c r="H204" s="16" t="s">
        <v>308</v>
      </c>
      <c r="I204" s="10">
        <v>2</v>
      </c>
      <c r="K204" t="s">
        <v>448</v>
      </c>
      <c r="M204" t="s">
        <v>78</v>
      </c>
      <c r="N204" t="s">
        <v>78</v>
      </c>
      <c r="O204" t="s">
        <v>78</v>
      </c>
      <c r="P204" t="s">
        <v>309</v>
      </c>
      <c r="Q204" s="19" t="str">
        <f>TEXT(ROUND(LOG10(30),2),"0.00")</f>
        <v>1.48</v>
      </c>
      <c r="R204">
        <v>0.36</v>
      </c>
      <c r="S204">
        <v>0.77</v>
      </c>
      <c r="T204" t="s">
        <v>78</v>
      </c>
      <c r="U204" t="s">
        <v>78</v>
      </c>
      <c r="V204">
        <v>0.78</v>
      </c>
      <c r="W204">
        <v>1.55</v>
      </c>
    </row>
    <row r="205" spans="1:30" hidden="1" x14ac:dyDescent="0.25">
      <c r="A205" t="s">
        <v>301</v>
      </c>
      <c r="B205" t="s">
        <v>559</v>
      </c>
      <c r="C205" t="s">
        <v>636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M205" t="s">
        <v>78</v>
      </c>
      <c r="N205" t="s">
        <v>78</v>
      </c>
      <c r="O205" t="s">
        <v>78</v>
      </c>
      <c r="P205" t="s">
        <v>309</v>
      </c>
      <c r="Q205" s="19" t="str">
        <f>TEXT(ROUND(LOG10(50),2),"0.00")</f>
        <v>1.70</v>
      </c>
      <c r="R205">
        <v>0.78</v>
      </c>
      <c r="S205" s="20" t="s">
        <v>342</v>
      </c>
      <c r="T205" t="s">
        <v>78</v>
      </c>
      <c r="U205" t="s">
        <v>78</v>
      </c>
      <c r="V205" s="20" t="s">
        <v>344</v>
      </c>
      <c r="W205">
        <v>5.53</v>
      </c>
    </row>
    <row r="206" spans="1:30" hidden="1" x14ac:dyDescent="0.25">
      <c r="A206" t="s">
        <v>301</v>
      </c>
      <c r="B206" t="s">
        <v>559</v>
      </c>
      <c r="C206" t="s">
        <v>643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M206" t="s">
        <v>78</v>
      </c>
      <c r="N206" t="s">
        <v>78</v>
      </c>
      <c r="O206" t="s">
        <v>78</v>
      </c>
      <c r="P206" t="s">
        <v>309</v>
      </c>
      <c r="Q206" s="19" t="s">
        <v>78</v>
      </c>
      <c r="R206">
        <v>0.73</v>
      </c>
      <c r="S206">
        <v>1.49</v>
      </c>
      <c r="T206" t="s">
        <v>78</v>
      </c>
      <c r="U206" t="s">
        <v>78</v>
      </c>
      <c r="V206">
        <v>1.58</v>
      </c>
      <c r="W206">
        <v>3</v>
      </c>
    </row>
    <row r="207" spans="1:30" hidden="1" x14ac:dyDescent="0.25">
      <c r="A207" t="s">
        <v>301</v>
      </c>
      <c r="B207" t="s">
        <v>559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M207" t="s">
        <v>78</v>
      </c>
      <c r="N207" t="s">
        <v>78</v>
      </c>
      <c r="O207" t="s">
        <v>78</v>
      </c>
      <c r="P207" t="s">
        <v>309</v>
      </c>
      <c r="Q207" s="19" t="s">
        <v>78</v>
      </c>
      <c r="R207">
        <v>0.39</v>
      </c>
      <c r="S207">
        <v>0.81</v>
      </c>
      <c r="T207" t="s">
        <v>78</v>
      </c>
      <c r="U207" t="s">
        <v>78</v>
      </c>
      <c r="V207">
        <v>0.84</v>
      </c>
      <c r="W207">
        <v>1.63</v>
      </c>
    </row>
    <row r="208" spans="1:30" hidden="1" x14ac:dyDescent="0.25">
      <c r="A208" t="s">
        <v>301</v>
      </c>
      <c r="B208" t="s">
        <v>559</v>
      </c>
      <c r="C208" t="s">
        <v>64</v>
      </c>
      <c r="D208" t="s">
        <v>14</v>
      </c>
      <c r="E208" t="str">
        <f>TEXT(ROUND(R208*Q208+S208,2),"0.00")</f>
        <v>2.26</v>
      </c>
      <c r="F208" s="16" t="s">
        <v>78</v>
      </c>
      <c r="G208">
        <f>ROUND(V208*Q208+W208,2)</f>
        <v>4.57</v>
      </c>
      <c r="H208" s="16" t="s">
        <v>308</v>
      </c>
      <c r="I208" s="10" t="s">
        <v>325</v>
      </c>
      <c r="K208" t="s">
        <v>448</v>
      </c>
      <c r="M208" t="s">
        <v>78</v>
      </c>
      <c r="N208" t="s">
        <v>78</v>
      </c>
      <c r="O208" t="s">
        <v>78</v>
      </c>
      <c r="P208" t="s">
        <v>309</v>
      </c>
      <c r="Q208" s="19" t="str">
        <f>TEXT(ROUND(LOG10(100),2),"0.00")</f>
        <v>2.00</v>
      </c>
      <c r="R208" s="20" t="s">
        <v>341</v>
      </c>
      <c r="S208" s="20" t="s">
        <v>343</v>
      </c>
      <c r="T208" t="s">
        <v>78</v>
      </c>
      <c r="U208" t="s">
        <v>78</v>
      </c>
      <c r="V208" s="20" t="s">
        <v>339</v>
      </c>
      <c r="W208">
        <v>2.33</v>
      </c>
    </row>
    <row r="209" spans="1:30" hidden="1" x14ac:dyDescent="0.25">
      <c r="A209" t="s">
        <v>301</v>
      </c>
      <c r="B209" t="s">
        <v>559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</row>
    <row r="210" spans="1:30" hidden="1" x14ac:dyDescent="0.25">
      <c r="A210" t="s">
        <v>301</v>
      </c>
      <c r="B210" t="s">
        <v>559</v>
      </c>
      <c r="C210" t="s">
        <v>637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AA210" t="s">
        <v>350</v>
      </c>
      <c r="AB210">
        <v>0</v>
      </c>
      <c r="AC210" t="s">
        <v>362</v>
      </c>
      <c r="AD210">
        <v>1</v>
      </c>
    </row>
    <row r="211" spans="1:30" hidden="1" x14ac:dyDescent="0.25">
      <c r="A211" t="s">
        <v>301</v>
      </c>
      <c r="B211" t="s">
        <v>559</v>
      </c>
      <c r="C211" t="s">
        <v>644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</row>
    <row r="212" spans="1:30" hidden="1" x14ac:dyDescent="0.25">
      <c r="A212" t="s">
        <v>301</v>
      </c>
      <c r="B212" t="s">
        <v>559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M212" s="16" t="s">
        <v>78</v>
      </c>
      <c r="N212">
        <v>1.9</v>
      </c>
      <c r="O212">
        <v>11.4</v>
      </c>
      <c r="P212" t="s">
        <v>78</v>
      </c>
      <c r="Q212" t="s">
        <v>78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</row>
    <row r="213" spans="1:30" hidden="1" x14ac:dyDescent="0.25">
      <c r="A213" t="s">
        <v>301</v>
      </c>
      <c r="B213" t="s">
        <v>559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</row>
    <row r="214" spans="1:30" hidden="1" x14ac:dyDescent="0.25">
      <c r="A214" t="s">
        <v>301</v>
      </c>
      <c r="B214" t="s">
        <v>559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M214">
        <v>-4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</row>
    <row r="215" spans="1:30" hidden="1" x14ac:dyDescent="0.25">
      <c r="A215" t="s">
        <v>301</v>
      </c>
      <c r="B215" t="s">
        <v>557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M215" t="s">
        <v>78</v>
      </c>
      <c r="N215" t="s">
        <v>78</v>
      </c>
      <c r="O215" t="s">
        <v>78</v>
      </c>
      <c r="P215" t="s">
        <v>309</v>
      </c>
      <c r="Q215" t="s">
        <v>78</v>
      </c>
      <c r="R215">
        <v>4.18</v>
      </c>
      <c r="S215" s="20" t="s">
        <v>254</v>
      </c>
      <c r="T215" t="s">
        <v>78</v>
      </c>
      <c r="U215" t="s">
        <v>78</v>
      </c>
      <c r="V215">
        <v>5.96</v>
      </c>
      <c r="W215">
        <v>12</v>
      </c>
    </row>
    <row r="216" spans="1:30" hidden="1" x14ac:dyDescent="0.25">
      <c r="A216" t="s">
        <v>301</v>
      </c>
      <c r="B216" t="s">
        <v>557</v>
      </c>
      <c r="C216" t="s">
        <v>310</v>
      </c>
      <c r="D216" t="s">
        <v>14</v>
      </c>
      <c r="E216">
        <f>ROUND(R216*Q216+S216,2)</f>
        <v>2.86</v>
      </c>
      <c r="F216" t="s">
        <v>78</v>
      </c>
      <c r="G216">
        <f>ROUND(V216*Q216+W216,2)</f>
        <v>5.73</v>
      </c>
      <c r="H216" s="16" t="s">
        <v>308</v>
      </c>
      <c r="I216" s="10">
        <v>2</v>
      </c>
      <c r="K216" t="s">
        <v>448</v>
      </c>
      <c r="M216" t="s">
        <v>78</v>
      </c>
      <c r="N216" t="s">
        <v>78</v>
      </c>
      <c r="O216" t="s">
        <v>78</v>
      </c>
      <c r="P216" t="s">
        <v>309</v>
      </c>
      <c r="Q216" s="19" t="str">
        <f>TEXT(ROUND(LOG10(100),2),"0.00")</f>
        <v>2.00</v>
      </c>
      <c r="R216">
        <v>0.7</v>
      </c>
      <c r="S216">
        <v>1.46</v>
      </c>
      <c r="T216" t="s">
        <v>78</v>
      </c>
      <c r="U216" t="s">
        <v>78</v>
      </c>
      <c r="V216">
        <v>1.44</v>
      </c>
      <c r="W216">
        <v>2.85</v>
      </c>
    </row>
    <row r="217" spans="1:30" hidden="1" x14ac:dyDescent="0.25">
      <c r="A217" t="s">
        <v>301</v>
      </c>
      <c r="B217" t="s">
        <v>557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M217" t="s">
        <v>78</v>
      </c>
      <c r="N217" t="s">
        <v>78</v>
      </c>
      <c r="O217" t="s">
        <v>78</v>
      </c>
      <c r="P217" t="s">
        <v>309</v>
      </c>
      <c r="Q217" t="s">
        <v>78</v>
      </c>
      <c r="R217">
        <v>0.32</v>
      </c>
      <c r="S217">
        <v>0.68</v>
      </c>
      <c r="T217" t="s">
        <v>78</v>
      </c>
      <c r="U217" t="s">
        <v>78</v>
      </c>
      <c r="V217">
        <v>0.68</v>
      </c>
      <c r="W217">
        <v>1.4</v>
      </c>
    </row>
    <row r="218" spans="1:30" hidden="1" x14ac:dyDescent="0.25">
      <c r="A218" t="s">
        <v>301</v>
      </c>
      <c r="B218" t="s">
        <v>557</v>
      </c>
      <c r="C218" t="s">
        <v>643</v>
      </c>
      <c r="D218" t="s">
        <v>14</v>
      </c>
      <c r="E218" s="20" t="s">
        <v>340</v>
      </c>
      <c r="F218" t="s">
        <v>78</v>
      </c>
      <c r="G218">
        <f t="shared" ref="G218:G219" si="3">ROUND(V218*Q218+W218,2)</f>
        <v>4.71</v>
      </c>
      <c r="H218" s="16" t="s">
        <v>308</v>
      </c>
      <c r="I218" s="10">
        <v>4</v>
      </c>
      <c r="K218" t="s">
        <v>448</v>
      </c>
      <c r="M218" t="s">
        <v>78</v>
      </c>
      <c r="N218" t="s">
        <v>78</v>
      </c>
      <c r="O218" t="s">
        <v>78</v>
      </c>
      <c r="P218" t="s">
        <v>309</v>
      </c>
      <c r="Q218" s="19" t="str">
        <f>TEXT(ROUND(LOG10(50),2),"0.00")</f>
        <v>1.70</v>
      </c>
      <c r="R218">
        <v>0.69</v>
      </c>
      <c r="S218">
        <v>1.26</v>
      </c>
      <c r="T218" t="s">
        <v>78</v>
      </c>
      <c r="U218" t="s">
        <v>78</v>
      </c>
      <c r="V218">
        <v>1.28</v>
      </c>
      <c r="W218">
        <v>2.5299999999999998</v>
      </c>
    </row>
    <row r="219" spans="1:30" hidden="1" x14ac:dyDescent="0.25">
      <c r="A219" t="s">
        <v>301</v>
      </c>
      <c r="B219" t="s">
        <v>557</v>
      </c>
      <c r="C219" t="s">
        <v>351</v>
      </c>
      <c r="D219" t="s">
        <v>14</v>
      </c>
      <c r="E219">
        <f t="shared" ref="E219" si="4">ROUND(R219*Q219+S219,2)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M219" t="s">
        <v>78</v>
      </c>
      <c r="N219" t="s">
        <v>78</v>
      </c>
      <c r="O219" t="s">
        <v>78</v>
      </c>
      <c r="P219" t="s">
        <v>309</v>
      </c>
      <c r="Q219" s="19" t="str">
        <f>TEXT(ROUND(LOG10(50),2),"0.00")</f>
        <v>1.70</v>
      </c>
      <c r="R219" s="20" t="s">
        <v>337</v>
      </c>
      <c r="S219">
        <v>1.18</v>
      </c>
      <c r="T219" t="s">
        <v>78</v>
      </c>
      <c r="U219" t="s">
        <v>78</v>
      </c>
      <c r="V219">
        <v>0.82</v>
      </c>
      <c r="W219">
        <v>1.68</v>
      </c>
    </row>
    <row r="220" spans="1:30" hidden="1" x14ac:dyDescent="0.25">
      <c r="A220" t="s">
        <v>301</v>
      </c>
      <c r="B220" t="s">
        <v>557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M220" t="s">
        <v>78</v>
      </c>
      <c r="N220" t="s">
        <v>78</v>
      </c>
      <c r="O220" t="s">
        <v>78</v>
      </c>
      <c r="P220" t="s">
        <v>309</v>
      </c>
      <c r="Q220" t="s">
        <v>78</v>
      </c>
      <c r="R220">
        <v>0.69</v>
      </c>
      <c r="S220">
        <v>1.57</v>
      </c>
      <c r="T220" t="s">
        <v>78</v>
      </c>
      <c r="U220" t="s">
        <v>78</v>
      </c>
      <c r="V220">
        <v>1.4</v>
      </c>
      <c r="W220">
        <v>3.06</v>
      </c>
    </row>
    <row r="221" spans="1:30" hidden="1" x14ac:dyDescent="0.25">
      <c r="A221" t="s">
        <v>301</v>
      </c>
      <c r="B221" t="s">
        <v>557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</row>
    <row r="222" spans="1:30" hidden="1" x14ac:dyDescent="0.25">
      <c r="A222" t="s">
        <v>301</v>
      </c>
      <c r="B222" t="s">
        <v>557</v>
      </c>
      <c r="C222" t="s">
        <v>637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AA222" t="s">
        <v>350</v>
      </c>
      <c r="AB222">
        <v>0</v>
      </c>
      <c r="AC222" t="s">
        <v>362</v>
      </c>
      <c r="AD222">
        <v>1</v>
      </c>
    </row>
    <row r="223" spans="1:30" hidden="1" x14ac:dyDescent="0.25">
      <c r="A223" t="s">
        <v>301</v>
      </c>
      <c r="B223" t="s">
        <v>557</v>
      </c>
      <c r="C223" t="s">
        <v>644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</row>
    <row r="224" spans="1:30" hidden="1" x14ac:dyDescent="0.25">
      <c r="A224" t="s">
        <v>301</v>
      </c>
      <c r="B224" t="s">
        <v>557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</row>
    <row r="225" spans="1:30" hidden="1" x14ac:dyDescent="0.25">
      <c r="A225" t="s">
        <v>301</v>
      </c>
      <c r="B225" t="s">
        <v>557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</row>
    <row r="226" spans="1:30" hidden="1" x14ac:dyDescent="0.25">
      <c r="A226" t="s">
        <v>301</v>
      </c>
      <c r="B226" t="s">
        <v>557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M226">
        <v>-4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</row>
    <row r="227" spans="1:30" hidden="1" x14ac:dyDescent="0.25">
      <c r="A227" t="s">
        <v>301</v>
      </c>
      <c r="B227" t="s">
        <v>560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M227" t="s">
        <v>78</v>
      </c>
      <c r="N227" t="s">
        <v>78</v>
      </c>
      <c r="O227" t="s">
        <v>78</v>
      </c>
      <c r="P227" t="s">
        <v>309</v>
      </c>
      <c r="Q227" t="s">
        <v>78</v>
      </c>
      <c r="R227">
        <v>4.18</v>
      </c>
      <c r="S227" s="20" t="s">
        <v>254</v>
      </c>
      <c r="T227" t="s">
        <v>78</v>
      </c>
      <c r="U227" t="s">
        <v>78</v>
      </c>
      <c r="V227">
        <v>5.96</v>
      </c>
      <c r="W227">
        <v>12</v>
      </c>
    </row>
    <row r="228" spans="1:30" hidden="1" x14ac:dyDescent="0.25">
      <c r="A228" t="s">
        <v>301</v>
      </c>
      <c r="B228" t="s">
        <v>560</v>
      </c>
      <c r="C228" t="s">
        <v>310</v>
      </c>
      <c r="D228" t="s">
        <v>14</v>
      </c>
      <c r="E228">
        <f t="shared" ref="E228:E231" si="5">ROUND(R228*Q228+S228,2)</f>
        <v>2.86</v>
      </c>
      <c r="F228" t="s">
        <v>78</v>
      </c>
      <c r="G228">
        <f t="shared" ref="G228:G231" si="6">ROUND(V228*Q228+W228,2)</f>
        <v>5.73</v>
      </c>
      <c r="H228" s="16" t="s">
        <v>308</v>
      </c>
      <c r="I228" s="10">
        <v>2</v>
      </c>
      <c r="K228" t="s">
        <v>448</v>
      </c>
      <c r="M228" t="s">
        <v>78</v>
      </c>
      <c r="N228" t="s">
        <v>78</v>
      </c>
      <c r="O228" t="s">
        <v>78</v>
      </c>
      <c r="P228" t="s">
        <v>309</v>
      </c>
      <c r="Q228" s="19" t="str">
        <f>TEXT(ROUND(LOG10(100),2),"0.00")</f>
        <v>2.00</v>
      </c>
      <c r="R228">
        <v>0.7</v>
      </c>
      <c r="S228">
        <v>1.46</v>
      </c>
      <c r="T228" t="s">
        <v>78</v>
      </c>
      <c r="U228" t="s">
        <v>78</v>
      </c>
      <c r="V228">
        <v>1.44</v>
      </c>
      <c r="W228">
        <v>2.85</v>
      </c>
    </row>
    <row r="229" spans="1:30" hidden="1" x14ac:dyDescent="0.25">
      <c r="A229" t="s">
        <v>301</v>
      </c>
      <c r="B229" t="s">
        <v>560</v>
      </c>
      <c r="C229" t="s">
        <v>636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M229" t="s">
        <v>78</v>
      </c>
      <c r="N229" t="s">
        <v>78</v>
      </c>
      <c r="O229" t="s">
        <v>78</v>
      </c>
      <c r="P229" t="s">
        <v>309</v>
      </c>
      <c r="Q229" s="19" t="str">
        <f>TEXT(ROUND(LOG10(100),2),"0.00")</f>
        <v>2.00</v>
      </c>
      <c r="R229">
        <v>0.82</v>
      </c>
      <c r="S229">
        <v>2.69</v>
      </c>
      <c r="T229" t="s">
        <v>78</v>
      </c>
      <c r="U229" t="s">
        <v>78</v>
      </c>
      <c r="V229">
        <v>1.35</v>
      </c>
      <c r="W229">
        <v>3.79</v>
      </c>
    </row>
    <row r="230" spans="1:30" hidden="1" x14ac:dyDescent="0.25">
      <c r="A230" t="s">
        <v>301</v>
      </c>
      <c r="B230" t="s">
        <v>560</v>
      </c>
      <c r="C230" t="s">
        <v>643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M230" t="s">
        <v>78</v>
      </c>
      <c r="N230" t="s">
        <v>78</v>
      </c>
      <c r="O230" t="s">
        <v>78</v>
      </c>
      <c r="P230" t="s">
        <v>309</v>
      </c>
      <c r="Q230" s="19" t="str">
        <f>TEXT(ROUND(LOG10(50),2),"0.00")</f>
        <v>1.70</v>
      </c>
      <c r="R230">
        <v>0.69</v>
      </c>
      <c r="S230">
        <v>1.26</v>
      </c>
      <c r="T230" t="s">
        <v>78</v>
      </c>
      <c r="U230" t="s">
        <v>78</v>
      </c>
      <c r="V230">
        <v>1.28</v>
      </c>
      <c r="W230">
        <v>2.5299999999999998</v>
      </c>
    </row>
    <row r="231" spans="1:30" hidden="1" x14ac:dyDescent="0.25">
      <c r="A231" t="s">
        <v>301</v>
      </c>
      <c r="B231" t="s">
        <v>560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M231" t="s">
        <v>78</v>
      </c>
      <c r="N231" t="s">
        <v>78</v>
      </c>
      <c r="O231" t="s">
        <v>78</v>
      </c>
      <c r="P231" t="s">
        <v>309</v>
      </c>
      <c r="Q231" s="19" t="str">
        <f>TEXT(ROUND(LOG10(50),2),"0.00")</f>
        <v>1.70</v>
      </c>
      <c r="R231" s="20" t="s">
        <v>337</v>
      </c>
      <c r="S231">
        <v>1.18</v>
      </c>
      <c r="T231" t="s">
        <v>78</v>
      </c>
      <c r="U231" t="s">
        <v>78</v>
      </c>
      <c r="V231">
        <v>0.82</v>
      </c>
      <c r="W231">
        <v>1.68</v>
      </c>
    </row>
    <row r="232" spans="1:30" hidden="1" x14ac:dyDescent="0.25">
      <c r="A232" t="s">
        <v>301</v>
      </c>
      <c r="B232" t="s">
        <v>560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M232" t="s">
        <v>78</v>
      </c>
      <c r="N232" t="s">
        <v>78</v>
      </c>
      <c r="O232" t="s">
        <v>78</v>
      </c>
      <c r="P232" t="s">
        <v>309</v>
      </c>
      <c r="Q232" t="s">
        <v>78</v>
      </c>
      <c r="R232">
        <v>0.52</v>
      </c>
      <c r="S232">
        <v>1.17</v>
      </c>
      <c r="T232" t="s">
        <v>78</v>
      </c>
      <c r="U232" t="s">
        <v>78</v>
      </c>
      <c r="V232" s="20" t="s">
        <v>345</v>
      </c>
      <c r="W232">
        <v>2.27</v>
      </c>
    </row>
    <row r="233" spans="1:30" hidden="1" x14ac:dyDescent="0.25">
      <c r="A233" t="s">
        <v>301</v>
      </c>
      <c r="B233" t="s">
        <v>560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</row>
    <row r="234" spans="1:30" hidden="1" x14ac:dyDescent="0.25">
      <c r="A234" t="s">
        <v>301</v>
      </c>
      <c r="B234" t="s">
        <v>560</v>
      </c>
      <c r="C234" t="s">
        <v>637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AA234" t="s">
        <v>350</v>
      </c>
      <c r="AB234">
        <v>0</v>
      </c>
      <c r="AC234" t="s">
        <v>362</v>
      </c>
      <c r="AD234">
        <v>1</v>
      </c>
    </row>
    <row r="235" spans="1:30" hidden="1" x14ac:dyDescent="0.25">
      <c r="A235" t="s">
        <v>301</v>
      </c>
      <c r="B235" t="s">
        <v>560</v>
      </c>
      <c r="C235" t="s">
        <v>644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</row>
    <row r="236" spans="1:30" hidden="1" x14ac:dyDescent="0.25">
      <c r="A236" t="s">
        <v>301</v>
      </c>
      <c r="B236" t="s">
        <v>560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M236" s="16" t="s">
        <v>78</v>
      </c>
      <c r="N236">
        <v>1.9</v>
      </c>
      <c r="O236">
        <v>11.4</v>
      </c>
      <c r="P236" t="s">
        <v>78</v>
      </c>
      <c r="Q236" t="s">
        <v>78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</row>
    <row r="237" spans="1:30" hidden="1" x14ac:dyDescent="0.25">
      <c r="A237" t="s">
        <v>301</v>
      </c>
      <c r="B237" t="s">
        <v>560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</row>
    <row r="238" spans="1:30" hidden="1" x14ac:dyDescent="0.25">
      <c r="A238" t="s">
        <v>301</v>
      </c>
      <c r="B238" t="s">
        <v>560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M238">
        <v>-4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</row>
    <row r="239" spans="1:30" hidden="1" x14ac:dyDescent="0.25">
      <c r="A239" t="s">
        <v>301</v>
      </c>
      <c r="B239" t="s">
        <v>558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M239" t="s">
        <v>78</v>
      </c>
      <c r="N239" t="s">
        <v>78</v>
      </c>
      <c r="O239" t="s">
        <v>78</v>
      </c>
      <c r="P239" t="s">
        <v>309</v>
      </c>
      <c r="Q239" t="s">
        <v>78</v>
      </c>
      <c r="R239">
        <v>3.08</v>
      </c>
      <c r="S239">
        <v>6.57</v>
      </c>
      <c r="T239" t="s">
        <v>78</v>
      </c>
      <c r="U239" t="s">
        <v>78</v>
      </c>
      <c r="V239" s="20" t="s">
        <v>346</v>
      </c>
      <c r="W239">
        <v>9.66</v>
      </c>
    </row>
    <row r="240" spans="1:30" hidden="1" x14ac:dyDescent="0.25">
      <c r="A240" t="s">
        <v>301</v>
      </c>
      <c r="B240" t="s">
        <v>558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M240" t="s">
        <v>78</v>
      </c>
      <c r="N240" t="s">
        <v>78</v>
      </c>
      <c r="O240" t="s">
        <v>78</v>
      </c>
      <c r="P240" t="s">
        <v>309</v>
      </c>
      <c r="Q240" t="s">
        <v>78</v>
      </c>
      <c r="R240">
        <v>0.41</v>
      </c>
      <c r="S240">
        <v>0.74</v>
      </c>
      <c r="T240" t="s">
        <v>78</v>
      </c>
      <c r="U240" t="s">
        <v>78</v>
      </c>
      <c r="V240">
        <v>0.76</v>
      </c>
      <c r="W240">
        <v>1.52</v>
      </c>
    </row>
    <row r="241" spans="1:30" hidden="1" x14ac:dyDescent="0.25">
      <c r="A241" t="s">
        <v>301</v>
      </c>
      <c r="B241" t="s">
        <v>558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M241" t="s">
        <v>78</v>
      </c>
      <c r="N241" t="s">
        <v>78</v>
      </c>
      <c r="O241" t="s">
        <v>78</v>
      </c>
      <c r="P241" t="s">
        <v>309</v>
      </c>
      <c r="Q241" t="s">
        <v>78</v>
      </c>
      <c r="R241">
        <v>0.61</v>
      </c>
      <c r="S241">
        <v>1.3</v>
      </c>
      <c r="T241" t="s">
        <v>78</v>
      </c>
      <c r="U241" t="s">
        <v>78</v>
      </c>
      <c r="V241">
        <v>0.98</v>
      </c>
      <c r="W241">
        <v>1.93</v>
      </c>
    </row>
    <row r="242" spans="1:30" hidden="1" x14ac:dyDescent="0.25">
      <c r="A242" t="s">
        <v>301</v>
      </c>
      <c r="B242" t="s">
        <v>558</v>
      </c>
      <c r="C242" t="s">
        <v>643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M242" t="s">
        <v>78</v>
      </c>
      <c r="N242" t="s">
        <v>78</v>
      </c>
      <c r="O242" t="s">
        <v>78</v>
      </c>
      <c r="P242" t="s">
        <v>309</v>
      </c>
      <c r="Q242" t="s">
        <v>78</v>
      </c>
      <c r="R242">
        <v>0.5</v>
      </c>
      <c r="S242">
        <v>1.02</v>
      </c>
      <c r="T242" t="s">
        <v>78</v>
      </c>
      <c r="U242" t="s">
        <v>78</v>
      </c>
      <c r="V242">
        <v>0.99</v>
      </c>
      <c r="W242">
        <v>2.0099999999999998</v>
      </c>
    </row>
    <row r="243" spans="1:30" hidden="1" x14ac:dyDescent="0.25">
      <c r="A243" t="s">
        <v>301</v>
      </c>
      <c r="B243" t="s">
        <v>558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M243" t="s">
        <v>78</v>
      </c>
      <c r="N243" t="s">
        <v>78</v>
      </c>
      <c r="O243" t="s">
        <v>78</v>
      </c>
      <c r="P243" t="s">
        <v>309</v>
      </c>
      <c r="Q243" t="s">
        <v>78</v>
      </c>
      <c r="R243">
        <v>0.34</v>
      </c>
      <c r="S243">
        <v>0.73</v>
      </c>
      <c r="T243" t="s">
        <v>78</v>
      </c>
      <c r="U243" t="s">
        <v>78</v>
      </c>
      <c r="V243">
        <v>0.72</v>
      </c>
      <c r="W243">
        <v>1.45</v>
      </c>
    </row>
    <row r="244" spans="1:30" hidden="1" x14ac:dyDescent="0.25">
      <c r="A244" t="s">
        <v>301</v>
      </c>
      <c r="B244" t="s">
        <v>558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M244" t="s">
        <v>78</v>
      </c>
      <c r="N244" t="s">
        <v>78</v>
      </c>
      <c r="O244" t="s">
        <v>78</v>
      </c>
      <c r="P244" t="s">
        <v>309</v>
      </c>
      <c r="Q244" t="s">
        <v>78</v>
      </c>
      <c r="R244">
        <v>0.39</v>
      </c>
      <c r="S244">
        <v>0.87</v>
      </c>
      <c r="T244" t="s">
        <v>78</v>
      </c>
      <c r="U244" t="s">
        <v>78</v>
      </c>
      <c r="V244">
        <v>0.72</v>
      </c>
      <c r="W244">
        <v>1.79</v>
      </c>
    </row>
    <row r="245" spans="1:30" hidden="1" x14ac:dyDescent="0.25">
      <c r="A245" t="s">
        <v>301</v>
      </c>
      <c r="B245" t="s">
        <v>558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</row>
    <row r="246" spans="1:30" hidden="1" x14ac:dyDescent="0.25">
      <c r="A246" t="s">
        <v>301</v>
      </c>
      <c r="B246" t="s">
        <v>558</v>
      </c>
      <c r="C246" t="s">
        <v>637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AA246" t="s">
        <v>350</v>
      </c>
      <c r="AB246">
        <v>0</v>
      </c>
      <c r="AC246" t="s">
        <v>362</v>
      </c>
      <c r="AD246">
        <v>1</v>
      </c>
    </row>
    <row r="247" spans="1:30" hidden="1" x14ac:dyDescent="0.25">
      <c r="A247" t="s">
        <v>301</v>
      </c>
      <c r="B247" t="s">
        <v>558</v>
      </c>
      <c r="C247" t="s">
        <v>644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</row>
    <row r="248" spans="1:30" hidden="1" x14ac:dyDescent="0.25">
      <c r="A248" t="s">
        <v>301</v>
      </c>
      <c r="B248" t="s">
        <v>558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</row>
    <row r="249" spans="1:30" hidden="1" x14ac:dyDescent="0.25">
      <c r="A249" t="s">
        <v>301</v>
      </c>
      <c r="B249" t="s">
        <v>558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</row>
    <row r="250" spans="1:30" hidden="1" x14ac:dyDescent="0.25">
      <c r="A250" t="s">
        <v>301</v>
      </c>
      <c r="B250" t="s">
        <v>558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M250">
        <v>-4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</row>
    <row r="251" spans="1:30" hidden="1" x14ac:dyDescent="0.25">
      <c r="A251" t="s">
        <v>301</v>
      </c>
      <c r="B251" t="s">
        <v>561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M251" t="s">
        <v>78</v>
      </c>
      <c r="N251" t="s">
        <v>78</v>
      </c>
      <c r="O251" t="s">
        <v>78</v>
      </c>
      <c r="P251" t="s">
        <v>309</v>
      </c>
      <c r="Q251" t="s">
        <v>78</v>
      </c>
      <c r="R251">
        <v>3.08</v>
      </c>
      <c r="S251">
        <v>6.57</v>
      </c>
      <c r="T251" t="s">
        <v>78</v>
      </c>
      <c r="U251" t="s">
        <v>78</v>
      </c>
      <c r="V251" s="20" t="s">
        <v>346</v>
      </c>
      <c r="W251">
        <v>9.66</v>
      </c>
    </row>
    <row r="252" spans="1:30" hidden="1" x14ac:dyDescent="0.25">
      <c r="A252" t="s">
        <v>301</v>
      </c>
      <c r="B252" t="s">
        <v>561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M252" t="s">
        <v>78</v>
      </c>
      <c r="N252" t="s">
        <v>78</v>
      </c>
      <c r="O252" t="s">
        <v>78</v>
      </c>
      <c r="P252" t="s">
        <v>309</v>
      </c>
      <c r="Q252" t="s">
        <v>78</v>
      </c>
      <c r="R252">
        <v>0.41</v>
      </c>
      <c r="S252">
        <v>0.74</v>
      </c>
      <c r="T252" t="s">
        <v>78</v>
      </c>
      <c r="U252" t="s">
        <v>78</v>
      </c>
      <c r="V252">
        <v>0.76</v>
      </c>
      <c r="W252">
        <v>1.52</v>
      </c>
    </row>
    <row r="253" spans="1:30" hidden="1" x14ac:dyDescent="0.25">
      <c r="A253" t="s">
        <v>301</v>
      </c>
      <c r="B253" t="s">
        <v>561</v>
      </c>
      <c r="C253" t="s">
        <v>636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M253" t="s">
        <v>78</v>
      </c>
      <c r="N253" t="s">
        <v>78</v>
      </c>
      <c r="O253" t="s">
        <v>78</v>
      </c>
      <c r="P253" t="s">
        <v>309</v>
      </c>
      <c r="Q253" t="s">
        <v>78</v>
      </c>
      <c r="R253">
        <v>0.62</v>
      </c>
      <c r="S253">
        <v>3.33</v>
      </c>
      <c r="T253" t="s">
        <v>78</v>
      </c>
      <c r="U253" t="s">
        <v>78</v>
      </c>
      <c r="V253">
        <v>1</v>
      </c>
      <c r="W253">
        <v>4.07</v>
      </c>
    </row>
    <row r="254" spans="1:30" hidden="1" x14ac:dyDescent="0.25">
      <c r="A254" t="s">
        <v>301</v>
      </c>
      <c r="B254" t="s">
        <v>561</v>
      </c>
      <c r="C254" t="s">
        <v>643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M254" t="s">
        <v>78</v>
      </c>
      <c r="N254" t="s">
        <v>78</v>
      </c>
      <c r="O254" t="s">
        <v>78</v>
      </c>
      <c r="P254" t="s">
        <v>309</v>
      </c>
      <c r="Q254" t="s">
        <v>78</v>
      </c>
      <c r="R254">
        <v>0.5</v>
      </c>
      <c r="S254">
        <v>1.02</v>
      </c>
      <c r="T254" t="s">
        <v>78</v>
      </c>
      <c r="U254" t="s">
        <v>78</v>
      </c>
      <c r="V254">
        <v>0.99</v>
      </c>
      <c r="W254">
        <v>2.0099999999999998</v>
      </c>
    </row>
    <row r="255" spans="1:30" hidden="1" x14ac:dyDescent="0.25">
      <c r="A255" t="s">
        <v>301</v>
      </c>
      <c r="B255" t="s">
        <v>561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M255" t="s">
        <v>78</v>
      </c>
      <c r="N255" t="s">
        <v>78</v>
      </c>
      <c r="O255" t="s">
        <v>78</v>
      </c>
      <c r="P255" t="s">
        <v>309</v>
      </c>
      <c r="Q255" t="s">
        <v>78</v>
      </c>
      <c r="R255">
        <v>0.34</v>
      </c>
      <c r="S255">
        <v>0.73</v>
      </c>
      <c r="T255" t="s">
        <v>78</v>
      </c>
      <c r="U255" t="s">
        <v>78</v>
      </c>
      <c r="V255">
        <v>0.72</v>
      </c>
      <c r="W255">
        <v>1.45</v>
      </c>
    </row>
    <row r="256" spans="1:30" hidden="1" x14ac:dyDescent="0.25">
      <c r="A256" t="s">
        <v>301</v>
      </c>
      <c r="B256" t="s">
        <v>561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M256" t="s">
        <v>78</v>
      </c>
      <c r="N256" t="s">
        <v>78</v>
      </c>
      <c r="O256" t="s">
        <v>78</v>
      </c>
      <c r="P256" t="s">
        <v>309</v>
      </c>
      <c r="Q256" t="s">
        <v>78</v>
      </c>
      <c r="R256">
        <v>0.48</v>
      </c>
      <c r="S256">
        <v>0.87</v>
      </c>
      <c r="T256" t="s">
        <v>78</v>
      </c>
      <c r="U256" t="s">
        <v>78</v>
      </c>
      <c r="V256">
        <v>0.9</v>
      </c>
      <c r="W256">
        <v>1.83</v>
      </c>
    </row>
    <row r="257" spans="1:30" hidden="1" x14ac:dyDescent="0.25">
      <c r="A257" t="s">
        <v>301</v>
      </c>
      <c r="B257" t="s">
        <v>561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</row>
    <row r="258" spans="1:30" hidden="1" x14ac:dyDescent="0.25">
      <c r="A258" t="s">
        <v>301</v>
      </c>
      <c r="B258" t="s">
        <v>561</v>
      </c>
      <c r="C258" t="s">
        <v>637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AA258" t="s">
        <v>350</v>
      </c>
      <c r="AB258">
        <v>0</v>
      </c>
      <c r="AC258" t="s">
        <v>362</v>
      </c>
      <c r="AD258">
        <v>1</v>
      </c>
    </row>
    <row r="259" spans="1:30" hidden="1" x14ac:dyDescent="0.25">
      <c r="A259" t="s">
        <v>301</v>
      </c>
      <c r="B259" t="s">
        <v>561</v>
      </c>
      <c r="C259" t="s">
        <v>644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</row>
    <row r="260" spans="1:30" hidden="1" x14ac:dyDescent="0.25">
      <c r="A260" t="s">
        <v>301</v>
      </c>
      <c r="B260" t="s">
        <v>561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M260" s="16" t="s">
        <v>78</v>
      </c>
      <c r="N260">
        <v>1.9</v>
      </c>
      <c r="O260">
        <v>11.4</v>
      </c>
      <c r="P260" t="s">
        <v>78</v>
      </c>
      <c r="Q260" t="s">
        <v>78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</row>
    <row r="261" spans="1:30" hidden="1" x14ac:dyDescent="0.25">
      <c r="A261" t="s">
        <v>301</v>
      </c>
      <c r="B261" t="s">
        <v>561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</row>
    <row r="262" spans="1:30" hidden="1" x14ac:dyDescent="0.25">
      <c r="A262" t="s">
        <v>301</v>
      </c>
      <c r="B262" t="s">
        <v>561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M262">
        <v>-4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</row>
    <row r="263" spans="1:30" hidden="1" x14ac:dyDescent="0.25">
      <c r="A263" t="s">
        <v>301</v>
      </c>
      <c r="B263" t="s">
        <v>556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311</v>
      </c>
      <c r="Y263">
        <v>1</v>
      </c>
      <c r="Z263" t="s">
        <v>363</v>
      </c>
    </row>
    <row r="264" spans="1:30" hidden="1" x14ac:dyDescent="0.25">
      <c r="A264" t="s">
        <v>301</v>
      </c>
      <c r="B264" t="s">
        <v>559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311</v>
      </c>
      <c r="Y264">
        <v>1</v>
      </c>
      <c r="Z264" t="s">
        <v>363</v>
      </c>
    </row>
    <row r="265" spans="1:30" hidden="1" x14ac:dyDescent="0.25">
      <c r="A265" t="s">
        <v>301</v>
      </c>
      <c r="B265" t="s">
        <v>557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311</v>
      </c>
      <c r="Y265">
        <v>1</v>
      </c>
      <c r="Z265" t="s">
        <v>363</v>
      </c>
    </row>
    <row r="266" spans="1:30" hidden="1" x14ac:dyDescent="0.25">
      <c r="A266" t="s">
        <v>301</v>
      </c>
      <c r="B266" t="s">
        <v>560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311</v>
      </c>
      <c r="Y266">
        <v>1</v>
      </c>
      <c r="Z266" t="s">
        <v>363</v>
      </c>
    </row>
    <row r="267" spans="1:30" hidden="1" x14ac:dyDescent="0.25">
      <c r="A267" t="s">
        <v>301</v>
      </c>
      <c r="B267" t="s">
        <v>558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311</v>
      </c>
      <c r="Y267">
        <v>1</v>
      </c>
      <c r="Z267" t="s">
        <v>363</v>
      </c>
    </row>
    <row r="268" spans="1:30" hidden="1" x14ac:dyDescent="0.25">
      <c r="A268" t="s">
        <v>301</v>
      </c>
      <c r="B268" t="s">
        <v>561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311</v>
      </c>
      <c r="Y268">
        <v>1</v>
      </c>
      <c r="Z268" t="s">
        <v>363</v>
      </c>
    </row>
    <row r="269" spans="1:30" hidden="1" x14ac:dyDescent="0.25">
      <c r="A269" t="s">
        <v>301</v>
      </c>
      <c r="B269" t="s">
        <v>556</v>
      </c>
      <c r="C269" t="s">
        <v>638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311</v>
      </c>
      <c r="Y269">
        <v>1</v>
      </c>
      <c r="Z269" t="s">
        <v>362</v>
      </c>
    </row>
    <row r="270" spans="1:30" hidden="1" x14ac:dyDescent="0.25">
      <c r="A270" t="s">
        <v>301</v>
      </c>
      <c r="B270" t="s">
        <v>559</v>
      </c>
      <c r="C270" t="s">
        <v>638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311</v>
      </c>
      <c r="Y270">
        <v>1</v>
      </c>
      <c r="Z270" t="s">
        <v>362</v>
      </c>
    </row>
    <row r="271" spans="1:30" hidden="1" x14ac:dyDescent="0.25">
      <c r="A271" t="s">
        <v>301</v>
      </c>
      <c r="B271" t="s">
        <v>557</v>
      </c>
      <c r="C271" t="s">
        <v>638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311</v>
      </c>
      <c r="Y271">
        <v>1</v>
      </c>
      <c r="Z271" t="s">
        <v>362</v>
      </c>
    </row>
    <row r="272" spans="1:30" hidden="1" x14ac:dyDescent="0.25">
      <c r="A272" t="s">
        <v>301</v>
      </c>
      <c r="B272" t="s">
        <v>560</v>
      </c>
      <c r="C272" t="s">
        <v>638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311</v>
      </c>
      <c r="Y272">
        <v>1</v>
      </c>
      <c r="Z272" t="s">
        <v>362</v>
      </c>
    </row>
    <row r="273" spans="1:26" hidden="1" x14ac:dyDescent="0.25">
      <c r="A273" t="s">
        <v>301</v>
      </c>
      <c r="B273" t="s">
        <v>558</v>
      </c>
      <c r="C273" t="s">
        <v>638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311</v>
      </c>
      <c r="Y273">
        <v>1</v>
      </c>
      <c r="Z273" t="s">
        <v>362</v>
      </c>
    </row>
    <row r="274" spans="1:26" hidden="1" x14ac:dyDescent="0.25">
      <c r="A274" t="s">
        <v>301</v>
      </c>
      <c r="B274" t="s">
        <v>561</v>
      </c>
      <c r="C274" t="s">
        <v>638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311</v>
      </c>
      <c r="Y274">
        <v>1</v>
      </c>
      <c r="Z274" t="s">
        <v>362</v>
      </c>
    </row>
    <row r="275" spans="1:26" hidden="1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6" hidden="1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6" hidden="1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6" hidden="1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6" hidden="1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6" hidden="1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6" hidden="1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6" hidden="1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6" hidden="1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6" hidden="1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6" hidden="1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6" hidden="1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6" hidden="1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6" hidden="1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hidden="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hidden="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hidden="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hidden="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hidden="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hidden="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hidden="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hidden="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hidden="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hidden="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hidden="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hidden="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hidden="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hidden="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hidden="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hidden="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hidden="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hidden="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hidden="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hidden="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hidden="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hidden="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hidden="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hidden="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hidden="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hidden="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hidden="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hidden="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hidden="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hidden="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hidden="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hidden="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hidden="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hidden="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hidden="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hidden="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hidden="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hidden="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hidden="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hidden="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hidden="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hidden="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hidden="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hidden="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hidden="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hidden="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hidden="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hidden="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hidden="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hidden="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hidden="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hidden="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hidden="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hidden="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hidden="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hidden="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hidden="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hidden="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hidden="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hidden="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hidden="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hidden="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hidden="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hidden="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hidden="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hidden="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hidden="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hidden="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hidden="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hidden="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hidden="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hidden="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hidden="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hidden="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hidden="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hidden="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hidden="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hidden="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hidden="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hidden="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hidden="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hidden="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hidden="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hidden="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hidden="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hidden="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hidden="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hidden="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hidden="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hidden="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hidden="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hidden="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hidden="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hidden="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hidden="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hidden="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0" hidden="1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0" hidden="1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0" hidden="1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0" hidden="1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0" hidden="1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0" hidden="1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M390" t="s">
        <v>78</v>
      </c>
      <c r="N390" t="s">
        <v>78</v>
      </c>
      <c r="O390" t="s">
        <v>78</v>
      </c>
      <c r="P390" t="s">
        <v>309</v>
      </c>
      <c r="Q390" s="19">
        <v>2.34</v>
      </c>
      <c r="R390">
        <v>6.57</v>
      </c>
      <c r="S390">
        <v>4.71</v>
      </c>
      <c r="T390" t="s">
        <v>78</v>
      </c>
      <c r="U390" t="s">
        <v>78</v>
      </c>
      <c r="V390">
        <v>9.33</v>
      </c>
      <c r="W390">
        <v>6.69</v>
      </c>
    </row>
    <row r="391" spans="1:30" hidden="1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M391" t="s">
        <v>78</v>
      </c>
      <c r="N391" t="s">
        <v>78</v>
      </c>
      <c r="O391" t="s">
        <v>78</v>
      </c>
      <c r="P391" t="s">
        <v>309</v>
      </c>
      <c r="Q391" s="19">
        <v>1.45</v>
      </c>
      <c r="R391" s="20" t="s">
        <v>337</v>
      </c>
      <c r="S391">
        <v>0.53</v>
      </c>
      <c r="T391" t="s">
        <v>78</v>
      </c>
      <c r="U391" t="s">
        <v>78</v>
      </c>
      <c r="V391" s="20" t="s">
        <v>262</v>
      </c>
      <c r="W391">
        <v>1.07</v>
      </c>
    </row>
    <row r="392" spans="1:30" hidden="1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M392" t="s">
        <v>78</v>
      </c>
      <c r="N392" t="s">
        <v>78</v>
      </c>
      <c r="O392" t="s">
        <v>78</v>
      </c>
      <c r="P392" t="s">
        <v>309</v>
      </c>
      <c r="Q392" s="19">
        <v>1.19</v>
      </c>
      <c r="R392">
        <v>0.95</v>
      </c>
      <c r="S392">
        <v>1.26</v>
      </c>
      <c r="T392" t="s">
        <v>78</v>
      </c>
      <c r="U392" t="s">
        <v>78</v>
      </c>
      <c r="V392">
        <v>1.47</v>
      </c>
      <c r="W392">
        <v>1.94</v>
      </c>
    </row>
    <row r="393" spans="1:30" hidden="1" x14ac:dyDescent="0.25">
      <c r="A393" t="s">
        <v>480</v>
      </c>
      <c r="B393" t="s">
        <v>498</v>
      </c>
      <c r="C393" t="s">
        <v>643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M393" t="s">
        <v>78</v>
      </c>
      <c r="N393" t="s">
        <v>78</v>
      </c>
      <c r="O393" t="s">
        <v>78</v>
      </c>
      <c r="P393" t="s">
        <v>309</v>
      </c>
      <c r="Q393" s="19">
        <v>1.57</v>
      </c>
      <c r="R393">
        <v>1.39</v>
      </c>
      <c r="S393">
        <v>0.48</v>
      </c>
      <c r="T393" t="s">
        <v>78</v>
      </c>
      <c r="U393" t="s">
        <v>78</v>
      </c>
      <c r="V393">
        <v>2.78</v>
      </c>
      <c r="W393">
        <v>0.96</v>
      </c>
    </row>
    <row r="394" spans="1:30" hidden="1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M394" t="s">
        <v>78</v>
      </c>
      <c r="N394" t="s">
        <v>78</v>
      </c>
      <c r="O394" t="s">
        <v>78</v>
      </c>
      <c r="P394" t="s">
        <v>309</v>
      </c>
      <c r="Q394" s="19">
        <v>1.66</v>
      </c>
      <c r="R394">
        <v>0.8</v>
      </c>
      <c r="S394">
        <v>0.33</v>
      </c>
      <c r="T394" t="s">
        <v>78</v>
      </c>
      <c r="U394" t="s">
        <v>78</v>
      </c>
      <c r="V394">
        <v>1.61</v>
      </c>
      <c r="W394">
        <v>0.67</v>
      </c>
    </row>
    <row r="395" spans="1:30" hidden="1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M395" t="s">
        <v>78</v>
      </c>
      <c r="N395" t="s">
        <v>78</v>
      </c>
      <c r="O395" t="s">
        <v>78</v>
      </c>
      <c r="P395" t="s">
        <v>309</v>
      </c>
      <c r="Q395" s="19">
        <v>2.79</v>
      </c>
      <c r="R395">
        <v>0.36</v>
      </c>
      <c r="S395">
        <v>0.33</v>
      </c>
      <c r="T395" t="s">
        <v>78</v>
      </c>
      <c r="U395" t="s">
        <v>78</v>
      </c>
      <c r="V395">
        <v>0.72</v>
      </c>
      <c r="W395">
        <v>0.65</v>
      </c>
    </row>
    <row r="396" spans="1:30" hidden="1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</row>
    <row r="397" spans="1:30" hidden="1" x14ac:dyDescent="0.25">
      <c r="A397" t="s">
        <v>480</v>
      </c>
      <c r="B397" t="s">
        <v>498</v>
      </c>
      <c r="C397" t="s">
        <v>637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AA397" t="s">
        <v>350</v>
      </c>
      <c r="AB397">
        <v>0</v>
      </c>
      <c r="AC397" t="s">
        <v>362</v>
      </c>
      <c r="AD397">
        <v>1</v>
      </c>
    </row>
    <row r="398" spans="1:30" hidden="1" x14ac:dyDescent="0.25">
      <c r="A398" t="s">
        <v>480</v>
      </c>
      <c r="B398" t="s">
        <v>498</v>
      </c>
      <c r="C398" t="s">
        <v>644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</row>
    <row r="399" spans="1:30" hidden="1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</row>
    <row r="400" spans="1:30" hidden="1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</row>
    <row r="401" spans="1:30" hidden="1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M401">
        <v>-4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</row>
    <row r="402" spans="1:30" hidden="1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M402" t="s">
        <v>78</v>
      </c>
      <c r="N402" t="s">
        <v>78</v>
      </c>
      <c r="O402" t="s">
        <v>78</v>
      </c>
      <c r="P402" t="s">
        <v>309</v>
      </c>
      <c r="Q402" s="19">
        <v>2.34</v>
      </c>
      <c r="R402">
        <v>6.57</v>
      </c>
      <c r="S402">
        <v>4.71</v>
      </c>
      <c r="T402" t="s">
        <v>78</v>
      </c>
      <c r="U402" t="s">
        <v>78</v>
      </c>
      <c r="V402">
        <v>9.33</v>
      </c>
      <c r="W402">
        <v>6.69</v>
      </c>
    </row>
    <row r="403" spans="1:30" hidden="1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M403" t="s">
        <v>78</v>
      </c>
      <c r="N403" t="s">
        <v>78</v>
      </c>
      <c r="O403" t="s">
        <v>78</v>
      </c>
      <c r="P403" t="s">
        <v>309</v>
      </c>
      <c r="Q403" s="19">
        <v>1.45</v>
      </c>
      <c r="R403" s="20" t="s">
        <v>337</v>
      </c>
      <c r="S403">
        <v>0.53</v>
      </c>
      <c r="T403" t="s">
        <v>78</v>
      </c>
      <c r="U403" t="s">
        <v>78</v>
      </c>
      <c r="V403" s="20" t="s">
        <v>262</v>
      </c>
      <c r="W403">
        <v>1.07</v>
      </c>
    </row>
    <row r="404" spans="1:30" hidden="1" x14ac:dyDescent="0.25">
      <c r="A404" t="s">
        <v>480</v>
      </c>
      <c r="B404" t="s">
        <v>499</v>
      </c>
      <c r="C404" t="s">
        <v>636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M404" t="s">
        <v>78</v>
      </c>
      <c r="N404" t="s">
        <v>78</v>
      </c>
      <c r="O404" t="s">
        <v>78</v>
      </c>
      <c r="P404" t="s">
        <v>309</v>
      </c>
      <c r="Q404" s="19">
        <v>1.57</v>
      </c>
      <c r="R404">
        <v>1.86</v>
      </c>
      <c r="S404">
        <v>1.2</v>
      </c>
      <c r="T404" t="s">
        <v>78</v>
      </c>
      <c r="U404" t="s">
        <v>78</v>
      </c>
      <c r="V404">
        <v>2.97</v>
      </c>
      <c r="W404">
        <v>1.91</v>
      </c>
    </row>
    <row r="405" spans="1:30" hidden="1" x14ac:dyDescent="0.25">
      <c r="A405" t="s">
        <v>480</v>
      </c>
      <c r="B405" t="s">
        <v>499</v>
      </c>
      <c r="C405" t="s">
        <v>643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M405" t="s">
        <v>78</v>
      </c>
      <c r="N405" t="s">
        <v>78</v>
      </c>
      <c r="O405" t="s">
        <v>78</v>
      </c>
      <c r="P405" t="s">
        <v>309</v>
      </c>
      <c r="Q405" s="19">
        <v>1.57</v>
      </c>
      <c r="R405">
        <v>1.39</v>
      </c>
      <c r="S405">
        <v>0.48</v>
      </c>
      <c r="T405" t="s">
        <v>78</v>
      </c>
      <c r="U405" t="s">
        <v>78</v>
      </c>
      <c r="V405">
        <v>2.78</v>
      </c>
      <c r="W405">
        <v>0.96</v>
      </c>
    </row>
    <row r="406" spans="1:30" hidden="1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M406" t="s">
        <v>78</v>
      </c>
      <c r="N406" t="s">
        <v>78</v>
      </c>
      <c r="O406" t="s">
        <v>78</v>
      </c>
      <c r="P406" t="s">
        <v>309</v>
      </c>
      <c r="Q406" s="19">
        <v>1.66</v>
      </c>
      <c r="R406">
        <v>0.8</v>
      </c>
      <c r="S406">
        <v>0.33</v>
      </c>
      <c r="T406" t="s">
        <v>78</v>
      </c>
      <c r="U406" t="s">
        <v>78</v>
      </c>
      <c r="V406">
        <v>1.61</v>
      </c>
      <c r="W406">
        <v>0.67</v>
      </c>
    </row>
    <row r="407" spans="1:30" hidden="1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M407" t="s">
        <v>78</v>
      </c>
      <c r="N407" t="s">
        <v>78</v>
      </c>
      <c r="O407" t="s">
        <v>78</v>
      </c>
      <c r="P407" t="s">
        <v>309</v>
      </c>
      <c r="Q407" s="19">
        <v>2.23</v>
      </c>
      <c r="R407">
        <v>0.79</v>
      </c>
      <c r="S407">
        <v>-0.09</v>
      </c>
      <c r="T407" t="s">
        <v>78</v>
      </c>
      <c r="U407" t="s">
        <v>78</v>
      </c>
      <c r="V407">
        <v>1.58</v>
      </c>
      <c r="W407">
        <v>-0.19</v>
      </c>
    </row>
    <row r="408" spans="1:30" hidden="1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</row>
    <row r="409" spans="1:30" hidden="1" x14ac:dyDescent="0.25">
      <c r="A409" t="s">
        <v>480</v>
      </c>
      <c r="B409" t="s">
        <v>499</v>
      </c>
      <c r="C409" t="s">
        <v>637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AA409" t="s">
        <v>350</v>
      </c>
      <c r="AB409">
        <v>0</v>
      </c>
      <c r="AC409" t="s">
        <v>362</v>
      </c>
      <c r="AD409">
        <v>1</v>
      </c>
    </row>
    <row r="410" spans="1:30" hidden="1" x14ac:dyDescent="0.25">
      <c r="A410" t="s">
        <v>480</v>
      </c>
      <c r="B410" t="s">
        <v>499</v>
      </c>
      <c r="C410" t="s">
        <v>644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</row>
    <row r="411" spans="1:30" hidden="1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M411" s="16" t="s">
        <v>78</v>
      </c>
      <c r="N411">
        <v>1.7</v>
      </c>
      <c r="O411">
        <v>10.1</v>
      </c>
      <c r="P411" t="s">
        <v>78</v>
      </c>
      <c r="Q411" t="s">
        <v>78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</row>
    <row r="412" spans="1:30" hidden="1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</row>
    <row r="413" spans="1:30" hidden="1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M413">
        <v>-4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</row>
    <row r="414" spans="1:30" hidden="1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M414" t="s">
        <v>78</v>
      </c>
      <c r="N414" t="s">
        <v>78</v>
      </c>
      <c r="O414" t="s">
        <v>78</v>
      </c>
      <c r="P414" t="s">
        <v>309</v>
      </c>
      <c r="Q414">
        <v>1.88</v>
      </c>
      <c r="R414">
        <v>6.76</v>
      </c>
      <c r="S414">
        <v>6.19</v>
      </c>
      <c r="T414" t="s">
        <v>78</v>
      </c>
      <c r="U414" t="s">
        <v>78</v>
      </c>
      <c r="V414">
        <v>9.27</v>
      </c>
      <c r="W414">
        <v>8.49</v>
      </c>
    </row>
    <row r="415" spans="1:30" hidden="1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M415" t="s">
        <v>78</v>
      </c>
      <c r="N415" t="s">
        <v>78</v>
      </c>
      <c r="O415" t="s">
        <v>78</v>
      </c>
      <c r="P415" t="s">
        <v>309</v>
      </c>
      <c r="Q415" s="19">
        <v>1.74</v>
      </c>
      <c r="R415">
        <v>0.99</v>
      </c>
      <c r="S415">
        <v>0.96</v>
      </c>
      <c r="T415" t="s">
        <v>78</v>
      </c>
      <c r="U415" t="s">
        <v>78</v>
      </c>
      <c r="V415">
        <v>1.97</v>
      </c>
      <c r="W415">
        <v>1.91</v>
      </c>
    </row>
    <row r="416" spans="1:30" hidden="1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M416" t="s">
        <v>78</v>
      </c>
      <c r="N416" t="s">
        <v>78</v>
      </c>
      <c r="O416" t="s">
        <v>78</v>
      </c>
      <c r="P416" t="s">
        <v>309</v>
      </c>
      <c r="Q416">
        <v>1.01</v>
      </c>
      <c r="R416">
        <v>1.01</v>
      </c>
      <c r="S416">
        <v>0.31</v>
      </c>
      <c r="T416" t="s">
        <v>78</v>
      </c>
      <c r="U416" t="s">
        <v>78</v>
      </c>
      <c r="V416">
        <v>2.02</v>
      </c>
      <c r="W416">
        <v>0.63</v>
      </c>
    </row>
    <row r="417" spans="1:30" hidden="1" x14ac:dyDescent="0.25">
      <c r="A417" t="s">
        <v>480</v>
      </c>
      <c r="B417" t="s">
        <v>500</v>
      </c>
      <c r="C417" t="s">
        <v>643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M417" t="s">
        <v>78</v>
      </c>
      <c r="N417" t="s">
        <v>78</v>
      </c>
      <c r="O417" t="s">
        <v>78</v>
      </c>
      <c r="P417" t="s">
        <v>309</v>
      </c>
      <c r="Q417" s="19">
        <v>1.88</v>
      </c>
      <c r="R417">
        <v>0.87</v>
      </c>
      <c r="S417">
        <v>0.69</v>
      </c>
      <c r="T417" t="s">
        <v>78</v>
      </c>
      <c r="U417" t="s">
        <v>78</v>
      </c>
      <c r="V417">
        <v>1.75</v>
      </c>
      <c r="W417">
        <v>1.38</v>
      </c>
    </row>
    <row r="418" spans="1:30" hidden="1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M418" t="s">
        <v>78</v>
      </c>
      <c r="N418" t="s">
        <v>78</v>
      </c>
      <c r="O418" t="s">
        <v>78</v>
      </c>
      <c r="P418" t="s">
        <v>309</v>
      </c>
      <c r="Q418" s="19">
        <v>1.62</v>
      </c>
      <c r="R418">
        <v>0.95</v>
      </c>
      <c r="S418">
        <v>0.59</v>
      </c>
      <c r="T418" t="s">
        <v>78</v>
      </c>
      <c r="U418" t="s">
        <v>78</v>
      </c>
      <c r="V418">
        <v>1.37</v>
      </c>
      <c r="W418">
        <v>0.85</v>
      </c>
    </row>
    <row r="419" spans="1:30" hidden="1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M419" t="s">
        <v>78</v>
      </c>
      <c r="N419" t="s">
        <v>78</v>
      </c>
      <c r="O419" t="s">
        <v>78</v>
      </c>
      <c r="P419" t="s">
        <v>309</v>
      </c>
      <c r="Q419">
        <v>1.28</v>
      </c>
      <c r="R419">
        <v>1.53</v>
      </c>
      <c r="S419">
        <v>0.05</v>
      </c>
      <c r="T419" t="s">
        <v>78</v>
      </c>
      <c r="U419" t="s">
        <v>78</v>
      </c>
      <c r="V419">
        <v>3.06</v>
      </c>
      <c r="W419">
        <v>0.1</v>
      </c>
    </row>
    <row r="420" spans="1:30" hidden="1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</row>
    <row r="421" spans="1:30" hidden="1" x14ac:dyDescent="0.25">
      <c r="A421" t="s">
        <v>480</v>
      </c>
      <c r="B421" t="s">
        <v>500</v>
      </c>
      <c r="C421" t="s">
        <v>637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AA421" t="s">
        <v>350</v>
      </c>
      <c r="AB421">
        <v>0</v>
      </c>
      <c r="AC421" t="s">
        <v>362</v>
      </c>
      <c r="AD421">
        <v>1</v>
      </c>
    </row>
    <row r="422" spans="1:30" hidden="1" x14ac:dyDescent="0.25">
      <c r="A422" t="s">
        <v>480</v>
      </c>
      <c r="B422" t="s">
        <v>500</v>
      </c>
      <c r="C422" t="s">
        <v>644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</row>
    <row r="423" spans="1:30" hidden="1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</row>
    <row r="424" spans="1:30" hidden="1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</row>
    <row r="425" spans="1:30" hidden="1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M425">
        <v>-4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</row>
    <row r="426" spans="1:30" hidden="1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M426" t="s">
        <v>78</v>
      </c>
      <c r="N426" t="s">
        <v>78</v>
      </c>
      <c r="O426" t="s">
        <v>78</v>
      </c>
      <c r="P426" t="s">
        <v>309</v>
      </c>
      <c r="Q426">
        <v>1.88</v>
      </c>
      <c r="R426">
        <v>6.76</v>
      </c>
      <c r="S426">
        <v>6.19</v>
      </c>
      <c r="T426" t="s">
        <v>78</v>
      </c>
      <c r="U426" t="s">
        <v>78</v>
      </c>
      <c r="V426">
        <v>9.27</v>
      </c>
      <c r="W426">
        <v>8.49</v>
      </c>
    </row>
    <row r="427" spans="1:30" hidden="1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M427" t="s">
        <v>78</v>
      </c>
      <c r="N427" t="s">
        <v>78</v>
      </c>
      <c r="O427" t="s">
        <v>78</v>
      </c>
      <c r="P427" t="s">
        <v>309</v>
      </c>
      <c r="Q427" s="19">
        <v>1.74</v>
      </c>
      <c r="R427">
        <v>0.99</v>
      </c>
      <c r="S427">
        <v>0.96</v>
      </c>
      <c r="T427" t="s">
        <v>78</v>
      </c>
      <c r="U427" t="s">
        <v>78</v>
      </c>
      <c r="V427">
        <v>1.97</v>
      </c>
      <c r="W427">
        <v>1.91</v>
      </c>
    </row>
    <row r="428" spans="1:30" hidden="1" x14ac:dyDescent="0.25">
      <c r="A428" t="s">
        <v>480</v>
      </c>
      <c r="B428" t="s">
        <v>501</v>
      </c>
      <c r="C428" t="s">
        <v>636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M428" t="s">
        <v>78</v>
      </c>
      <c r="N428" t="s">
        <v>78</v>
      </c>
      <c r="O428" t="s">
        <v>78</v>
      </c>
      <c r="P428" t="s">
        <v>309</v>
      </c>
      <c r="Q428" s="19">
        <v>1.67</v>
      </c>
      <c r="R428">
        <v>2.17</v>
      </c>
      <c r="S428">
        <v>1</v>
      </c>
      <c r="T428" t="s">
        <v>78</v>
      </c>
      <c r="U428" t="s">
        <v>78</v>
      </c>
      <c r="V428">
        <v>3.2</v>
      </c>
      <c r="W428">
        <v>1.47</v>
      </c>
    </row>
    <row r="429" spans="1:30" hidden="1" x14ac:dyDescent="0.25">
      <c r="A429" t="s">
        <v>480</v>
      </c>
      <c r="B429" t="s">
        <v>501</v>
      </c>
      <c r="C429" t="s">
        <v>643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M429" t="s">
        <v>78</v>
      </c>
      <c r="N429" t="s">
        <v>78</v>
      </c>
      <c r="O429" t="s">
        <v>78</v>
      </c>
      <c r="P429" t="s">
        <v>309</v>
      </c>
      <c r="Q429" s="19">
        <v>1.88</v>
      </c>
      <c r="R429">
        <v>0.87</v>
      </c>
      <c r="S429">
        <v>0.69</v>
      </c>
      <c r="T429" t="s">
        <v>78</v>
      </c>
      <c r="U429" t="s">
        <v>78</v>
      </c>
      <c r="V429">
        <v>1.75</v>
      </c>
      <c r="W429">
        <v>1.38</v>
      </c>
    </row>
    <row r="430" spans="1:30" hidden="1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M430" t="s">
        <v>78</v>
      </c>
      <c r="N430" t="s">
        <v>78</v>
      </c>
      <c r="O430" t="s">
        <v>78</v>
      </c>
      <c r="P430" t="s">
        <v>309</v>
      </c>
      <c r="Q430" s="19">
        <v>1.62</v>
      </c>
      <c r="R430">
        <v>0.95</v>
      </c>
      <c r="S430">
        <v>0.59</v>
      </c>
      <c r="T430" t="s">
        <v>78</v>
      </c>
      <c r="U430" t="s">
        <v>78</v>
      </c>
      <c r="V430">
        <v>1.37</v>
      </c>
      <c r="W430">
        <v>0.85</v>
      </c>
    </row>
    <row r="431" spans="1:30" hidden="1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M431" t="s">
        <v>78</v>
      </c>
      <c r="N431" t="s">
        <v>78</v>
      </c>
      <c r="O431" t="s">
        <v>78</v>
      </c>
      <c r="P431" t="s">
        <v>309</v>
      </c>
      <c r="Q431">
        <v>1.29</v>
      </c>
      <c r="R431">
        <v>1.43</v>
      </c>
      <c r="S431">
        <v>-0.18</v>
      </c>
      <c r="T431" t="s">
        <v>78</v>
      </c>
      <c r="U431" t="s">
        <v>78</v>
      </c>
      <c r="V431">
        <v>2.86</v>
      </c>
      <c r="W431">
        <v>-0.37</v>
      </c>
    </row>
    <row r="432" spans="1:30" hidden="1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</row>
    <row r="433" spans="1:30" hidden="1" x14ac:dyDescent="0.25">
      <c r="A433" t="s">
        <v>480</v>
      </c>
      <c r="B433" t="s">
        <v>501</v>
      </c>
      <c r="C433" t="s">
        <v>637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AA433" t="s">
        <v>350</v>
      </c>
      <c r="AB433">
        <v>0</v>
      </c>
      <c r="AC433" t="s">
        <v>362</v>
      </c>
      <c r="AD433">
        <v>1</v>
      </c>
    </row>
    <row r="434" spans="1:30" hidden="1" x14ac:dyDescent="0.25">
      <c r="A434" t="s">
        <v>480</v>
      </c>
      <c r="B434" t="s">
        <v>501</v>
      </c>
      <c r="C434" t="s">
        <v>644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</row>
    <row r="435" spans="1:30" hidden="1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M435" s="16" t="s">
        <v>78</v>
      </c>
      <c r="N435">
        <v>1.5</v>
      </c>
      <c r="O435" s="20" t="s">
        <v>497</v>
      </c>
      <c r="P435" t="s">
        <v>78</v>
      </c>
      <c r="Q435" t="s">
        <v>78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</row>
    <row r="436" spans="1:30" hidden="1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</row>
    <row r="437" spans="1:30" hidden="1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M437">
        <v>-4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</row>
    <row r="438" spans="1:30" hidden="1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M438" t="s">
        <v>78</v>
      </c>
      <c r="N438" t="s">
        <v>78</v>
      </c>
      <c r="O438" t="s">
        <v>78</v>
      </c>
      <c r="P438" t="s">
        <v>309</v>
      </c>
      <c r="Q438">
        <v>1.74</v>
      </c>
      <c r="R438">
        <v>7.04</v>
      </c>
      <c r="S438">
        <v>3.64</v>
      </c>
      <c r="T438" t="s">
        <v>78</v>
      </c>
      <c r="U438" t="s">
        <v>78</v>
      </c>
      <c r="V438">
        <v>9.93</v>
      </c>
      <c r="W438">
        <v>5.14</v>
      </c>
    </row>
    <row r="439" spans="1:30" hidden="1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M439" t="s">
        <v>78</v>
      </c>
      <c r="N439" t="s">
        <v>78</v>
      </c>
      <c r="O439" t="s">
        <v>78</v>
      </c>
      <c r="P439" t="s">
        <v>309</v>
      </c>
      <c r="Q439">
        <v>1.52</v>
      </c>
      <c r="R439">
        <v>1.21</v>
      </c>
      <c r="S439">
        <v>0.17</v>
      </c>
      <c r="T439" t="s">
        <v>78</v>
      </c>
      <c r="U439" t="s">
        <v>78</v>
      </c>
      <c r="V439">
        <v>2.41</v>
      </c>
      <c r="W439">
        <v>0.35</v>
      </c>
    </row>
    <row r="440" spans="1:30" hidden="1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M440" t="s">
        <v>78</v>
      </c>
      <c r="N440" t="s">
        <v>78</v>
      </c>
      <c r="O440" t="s">
        <v>78</v>
      </c>
      <c r="P440" t="s">
        <v>309</v>
      </c>
      <c r="Q440">
        <v>1.62</v>
      </c>
      <c r="R440" s="20" t="s">
        <v>438</v>
      </c>
      <c r="S440">
        <v>0.75</v>
      </c>
      <c r="T440" t="s">
        <v>78</v>
      </c>
      <c r="U440" t="s">
        <v>78</v>
      </c>
      <c r="V440" s="20" t="s">
        <v>343</v>
      </c>
      <c r="W440">
        <v>1.5</v>
      </c>
    </row>
    <row r="441" spans="1:30" hidden="1" x14ac:dyDescent="0.25">
      <c r="A441" t="s">
        <v>480</v>
      </c>
      <c r="B441" t="s">
        <v>502</v>
      </c>
      <c r="C441" t="s">
        <v>643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M441" t="s">
        <v>78</v>
      </c>
      <c r="N441" t="s">
        <v>78</v>
      </c>
      <c r="O441" t="s">
        <v>78</v>
      </c>
      <c r="P441" t="s">
        <v>309</v>
      </c>
      <c r="Q441">
        <v>1.56</v>
      </c>
      <c r="R441">
        <v>1.53</v>
      </c>
      <c r="S441">
        <v>0.49</v>
      </c>
      <c r="T441" t="s">
        <v>78</v>
      </c>
      <c r="U441" t="s">
        <v>78</v>
      </c>
      <c r="V441">
        <v>2.36</v>
      </c>
      <c r="W441">
        <v>0.76</v>
      </c>
    </row>
    <row r="442" spans="1:30" hidden="1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M442" t="s">
        <v>78</v>
      </c>
      <c r="N442" t="s">
        <v>78</v>
      </c>
      <c r="O442" t="s">
        <v>78</v>
      </c>
      <c r="P442" t="s">
        <v>309</v>
      </c>
      <c r="Q442" s="20" t="s">
        <v>252</v>
      </c>
      <c r="R442">
        <v>0.85</v>
      </c>
      <c r="S442">
        <v>0.26</v>
      </c>
      <c r="T442" t="s">
        <v>78</v>
      </c>
      <c r="U442" t="s">
        <v>78</v>
      </c>
      <c r="V442">
        <v>1.7</v>
      </c>
      <c r="W442">
        <v>0.51</v>
      </c>
    </row>
    <row r="443" spans="1:30" hidden="1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M443" t="s">
        <v>78</v>
      </c>
      <c r="N443" t="s">
        <v>78</v>
      </c>
      <c r="O443" t="s">
        <v>78</v>
      </c>
      <c r="P443" t="s">
        <v>309</v>
      </c>
      <c r="Q443" s="20" t="s">
        <v>343</v>
      </c>
      <c r="R443" s="20" t="s">
        <v>343</v>
      </c>
      <c r="S443">
        <v>0.37</v>
      </c>
      <c r="T443" t="s">
        <v>78</v>
      </c>
      <c r="U443" t="s">
        <v>78</v>
      </c>
      <c r="V443" s="20" t="s">
        <v>496</v>
      </c>
      <c r="W443">
        <v>0.74</v>
      </c>
    </row>
    <row r="444" spans="1:30" hidden="1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</row>
    <row r="445" spans="1:30" hidden="1" x14ac:dyDescent="0.25">
      <c r="A445" t="s">
        <v>480</v>
      </c>
      <c r="B445" t="s">
        <v>502</v>
      </c>
      <c r="C445" t="s">
        <v>637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AA445" t="s">
        <v>350</v>
      </c>
      <c r="AB445">
        <v>0</v>
      </c>
      <c r="AC445" t="s">
        <v>362</v>
      </c>
      <c r="AD445">
        <v>1</v>
      </c>
    </row>
    <row r="446" spans="1:30" hidden="1" x14ac:dyDescent="0.25">
      <c r="A446" t="s">
        <v>480</v>
      </c>
      <c r="B446" t="s">
        <v>502</v>
      </c>
      <c r="C446" t="s">
        <v>644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</row>
    <row r="447" spans="1:30" hidden="1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</row>
    <row r="448" spans="1:30" hidden="1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</row>
    <row r="449" spans="1:30" hidden="1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M449">
        <v>-4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</row>
    <row r="450" spans="1:30" hidden="1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M450" t="s">
        <v>78</v>
      </c>
      <c r="N450" t="s">
        <v>78</v>
      </c>
      <c r="O450" t="s">
        <v>78</v>
      </c>
      <c r="P450" t="s">
        <v>309</v>
      </c>
      <c r="Q450">
        <v>1.74</v>
      </c>
      <c r="R450">
        <v>7.04</v>
      </c>
      <c r="S450">
        <v>3.64</v>
      </c>
      <c r="T450" t="s">
        <v>78</v>
      </c>
      <c r="U450" t="s">
        <v>78</v>
      </c>
      <c r="V450">
        <v>9.93</v>
      </c>
      <c r="W450">
        <v>5.14</v>
      </c>
    </row>
    <row r="451" spans="1:30" hidden="1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M451" t="s">
        <v>78</v>
      </c>
      <c r="N451" t="s">
        <v>78</v>
      </c>
      <c r="O451" t="s">
        <v>78</v>
      </c>
      <c r="P451" t="s">
        <v>309</v>
      </c>
      <c r="Q451">
        <v>1.52</v>
      </c>
      <c r="R451">
        <v>1.21</v>
      </c>
      <c r="S451">
        <v>0.17</v>
      </c>
      <c r="T451" t="s">
        <v>78</v>
      </c>
      <c r="U451" t="s">
        <v>78</v>
      </c>
      <c r="V451">
        <v>2.41</v>
      </c>
      <c r="W451">
        <v>0.35</v>
      </c>
    </row>
    <row r="452" spans="1:30" hidden="1" x14ac:dyDescent="0.25">
      <c r="A452" t="s">
        <v>480</v>
      </c>
      <c r="B452" t="s">
        <v>503</v>
      </c>
      <c r="C452" t="s">
        <v>636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M452" t="s">
        <v>78</v>
      </c>
      <c r="N452" t="s">
        <v>78</v>
      </c>
      <c r="O452" t="s">
        <v>78</v>
      </c>
      <c r="P452" t="s">
        <v>309</v>
      </c>
      <c r="Q452">
        <v>1.44</v>
      </c>
      <c r="R452">
        <v>1.55</v>
      </c>
      <c r="S452">
        <v>0.75</v>
      </c>
      <c r="T452" t="s">
        <v>78</v>
      </c>
      <c r="U452" t="s">
        <v>78</v>
      </c>
      <c r="V452">
        <v>2.59</v>
      </c>
      <c r="W452">
        <v>1.25</v>
      </c>
    </row>
    <row r="453" spans="1:30" hidden="1" x14ac:dyDescent="0.25">
      <c r="A453" t="s">
        <v>480</v>
      </c>
      <c r="B453" t="s">
        <v>503</v>
      </c>
      <c r="C453" t="s">
        <v>643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M453" t="s">
        <v>78</v>
      </c>
      <c r="N453" t="s">
        <v>78</v>
      </c>
      <c r="O453" t="s">
        <v>78</v>
      </c>
      <c r="P453" t="s">
        <v>309</v>
      </c>
      <c r="Q453">
        <v>1.56</v>
      </c>
      <c r="R453">
        <v>1.53</v>
      </c>
      <c r="S453">
        <v>0.49</v>
      </c>
      <c r="T453" t="s">
        <v>78</v>
      </c>
      <c r="U453" t="s">
        <v>78</v>
      </c>
      <c r="V453">
        <v>2.36</v>
      </c>
      <c r="W453">
        <v>0.76</v>
      </c>
    </row>
    <row r="454" spans="1:30" hidden="1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M454" t="s">
        <v>78</v>
      </c>
      <c r="N454" t="s">
        <v>78</v>
      </c>
      <c r="O454" t="s">
        <v>78</v>
      </c>
      <c r="P454" t="s">
        <v>309</v>
      </c>
      <c r="Q454" s="20" t="s">
        <v>252</v>
      </c>
      <c r="R454">
        <v>0.85</v>
      </c>
      <c r="S454">
        <v>0.26</v>
      </c>
      <c r="T454" t="s">
        <v>78</v>
      </c>
      <c r="U454" t="s">
        <v>78</v>
      </c>
      <c r="V454">
        <v>1.7</v>
      </c>
      <c r="W454">
        <v>0.51</v>
      </c>
    </row>
    <row r="455" spans="1:30" hidden="1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M455" t="s">
        <v>78</v>
      </c>
      <c r="N455" t="s">
        <v>78</v>
      </c>
      <c r="O455" t="s">
        <v>78</v>
      </c>
      <c r="P455" t="s">
        <v>309</v>
      </c>
      <c r="Q455" s="20" t="s">
        <v>494</v>
      </c>
      <c r="R455" s="20" t="s">
        <v>345</v>
      </c>
      <c r="S455">
        <v>-0.26</v>
      </c>
      <c r="T455" t="s">
        <v>78</v>
      </c>
      <c r="U455" t="s">
        <v>78</v>
      </c>
      <c r="V455" s="20" t="s">
        <v>495</v>
      </c>
      <c r="W455">
        <v>-0.51</v>
      </c>
    </row>
    <row r="456" spans="1:30" hidden="1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</row>
    <row r="457" spans="1:30" hidden="1" x14ac:dyDescent="0.25">
      <c r="A457" t="s">
        <v>480</v>
      </c>
      <c r="B457" t="s">
        <v>503</v>
      </c>
      <c r="C457" t="s">
        <v>637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AA457" t="s">
        <v>350</v>
      </c>
      <c r="AB457">
        <v>0</v>
      </c>
      <c r="AC457" t="s">
        <v>362</v>
      </c>
      <c r="AD457">
        <v>1</v>
      </c>
    </row>
    <row r="458" spans="1:30" hidden="1" x14ac:dyDescent="0.25">
      <c r="A458" t="s">
        <v>480</v>
      </c>
      <c r="B458" t="s">
        <v>503</v>
      </c>
      <c r="C458" t="s">
        <v>644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</row>
    <row r="459" spans="1:30" hidden="1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M459" s="16" t="s">
        <v>78</v>
      </c>
      <c r="N459" s="20" t="s">
        <v>262</v>
      </c>
      <c r="O459">
        <v>6.6</v>
      </c>
      <c r="P459" t="s">
        <v>78</v>
      </c>
      <c r="Q459" t="s">
        <v>78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</row>
    <row r="460" spans="1:30" hidden="1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</row>
    <row r="461" spans="1:30" hidden="1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M461">
        <v>-4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</row>
    <row r="462" spans="1:30" hidden="1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667</v>
      </c>
      <c r="K462" t="s">
        <v>448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637</v>
      </c>
      <c r="Y462">
        <v>1</v>
      </c>
      <c r="Z462" t="s">
        <v>363</v>
      </c>
    </row>
    <row r="463" spans="1:30" hidden="1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667</v>
      </c>
      <c r="K463" t="s">
        <v>448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637</v>
      </c>
      <c r="Y463">
        <v>1</v>
      </c>
      <c r="Z463" t="s">
        <v>363</v>
      </c>
    </row>
    <row r="464" spans="1:30" hidden="1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667</v>
      </c>
      <c r="K464" t="s">
        <v>448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637</v>
      </c>
      <c r="Y464">
        <v>1</v>
      </c>
      <c r="Z464" t="s">
        <v>363</v>
      </c>
    </row>
    <row r="465" spans="1:26" hidden="1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667</v>
      </c>
      <c r="K465" t="s">
        <v>448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637</v>
      </c>
      <c r="Y465">
        <v>1</v>
      </c>
      <c r="Z465" t="s">
        <v>363</v>
      </c>
    </row>
    <row r="466" spans="1:26" hidden="1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667</v>
      </c>
      <c r="K466" t="s">
        <v>448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637</v>
      </c>
      <c r="Y466">
        <v>1</v>
      </c>
      <c r="Z466" t="s">
        <v>363</v>
      </c>
    </row>
    <row r="467" spans="1:26" hidden="1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667</v>
      </c>
      <c r="K467" t="s">
        <v>448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637</v>
      </c>
      <c r="Y467">
        <v>1</v>
      </c>
      <c r="Z467" t="s">
        <v>363</v>
      </c>
    </row>
    <row r="468" spans="1:26" hidden="1" x14ac:dyDescent="0.25">
      <c r="A468" t="s">
        <v>480</v>
      </c>
      <c r="B468" t="s">
        <v>498</v>
      </c>
      <c r="C468" t="s">
        <v>638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667</v>
      </c>
      <c r="K468" t="s">
        <v>448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637</v>
      </c>
      <c r="Y468">
        <v>1</v>
      </c>
      <c r="Z468" t="s">
        <v>362</v>
      </c>
    </row>
    <row r="469" spans="1:26" hidden="1" x14ac:dyDescent="0.25">
      <c r="A469" t="s">
        <v>480</v>
      </c>
      <c r="B469" t="s">
        <v>499</v>
      </c>
      <c r="C469" t="s">
        <v>638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667</v>
      </c>
      <c r="K469" t="s">
        <v>448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637</v>
      </c>
      <c r="Y469">
        <v>1</v>
      </c>
      <c r="Z469" t="s">
        <v>362</v>
      </c>
    </row>
    <row r="470" spans="1:26" hidden="1" x14ac:dyDescent="0.25">
      <c r="A470" t="s">
        <v>480</v>
      </c>
      <c r="B470" t="s">
        <v>500</v>
      </c>
      <c r="C470" t="s">
        <v>638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667</v>
      </c>
      <c r="K470" t="s">
        <v>448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637</v>
      </c>
      <c r="Y470">
        <v>1</v>
      </c>
      <c r="Z470" t="s">
        <v>362</v>
      </c>
    </row>
    <row r="471" spans="1:26" hidden="1" x14ac:dyDescent="0.25">
      <c r="A471" t="s">
        <v>480</v>
      </c>
      <c r="B471" t="s">
        <v>501</v>
      </c>
      <c r="C471" t="s">
        <v>638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667</v>
      </c>
      <c r="K471" t="s">
        <v>448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637</v>
      </c>
      <c r="Y471">
        <v>1</v>
      </c>
      <c r="Z471" t="s">
        <v>362</v>
      </c>
    </row>
    <row r="472" spans="1:26" hidden="1" x14ac:dyDescent="0.25">
      <c r="A472" t="s">
        <v>480</v>
      </c>
      <c r="B472" t="s">
        <v>502</v>
      </c>
      <c r="C472" t="s">
        <v>638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667</v>
      </c>
      <c r="K472" t="s">
        <v>448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637</v>
      </c>
      <c r="Y472">
        <v>1</v>
      </c>
      <c r="Z472" t="s">
        <v>362</v>
      </c>
    </row>
    <row r="473" spans="1:26" hidden="1" x14ac:dyDescent="0.25">
      <c r="A473" t="s">
        <v>480</v>
      </c>
      <c r="B473" t="s">
        <v>503</v>
      </c>
      <c r="C473" t="s">
        <v>638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667</v>
      </c>
      <c r="K473" t="s">
        <v>448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637</v>
      </c>
      <c r="Y473">
        <v>1</v>
      </c>
      <c r="Z473" t="s">
        <v>362</v>
      </c>
    </row>
    <row r="474" spans="1:26" hidden="1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6" hidden="1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6" hidden="1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6" hidden="1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6" hidden="1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6" hidden="1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6" hidden="1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hidden="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hidden="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hidden="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hidden="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hidden="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hidden="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hidden="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hidden="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hidden="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hidden="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hidden="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hidden="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hidden="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hidden="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hidden="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hidden="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hidden="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hidden="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hidden="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hidden="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hidden="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hidden="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hidden="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hidden="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hidden="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hidden="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hidden="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hidden="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hidden="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hidden="1" x14ac:dyDescent="0.25">
      <c r="A510" t="s">
        <v>543</v>
      </c>
      <c r="B510" t="s">
        <v>571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s="28" t="s">
        <v>539</v>
      </c>
      <c r="I510" t="s">
        <v>127</v>
      </c>
      <c r="K510" t="s">
        <v>447</v>
      </c>
    </row>
    <row r="511" spans="1:11" hidden="1" x14ac:dyDescent="0.25">
      <c r="A511" t="s">
        <v>543</v>
      </c>
      <c r="B511" t="s">
        <v>571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s="28" t="s">
        <v>539</v>
      </c>
      <c r="I511" t="s">
        <v>127</v>
      </c>
      <c r="K511" t="s">
        <v>447</v>
      </c>
    </row>
    <row r="512" spans="1:11" hidden="1" x14ac:dyDescent="0.25">
      <c r="A512" t="s">
        <v>543</v>
      </c>
      <c r="B512" t="s">
        <v>571</v>
      </c>
      <c r="C512" t="s">
        <v>21</v>
      </c>
      <c r="D512" t="s">
        <v>14</v>
      </c>
      <c r="E512">
        <v>0</v>
      </c>
      <c r="F512" t="s">
        <v>78</v>
      </c>
      <c r="G512" s="20" t="s">
        <v>574</v>
      </c>
      <c r="H512" s="28" t="s">
        <v>539</v>
      </c>
      <c r="I512" t="s">
        <v>127</v>
      </c>
      <c r="K512" t="s">
        <v>447</v>
      </c>
    </row>
    <row r="513" spans="1:12" hidden="1" x14ac:dyDescent="0.25">
      <c r="A513" t="s">
        <v>543</v>
      </c>
      <c r="B513" t="s">
        <v>571</v>
      </c>
      <c r="C513" t="s">
        <v>135</v>
      </c>
      <c r="D513" t="s">
        <v>28</v>
      </c>
      <c r="E513" s="20" t="s">
        <v>575</v>
      </c>
      <c r="F513" t="s">
        <v>78</v>
      </c>
      <c r="G513">
        <v>10</v>
      </c>
      <c r="H513" s="28" t="s">
        <v>539</v>
      </c>
      <c r="I513" t="s">
        <v>127</v>
      </c>
      <c r="K513" t="s">
        <v>447</v>
      </c>
    </row>
    <row r="514" spans="1:12" hidden="1" x14ac:dyDescent="0.25">
      <c r="A514" t="s">
        <v>543</v>
      </c>
      <c r="B514" t="s">
        <v>571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s="28" t="s">
        <v>539</v>
      </c>
      <c r="I514" t="s">
        <v>127</v>
      </c>
      <c r="K514" t="s">
        <v>447</v>
      </c>
    </row>
    <row r="515" spans="1:12" hidden="1" x14ac:dyDescent="0.25">
      <c r="A515" t="s">
        <v>543</v>
      </c>
      <c r="B515" t="s">
        <v>572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s="28" t="s">
        <v>539</v>
      </c>
      <c r="I515" t="s">
        <v>127</v>
      </c>
      <c r="K515" t="s">
        <v>447</v>
      </c>
    </row>
    <row r="516" spans="1:12" hidden="1" x14ac:dyDescent="0.25">
      <c r="A516" t="s">
        <v>543</v>
      </c>
      <c r="B516" t="s">
        <v>572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s="28" t="s">
        <v>539</v>
      </c>
      <c r="I516" t="s">
        <v>127</v>
      </c>
      <c r="K516" t="s">
        <v>447</v>
      </c>
    </row>
    <row r="517" spans="1:12" hidden="1" x14ac:dyDescent="0.25">
      <c r="A517" t="s">
        <v>543</v>
      </c>
      <c r="B517" t="s">
        <v>572</v>
      </c>
      <c r="C517" t="s">
        <v>569</v>
      </c>
      <c r="D517" t="s">
        <v>14</v>
      </c>
      <c r="E517">
        <v>0</v>
      </c>
      <c r="F517" t="s">
        <v>78</v>
      </c>
      <c r="G517" s="20" t="s">
        <v>576</v>
      </c>
      <c r="H517" s="28" t="s">
        <v>539</v>
      </c>
      <c r="I517" t="s">
        <v>127</v>
      </c>
      <c r="K517" t="s">
        <v>447</v>
      </c>
    </row>
    <row r="518" spans="1:12" hidden="1" x14ac:dyDescent="0.25">
      <c r="A518" t="s">
        <v>543</v>
      </c>
      <c r="B518" t="s">
        <v>572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s="28" t="s">
        <v>539</v>
      </c>
      <c r="I518" t="s">
        <v>127</v>
      </c>
      <c r="K518" t="s">
        <v>447</v>
      </c>
    </row>
    <row r="519" spans="1:12" hidden="1" x14ac:dyDescent="0.25">
      <c r="A519" t="s">
        <v>543</v>
      </c>
      <c r="B519" t="s">
        <v>572</v>
      </c>
      <c r="C519" t="s">
        <v>205</v>
      </c>
      <c r="D519" t="s">
        <v>14</v>
      </c>
      <c r="E519">
        <v>0</v>
      </c>
      <c r="F519" t="s">
        <v>78</v>
      </c>
      <c r="G519" s="20" t="s">
        <v>577</v>
      </c>
      <c r="H519" s="28" t="s">
        <v>539</v>
      </c>
      <c r="I519" t="s">
        <v>127</v>
      </c>
      <c r="K519" t="s">
        <v>447</v>
      </c>
    </row>
    <row r="520" spans="1:12" hidden="1" x14ac:dyDescent="0.25">
      <c r="A520" t="s">
        <v>543</v>
      </c>
      <c r="B520" t="s">
        <v>572</v>
      </c>
      <c r="C520" t="s">
        <v>540</v>
      </c>
      <c r="D520" t="s">
        <v>28</v>
      </c>
      <c r="E520" s="20" t="s">
        <v>578</v>
      </c>
      <c r="F520" t="s">
        <v>78</v>
      </c>
      <c r="G520">
        <v>10</v>
      </c>
      <c r="H520" s="28" t="s">
        <v>539</v>
      </c>
      <c r="I520" t="s">
        <v>542</v>
      </c>
      <c r="K520" t="s">
        <v>447</v>
      </c>
    </row>
    <row r="521" spans="1:12" hidden="1" x14ac:dyDescent="0.25">
      <c r="A521" t="s">
        <v>543</v>
      </c>
      <c r="B521" t="s">
        <v>572</v>
      </c>
      <c r="C521" t="s">
        <v>49</v>
      </c>
      <c r="D521" t="s">
        <v>28</v>
      </c>
      <c r="E521" s="20" t="s">
        <v>579</v>
      </c>
      <c r="F521" t="s">
        <v>78</v>
      </c>
      <c r="G521">
        <v>100</v>
      </c>
      <c r="H521" s="28" t="s">
        <v>539</v>
      </c>
      <c r="I521" t="s">
        <v>127</v>
      </c>
      <c r="K521" t="s">
        <v>447</v>
      </c>
    </row>
    <row r="522" spans="1:12" hidden="1" x14ac:dyDescent="0.25">
      <c r="A522" t="s">
        <v>543</v>
      </c>
      <c r="B522" t="s">
        <v>572</v>
      </c>
      <c r="C522" t="s">
        <v>541</v>
      </c>
      <c r="D522" t="s">
        <v>14</v>
      </c>
      <c r="E522">
        <v>0</v>
      </c>
      <c r="F522" t="s">
        <v>78</v>
      </c>
      <c r="G522" s="20" t="s">
        <v>580</v>
      </c>
      <c r="H522" s="28" t="s">
        <v>539</v>
      </c>
      <c r="I522" t="s">
        <v>127</v>
      </c>
      <c r="K522" t="s">
        <v>447</v>
      </c>
    </row>
    <row r="523" spans="1:12" hidden="1" x14ac:dyDescent="0.25">
      <c r="A523" t="s">
        <v>543</v>
      </c>
      <c r="B523" t="s">
        <v>572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s="28" t="s">
        <v>539</v>
      </c>
      <c r="I523" t="s">
        <v>127</v>
      </c>
      <c r="K523" t="s">
        <v>447</v>
      </c>
    </row>
    <row r="524" spans="1:12" hidden="1" x14ac:dyDescent="0.25">
      <c r="A524" t="s">
        <v>543</v>
      </c>
      <c r="B524" t="s">
        <v>572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s="28" t="s">
        <v>539</v>
      </c>
      <c r="I524" t="s">
        <v>127</v>
      </c>
      <c r="K524" t="s">
        <v>447</v>
      </c>
    </row>
    <row r="525" spans="1:12" hidden="1" x14ac:dyDescent="0.25">
      <c r="A525" t="s">
        <v>543</v>
      </c>
      <c r="B525" t="s">
        <v>573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8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hidden="1" x14ac:dyDescent="0.25">
      <c r="A526" t="s">
        <v>543</v>
      </c>
      <c r="B526" t="s">
        <v>573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8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hidden="1" x14ac:dyDescent="0.25">
      <c r="A527" t="s">
        <v>543</v>
      </c>
      <c r="B527" t="s">
        <v>573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8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hidden="1" x14ac:dyDescent="0.25">
      <c r="A528" t="s">
        <v>543</v>
      </c>
      <c r="B528" t="s">
        <v>573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8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hidden="1" x14ac:dyDescent="0.25">
      <c r="A529" t="s">
        <v>543</v>
      </c>
      <c r="B529" t="s">
        <v>573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8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hidden="1" x14ac:dyDescent="0.25">
      <c r="A530" t="s">
        <v>543</v>
      </c>
      <c r="B530" t="s">
        <v>573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8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hidden="1" x14ac:dyDescent="0.25">
      <c r="A531" t="s">
        <v>543</v>
      </c>
      <c r="B531" t="s">
        <v>573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8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hidden="1" x14ac:dyDescent="0.25">
      <c r="A532" t="s">
        <v>543</v>
      </c>
      <c r="B532" t="s">
        <v>573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8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hidden="1" x14ac:dyDescent="0.25">
      <c r="A533" t="s">
        <v>543</v>
      </c>
      <c r="B533" t="s">
        <v>573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8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hidden="1" x14ac:dyDescent="0.25">
      <c r="A534" t="s">
        <v>543</v>
      </c>
      <c r="B534" t="s">
        <v>573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8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hidden="1" x14ac:dyDescent="0.25">
      <c r="A535" t="s">
        <v>565</v>
      </c>
      <c r="B535" t="s">
        <v>566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628</v>
      </c>
      <c r="K535" t="s">
        <v>447</v>
      </c>
    </row>
    <row r="536" spans="1:12" hidden="1" x14ac:dyDescent="0.25">
      <c r="A536" t="s">
        <v>565</v>
      </c>
      <c r="B536" t="s">
        <v>566</v>
      </c>
      <c r="C536" t="s">
        <v>629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630</v>
      </c>
      <c r="K536" t="s">
        <v>447</v>
      </c>
    </row>
    <row r="537" spans="1:12" hidden="1" x14ac:dyDescent="0.25">
      <c r="A537" t="s">
        <v>565</v>
      </c>
      <c r="B537" t="s">
        <v>566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631</v>
      </c>
      <c r="K537" t="s">
        <v>447</v>
      </c>
    </row>
    <row r="538" spans="1:12" hidden="1" x14ac:dyDescent="0.25">
      <c r="A538" t="s">
        <v>565</v>
      </c>
      <c r="B538" t="s">
        <v>566</v>
      </c>
      <c r="C538" t="s">
        <v>43</v>
      </c>
      <c r="D538" t="s">
        <v>28</v>
      </c>
      <c r="E538" s="16">
        <v>7.6</v>
      </c>
      <c r="F538" t="s">
        <v>78</v>
      </c>
      <c r="G538" s="20" t="s">
        <v>635</v>
      </c>
      <c r="H538" t="s">
        <v>80</v>
      </c>
      <c r="I538" t="s">
        <v>127</v>
      </c>
      <c r="J538" t="s">
        <v>632</v>
      </c>
      <c r="K538" t="s">
        <v>447</v>
      </c>
    </row>
    <row r="539" spans="1:12" hidden="1" x14ac:dyDescent="0.25">
      <c r="A539" t="s">
        <v>565</v>
      </c>
      <c r="B539" t="s">
        <v>566</v>
      </c>
      <c r="C539" t="s">
        <v>633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634</v>
      </c>
      <c r="K539" t="s">
        <v>447</v>
      </c>
    </row>
    <row r="540" spans="1:12" hidden="1" x14ac:dyDescent="0.25">
      <c r="A540" t="s">
        <v>565</v>
      </c>
      <c r="B540" t="s">
        <v>567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628</v>
      </c>
      <c r="K540" t="s">
        <v>447</v>
      </c>
    </row>
    <row r="541" spans="1:12" hidden="1" x14ac:dyDescent="0.25">
      <c r="A541" t="s">
        <v>565</v>
      </c>
      <c r="B541" t="s">
        <v>567</v>
      </c>
      <c r="C541" t="s">
        <v>629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630</v>
      </c>
      <c r="K541" t="s">
        <v>447</v>
      </c>
    </row>
    <row r="542" spans="1:12" hidden="1" x14ac:dyDescent="0.25">
      <c r="A542" t="s">
        <v>565</v>
      </c>
      <c r="B542" t="s">
        <v>567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631</v>
      </c>
      <c r="K542" t="s">
        <v>447</v>
      </c>
    </row>
    <row r="543" spans="1:12" hidden="1" x14ac:dyDescent="0.25">
      <c r="A543" t="s">
        <v>565</v>
      </c>
      <c r="B543" t="s">
        <v>567</v>
      </c>
      <c r="C543" t="s">
        <v>43</v>
      </c>
      <c r="D543" t="s">
        <v>28</v>
      </c>
      <c r="E543" s="16">
        <v>7.6</v>
      </c>
      <c r="F543" t="s">
        <v>78</v>
      </c>
      <c r="G543" s="20" t="s">
        <v>635</v>
      </c>
      <c r="H543" t="s">
        <v>80</v>
      </c>
      <c r="I543" t="s">
        <v>127</v>
      </c>
      <c r="J543" t="s">
        <v>632</v>
      </c>
      <c r="K543" t="s">
        <v>447</v>
      </c>
    </row>
    <row r="544" spans="1:12" hidden="1" x14ac:dyDescent="0.25">
      <c r="A544" t="s">
        <v>565</v>
      </c>
      <c r="B544" t="s">
        <v>567</v>
      </c>
      <c r="C544" t="s">
        <v>633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634</v>
      </c>
      <c r="K544" t="s">
        <v>447</v>
      </c>
    </row>
    <row r="545" spans="1:17" hidden="1" x14ac:dyDescent="0.25">
      <c r="A545" t="s">
        <v>565</v>
      </c>
      <c r="B545" t="s">
        <v>568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628</v>
      </c>
      <c r="K545" t="s">
        <v>447</v>
      </c>
    </row>
    <row r="546" spans="1:17" hidden="1" x14ac:dyDescent="0.25">
      <c r="A546" t="s">
        <v>565</v>
      </c>
      <c r="B546" t="s">
        <v>568</v>
      </c>
      <c r="C546" t="s">
        <v>629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630</v>
      </c>
      <c r="K546" t="s">
        <v>447</v>
      </c>
    </row>
    <row r="547" spans="1:17" hidden="1" x14ac:dyDescent="0.25">
      <c r="A547" t="s">
        <v>565</v>
      </c>
      <c r="B547" t="s">
        <v>568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631</v>
      </c>
      <c r="K547" t="s">
        <v>447</v>
      </c>
    </row>
    <row r="548" spans="1:17" hidden="1" x14ac:dyDescent="0.25">
      <c r="A548" t="s">
        <v>565</v>
      </c>
      <c r="B548" t="s">
        <v>568</v>
      </c>
      <c r="C548" t="s">
        <v>43</v>
      </c>
      <c r="D548" t="s">
        <v>28</v>
      </c>
      <c r="E548" s="16">
        <v>7.6</v>
      </c>
      <c r="F548" t="s">
        <v>78</v>
      </c>
      <c r="G548" s="20" t="s">
        <v>635</v>
      </c>
      <c r="H548" t="s">
        <v>80</v>
      </c>
      <c r="I548" t="s">
        <v>127</v>
      </c>
      <c r="J548" t="s">
        <v>632</v>
      </c>
      <c r="K548" t="s">
        <v>447</v>
      </c>
    </row>
    <row r="549" spans="1:17" hidden="1" x14ac:dyDescent="0.25">
      <c r="A549" t="s">
        <v>565</v>
      </c>
      <c r="B549" t="s">
        <v>568</v>
      </c>
      <c r="C549" t="s">
        <v>633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634</v>
      </c>
      <c r="K549" t="s">
        <v>447</v>
      </c>
    </row>
    <row r="550" spans="1:17" hidden="1" x14ac:dyDescent="0.25">
      <c r="A550" t="s">
        <v>586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P550" t="s">
        <v>309</v>
      </c>
      <c r="Q550" t="s">
        <v>78</v>
      </c>
    </row>
    <row r="551" spans="1:17" hidden="1" x14ac:dyDescent="0.25">
      <c r="A551" t="s">
        <v>586</v>
      </c>
      <c r="B551" t="s">
        <v>81</v>
      </c>
      <c r="C551" t="s">
        <v>595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597</v>
      </c>
      <c r="P551" t="s">
        <v>309</v>
      </c>
      <c r="Q551" t="s">
        <v>78</v>
      </c>
    </row>
    <row r="552" spans="1:17" hidden="1" x14ac:dyDescent="0.25">
      <c r="A552" t="s">
        <v>586</v>
      </c>
      <c r="B552" t="s">
        <v>81</v>
      </c>
      <c r="C552" t="s">
        <v>590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591</v>
      </c>
      <c r="P552" t="s">
        <v>309</v>
      </c>
      <c r="Q552" t="s">
        <v>78</v>
      </c>
    </row>
    <row r="553" spans="1:17" hidden="1" x14ac:dyDescent="0.25">
      <c r="A553" t="s">
        <v>586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P553" t="s">
        <v>309</v>
      </c>
      <c r="Q553" t="s">
        <v>78</v>
      </c>
    </row>
    <row r="554" spans="1:17" hidden="1" x14ac:dyDescent="0.25">
      <c r="A554" t="s">
        <v>586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7" hidden="1" x14ac:dyDescent="0.25">
      <c r="A555" t="s">
        <v>586</v>
      </c>
      <c r="B555" t="s">
        <v>81</v>
      </c>
      <c r="C555" t="s">
        <v>592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7" hidden="1" x14ac:dyDescent="0.25">
      <c r="A556" t="s">
        <v>586</v>
      </c>
      <c r="B556" t="s">
        <v>81</v>
      </c>
      <c r="C556" t="s">
        <v>644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7" hidden="1" x14ac:dyDescent="0.25">
      <c r="A557" t="s">
        <v>586</v>
      </c>
      <c r="B557" t="s">
        <v>81</v>
      </c>
      <c r="C557" t="s">
        <v>602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593</v>
      </c>
      <c r="K557" t="s">
        <v>448</v>
      </c>
    </row>
    <row r="558" spans="1:17" hidden="1" x14ac:dyDescent="0.25">
      <c r="A558" t="s">
        <v>586</v>
      </c>
      <c r="B558" t="s">
        <v>81</v>
      </c>
      <c r="C558" t="s">
        <v>598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594</v>
      </c>
      <c r="K558" t="s">
        <v>448</v>
      </c>
      <c r="L558" t="s">
        <v>596</v>
      </c>
    </row>
    <row r="559" spans="1:17" hidden="1" x14ac:dyDescent="0.25">
      <c r="A559" t="s">
        <v>586</v>
      </c>
      <c r="B559" t="s">
        <v>81</v>
      </c>
      <c r="C559" t="s">
        <v>600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591</v>
      </c>
    </row>
    <row r="560" spans="1:17" hidden="1" x14ac:dyDescent="0.25">
      <c r="A560" t="s">
        <v>586</v>
      </c>
      <c r="B560" t="s">
        <v>81</v>
      </c>
      <c r="C560" t="s">
        <v>599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601</v>
      </c>
    </row>
    <row r="561" spans="1:12" hidden="1" x14ac:dyDescent="0.25">
      <c r="A561" t="s">
        <v>604</v>
      </c>
      <c r="B561" t="s">
        <v>605</v>
      </c>
      <c r="C561" t="s">
        <v>608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609</v>
      </c>
      <c r="K561" t="s">
        <v>606</v>
      </c>
    </row>
    <row r="562" spans="1:12" hidden="1" x14ac:dyDescent="0.25">
      <c r="A562" t="s">
        <v>604</v>
      </c>
      <c r="B562" t="s">
        <v>605</v>
      </c>
      <c r="C562" t="s">
        <v>610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611</v>
      </c>
      <c r="K562" t="s">
        <v>606</v>
      </c>
    </row>
    <row r="563" spans="1:12" hidden="1" x14ac:dyDescent="0.25">
      <c r="A563" t="s">
        <v>604</v>
      </c>
      <c r="B563" t="s">
        <v>605</v>
      </c>
      <c r="C563" t="s">
        <v>612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613</v>
      </c>
      <c r="K563" t="s">
        <v>606</v>
      </c>
    </row>
    <row r="564" spans="1:12" hidden="1" x14ac:dyDescent="0.25">
      <c r="A564" t="s">
        <v>604</v>
      </c>
      <c r="B564" t="s">
        <v>605</v>
      </c>
      <c r="C564" t="s">
        <v>614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615</v>
      </c>
      <c r="K564" t="s">
        <v>606</v>
      </c>
    </row>
    <row r="565" spans="1:12" hidden="1" x14ac:dyDescent="0.25">
      <c r="A565" t="s">
        <v>604</v>
      </c>
      <c r="B565" t="s">
        <v>605</v>
      </c>
      <c r="C565" t="s">
        <v>616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617</v>
      </c>
      <c r="K565" t="s">
        <v>606</v>
      </c>
    </row>
    <row r="566" spans="1:12" hidden="1" x14ac:dyDescent="0.25">
      <c r="A566" t="s">
        <v>604</v>
      </c>
      <c r="B566" t="s">
        <v>607</v>
      </c>
      <c r="C566" t="s">
        <v>614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615</v>
      </c>
      <c r="K566" t="s">
        <v>606</v>
      </c>
    </row>
    <row r="567" spans="1:12" hidden="1" x14ac:dyDescent="0.25">
      <c r="A567" t="s">
        <v>604</v>
      </c>
      <c r="B567" t="s">
        <v>607</v>
      </c>
      <c r="C567" t="s">
        <v>618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619</v>
      </c>
      <c r="K567" t="s">
        <v>606</v>
      </c>
    </row>
    <row r="568" spans="1:12" hidden="1" x14ac:dyDescent="0.25">
      <c r="A568" t="s">
        <v>604</v>
      </c>
      <c r="B568" t="s">
        <v>607</v>
      </c>
      <c r="C568" t="s">
        <v>620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621</v>
      </c>
      <c r="K568" t="s">
        <v>606</v>
      </c>
    </row>
    <row r="569" spans="1:12" hidden="1" x14ac:dyDescent="0.25">
      <c r="A569" t="s">
        <v>604</v>
      </c>
      <c r="B569" t="s">
        <v>607</v>
      </c>
      <c r="C569" t="s">
        <v>622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623</v>
      </c>
      <c r="K569" t="s">
        <v>606</v>
      </c>
    </row>
    <row r="570" spans="1:12" hidden="1" x14ac:dyDescent="0.25">
      <c r="A570" t="s">
        <v>604</v>
      </c>
      <c r="B570" t="s">
        <v>607</v>
      </c>
      <c r="C570" t="s">
        <v>624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625</v>
      </c>
      <c r="K570" t="s">
        <v>606</v>
      </c>
    </row>
    <row r="571" spans="1:12" hidden="1" x14ac:dyDescent="0.25">
      <c r="A571" t="s">
        <v>645</v>
      </c>
      <c r="B571" t="s">
        <v>646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655</v>
      </c>
      <c r="I571" t="s">
        <v>127</v>
      </c>
      <c r="K571" t="s">
        <v>447</v>
      </c>
    </row>
    <row r="572" spans="1:12" hidden="1" x14ac:dyDescent="0.25">
      <c r="A572" t="s">
        <v>645</v>
      </c>
      <c r="B572" t="s">
        <v>646</v>
      </c>
      <c r="C572" s="17" t="s">
        <v>647</v>
      </c>
      <c r="D572" t="s">
        <v>78</v>
      </c>
      <c r="E572">
        <v>2</v>
      </c>
      <c r="F572" t="s">
        <v>78</v>
      </c>
      <c r="G572">
        <v>25</v>
      </c>
      <c r="H572" t="s">
        <v>655</v>
      </c>
      <c r="I572" t="s">
        <v>127</v>
      </c>
      <c r="K572" t="s">
        <v>447</v>
      </c>
    </row>
    <row r="573" spans="1:12" hidden="1" x14ac:dyDescent="0.25">
      <c r="A573" t="s">
        <v>645</v>
      </c>
      <c r="B573" t="s">
        <v>646</v>
      </c>
      <c r="C573" t="s">
        <v>658</v>
      </c>
      <c r="D573" t="s">
        <v>78</v>
      </c>
      <c r="E573">
        <v>0</v>
      </c>
      <c r="F573" t="s">
        <v>78</v>
      </c>
      <c r="G573">
        <v>59</v>
      </c>
      <c r="H573" t="s">
        <v>655</v>
      </c>
      <c r="I573" t="s">
        <v>127</v>
      </c>
      <c r="K573" t="s">
        <v>447</v>
      </c>
    </row>
    <row r="574" spans="1:12" hidden="1" x14ac:dyDescent="0.25">
      <c r="A574" t="s">
        <v>645</v>
      </c>
      <c r="B574" t="s">
        <v>646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655</v>
      </c>
      <c r="I574" t="s">
        <v>127</v>
      </c>
      <c r="K574" t="s">
        <v>447</v>
      </c>
    </row>
    <row r="575" spans="1:12" hidden="1" x14ac:dyDescent="0.25">
      <c r="A575" t="s">
        <v>671</v>
      </c>
      <c r="B575" t="s">
        <v>199</v>
      </c>
      <c r="C575" t="s">
        <v>27</v>
      </c>
      <c r="D575" t="s">
        <v>28</v>
      </c>
      <c r="E575" s="20" t="s">
        <v>698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674</v>
      </c>
    </row>
    <row r="576" spans="1:12" hidden="1" x14ac:dyDescent="0.25">
      <c r="A576" t="s">
        <v>671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674</v>
      </c>
    </row>
    <row r="577" spans="1:12" hidden="1" x14ac:dyDescent="0.25">
      <c r="A577" t="s">
        <v>671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674</v>
      </c>
    </row>
    <row r="578" spans="1:12" hidden="1" x14ac:dyDescent="0.25">
      <c r="A578" t="s">
        <v>671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 s="20" t="s">
        <v>699</v>
      </c>
      <c r="H578" t="s">
        <v>80</v>
      </c>
      <c r="I578" t="s">
        <v>127</v>
      </c>
      <c r="K578" t="s">
        <v>447</v>
      </c>
      <c r="L578" t="s">
        <v>674</v>
      </c>
    </row>
    <row r="579" spans="1:12" hidden="1" x14ac:dyDescent="0.25">
      <c r="A579" t="s">
        <v>671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674</v>
      </c>
    </row>
    <row r="580" spans="1:12" hidden="1" x14ac:dyDescent="0.25">
      <c r="A580" t="s">
        <v>671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674</v>
      </c>
    </row>
    <row r="581" spans="1:12" hidden="1" x14ac:dyDescent="0.25">
      <c r="A581" t="s">
        <v>671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674</v>
      </c>
    </row>
    <row r="582" spans="1:12" hidden="1" x14ac:dyDescent="0.25">
      <c r="A582" t="s">
        <v>671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674</v>
      </c>
    </row>
    <row r="583" spans="1:12" hidden="1" x14ac:dyDescent="0.25">
      <c r="A583" t="s">
        <v>671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674</v>
      </c>
    </row>
    <row r="584" spans="1:12" hidden="1" x14ac:dyDescent="0.25">
      <c r="A584" t="s">
        <v>671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674</v>
      </c>
    </row>
    <row r="585" spans="1:12" hidden="1" x14ac:dyDescent="0.25">
      <c r="A585" t="s">
        <v>671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674</v>
      </c>
    </row>
    <row r="586" spans="1:12" hidden="1" x14ac:dyDescent="0.25">
      <c r="A586" t="s">
        <v>671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674</v>
      </c>
    </row>
    <row r="587" spans="1:12" hidden="1" x14ac:dyDescent="0.25">
      <c r="A587" t="s">
        <v>671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674</v>
      </c>
    </row>
    <row r="588" spans="1:12" hidden="1" x14ac:dyDescent="0.25">
      <c r="A588" t="s">
        <v>671</v>
      </c>
      <c r="B588" t="s">
        <v>200</v>
      </c>
      <c r="C588" t="s">
        <v>49</v>
      </c>
      <c r="D588" t="s">
        <v>28</v>
      </c>
      <c r="E588">
        <v>20.14</v>
      </c>
      <c r="F588" t="s">
        <v>78</v>
      </c>
      <c r="G588" s="20" t="s">
        <v>700</v>
      </c>
      <c r="H588" t="s">
        <v>80</v>
      </c>
      <c r="I588" t="s">
        <v>127</v>
      </c>
      <c r="K588" t="s">
        <v>447</v>
      </c>
      <c r="L588" t="s">
        <v>674</v>
      </c>
    </row>
    <row r="589" spans="1:12" x14ac:dyDescent="0.25">
      <c r="A589" t="s">
        <v>675</v>
      </c>
      <c r="B589">
        <v>1</v>
      </c>
      <c r="C589" t="s">
        <v>156</v>
      </c>
      <c r="D589" t="s">
        <v>28</v>
      </c>
      <c r="E589">
        <v>41.7</v>
      </c>
      <c r="F589" t="s">
        <v>78</v>
      </c>
      <c r="G589">
        <v>82.3</v>
      </c>
      <c r="H589" t="s">
        <v>158</v>
      </c>
      <c r="I589" t="s">
        <v>127</v>
      </c>
      <c r="K589" t="s">
        <v>447</v>
      </c>
    </row>
    <row r="590" spans="1:12" x14ac:dyDescent="0.25">
      <c r="A590" t="s">
        <v>675</v>
      </c>
      <c r="B590">
        <v>1</v>
      </c>
      <c r="C590" t="s">
        <v>135</v>
      </c>
      <c r="D590" t="s">
        <v>28</v>
      </c>
      <c r="E590">
        <v>5.5</v>
      </c>
      <c r="F590" t="s">
        <v>78</v>
      </c>
      <c r="G590" s="20" t="s">
        <v>254</v>
      </c>
      <c r="H590" t="s">
        <v>158</v>
      </c>
      <c r="I590" t="s">
        <v>127</v>
      </c>
      <c r="K590" t="s">
        <v>447</v>
      </c>
    </row>
    <row r="591" spans="1:12" x14ac:dyDescent="0.25">
      <c r="A591" t="s">
        <v>675</v>
      </c>
      <c r="B591">
        <v>1</v>
      </c>
      <c r="C591" t="s">
        <v>411</v>
      </c>
      <c r="D591" t="s">
        <v>14</v>
      </c>
      <c r="E591">
        <v>0</v>
      </c>
      <c r="F591" t="s">
        <v>78</v>
      </c>
      <c r="G591">
        <v>18.2</v>
      </c>
      <c r="H591" t="s">
        <v>158</v>
      </c>
      <c r="I591" t="s">
        <v>127</v>
      </c>
      <c r="K591" t="s">
        <v>447</v>
      </c>
      <c r="L591" t="s">
        <v>679</v>
      </c>
    </row>
    <row r="592" spans="1:12" x14ac:dyDescent="0.25">
      <c r="A592" t="s">
        <v>675</v>
      </c>
      <c r="B592">
        <v>1</v>
      </c>
      <c r="C592" t="s">
        <v>680</v>
      </c>
      <c r="D592" t="s">
        <v>14</v>
      </c>
      <c r="E592">
        <v>0</v>
      </c>
      <c r="F592" t="s">
        <v>78</v>
      </c>
      <c r="G592">
        <v>5</v>
      </c>
      <c r="H592" t="s">
        <v>158</v>
      </c>
      <c r="I592" t="s">
        <v>127</v>
      </c>
      <c r="K592" t="s">
        <v>447</v>
      </c>
    </row>
    <row r="593" spans="1:12" x14ac:dyDescent="0.25">
      <c r="A593" t="s">
        <v>675</v>
      </c>
      <c r="B593">
        <v>1</v>
      </c>
      <c r="C593" t="s">
        <v>90</v>
      </c>
      <c r="D593" t="s">
        <v>14</v>
      </c>
      <c r="E593">
        <v>3.5</v>
      </c>
      <c r="F593" t="s">
        <v>78</v>
      </c>
      <c r="G593">
        <v>18.3</v>
      </c>
      <c r="H593" t="s">
        <v>158</v>
      </c>
      <c r="I593" t="s">
        <v>127</v>
      </c>
      <c r="K593" t="s">
        <v>447</v>
      </c>
    </row>
    <row r="594" spans="1:12" x14ac:dyDescent="0.25">
      <c r="A594" t="s">
        <v>675</v>
      </c>
      <c r="B594">
        <v>1</v>
      </c>
      <c r="C594" t="s">
        <v>13</v>
      </c>
      <c r="D594" t="s">
        <v>14</v>
      </c>
      <c r="E594">
        <v>24</v>
      </c>
      <c r="F594" t="s">
        <v>78</v>
      </c>
      <c r="G594">
        <v>57.6</v>
      </c>
      <c r="H594" t="s">
        <v>158</v>
      </c>
      <c r="I594" t="s">
        <v>127</v>
      </c>
      <c r="K594" t="s">
        <v>447</v>
      </c>
      <c r="L594" t="s">
        <v>681</v>
      </c>
    </row>
    <row r="595" spans="1:12" x14ac:dyDescent="0.25">
      <c r="A595" t="s">
        <v>675</v>
      </c>
      <c r="B595">
        <v>1</v>
      </c>
      <c r="C595" t="s">
        <v>544</v>
      </c>
      <c r="D595" t="s">
        <v>14</v>
      </c>
      <c r="E595">
        <v>0</v>
      </c>
      <c r="F595" t="s">
        <v>78</v>
      </c>
      <c r="G595">
        <v>22.8</v>
      </c>
      <c r="H595" t="s">
        <v>158</v>
      </c>
      <c r="I595" t="s">
        <v>127</v>
      </c>
      <c r="K595" t="s">
        <v>447</v>
      </c>
      <c r="L595" t="s">
        <v>682</v>
      </c>
    </row>
    <row r="596" spans="1:12" x14ac:dyDescent="0.25">
      <c r="A596" t="s">
        <v>675</v>
      </c>
      <c r="B596">
        <v>1</v>
      </c>
      <c r="C596" t="s">
        <v>683</v>
      </c>
      <c r="D596" t="s">
        <v>28</v>
      </c>
      <c r="E596">
        <v>12.8</v>
      </c>
      <c r="F596" t="s">
        <v>78</v>
      </c>
      <c r="G596">
        <v>78.7</v>
      </c>
      <c r="H596" t="s">
        <v>158</v>
      </c>
      <c r="I596" t="s">
        <v>127</v>
      </c>
      <c r="K596" t="s">
        <v>447</v>
      </c>
      <c r="L596" t="s">
        <v>684</v>
      </c>
    </row>
    <row r="597" spans="1:12" x14ac:dyDescent="0.25">
      <c r="A597" t="s">
        <v>675</v>
      </c>
      <c r="B597">
        <v>2</v>
      </c>
      <c r="C597" t="s">
        <v>186</v>
      </c>
      <c r="D597" t="s">
        <v>14</v>
      </c>
      <c r="E597">
        <v>2.7</v>
      </c>
      <c r="F597" t="s">
        <v>78</v>
      </c>
      <c r="G597">
        <v>12</v>
      </c>
      <c r="H597" t="s">
        <v>158</v>
      </c>
      <c r="I597" t="s">
        <v>127</v>
      </c>
      <c r="K597" t="s">
        <v>447</v>
      </c>
    </row>
    <row r="598" spans="1:12" x14ac:dyDescent="0.25">
      <c r="A598" t="s">
        <v>675</v>
      </c>
      <c r="B598">
        <v>2</v>
      </c>
      <c r="C598" t="s">
        <v>88</v>
      </c>
      <c r="D598" t="s">
        <v>14</v>
      </c>
      <c r="E598">
        <v>20</v>
      </c>
      <c r="F598" t="s">
        <v>78</v>
      </c>
      <c r="G598">
        <v>46</v>
      </c>
      <c r="H598" t="s">
        <v>158</v>
      </c>
      <c r="I598" t="s">
        <v>127</v>
      </c>
      <c r="K598" t="s">
        <v>447</v>
      </c>
    </row>
    <row r="599" spans="1:12" x14ac:dyDescent="0.25">
      <c r="A599" t="s">
        <v>675</v>
      </c>
      <c r="B599">
        <v>2</v>
      </c>
      <c r="C599" t="s">
        <v>156</v>
      </c>
      <c r="D599" t="s">
        <v>28</v>
      </c>
      <c r="E599" s="20" t="s">
        <v>701</v>
      </c>
      <c r="F599" t="s">
        <v>78</v>
      </c>
      <c r="G599">
        <v>78.2</v>
      </c>
      <c r="H599" t="s">
        <v>158</v>
      </c>
      <c r="I599" t="s">
        <v>127</v>
      </c>
      <c r="K599" t="s">
        <v>447</v>
      </c>
    </row>
    <row r="600" spans="1:12" x14ac:dyDescent="0.25">
      <c r="A600" t="s">
        <v>675</v>
      </c>
      <c r="B600">
        <v>2</v>
      </c>
      <c r="C600" t="s">
        <v>135</v>
      </c>
      <c r="D600" t="s">
        <v>28</v>
      </c>
      <c r="E600" s="20" t="s">
        <v>702</v>
      </c>
      <c r="F600" t="s">
        <v>78</v>
      </c>
      <c r="G600" s="20" t="s">
        <v>254</v>
      </c>
      <c r="H600" t="s">
        <v>158</v>
      </c>
      <c r="I600" t="s">
        <v>127</v>
      </c>
      <c r="K600" t="s">
        <v>447</v>
      </c>
    </row>
    <row r="601" spans="1:12" x14ac:dyDescent="0.25">
      <c r="A601" t="s">
        <v>675</v>
      </c>
      <c r="B601">
        <v>2</v>
      </c>
      <c r="C601" t="s">
        <v>685</v>
      </c>
      <c r="D601" t="s">
        <v>14</v>
      </c>
      <c r="E601">
        <v>72.5</v>
      </c>
      <c r="F601" t="s">
        <v>78</v>
      </c>
      <c r="G601">
        <v>93.6</v>
      </c>
      <c r="H601" t="s">
        <v>158</v>
      </c>
      <c r="I601" t="s">
        <v>127</v>
      </c>
      <c r="K601" t="s">
        <v>447</v>
      </c>
    </row>
    <row r="602" spans="1:12" x14ac:dyDescent="0.25">
      <c r="A602" t="s">
        <v>675</v>
      </c>
      <c r="B602">
        <v>2</v>
      </c>
      <c r="C602" t="s">
        <v>680</v>
      </c>
      <c r="D602" t="s">
        <v>14</v>
      </c>
      <c r="E602">
        <v>0</v>
      </c>
      <c r="F602" t="s">
        <v>78</v>
      </c>
      <c r="G602">
        <v>5</v>
      </c>
      <c r="H602" t="s">
        <v>158</v>
      </c>
      <c r="I602" t="s">
        <v>127</v>
      </c>
      <c r="K602" t="s">
        <v>447</v>
      </c>
    </row>
    <row r="603" spans="1:12" x14ac:dyDescent="0.25">
      <c r="A603" t="s">
        <v>675</v>
      </c>
      <c r="B603">
        <v>2</v>
      </c>
      <c r="C603" t="s">
        <v>136</v>
      </c>
      <c r="D603" t="s">
        <v>14</v>
      </c>
      <c r="E603">
        <v>0</v>
      </c>
      <c r="F603" t="s">
        <v>78</v>
      </c>
      <c r="G603">
        <v>3</v>
      </c>
      <c r="H603" t="s">
        <v>158</v>
      </c>
      <c r="I603" t="s">
        <v>127</v>
      </c>
      <c r="K603" t="s">
        <v>447</v>
      </c>
    </row>
    <row r="604" spans="1:12" x14ac:dyDescent="0.25">
      <c r="A604" t="s">
        <v>675</v>
      </c>
      <c r="B604">
        <v>2</v>
      </c>
      <c r="C604" t="s">
        <v>710</v>
      </c>
      <c r="D604" t="s">
        <v>14</v>
      </c>
      <c r="E604">
        <v>3</v>
      </c>
      <c r="F604" t="s">
        <v>78</v>
      </c>
      <c r="G604">
        <v>16</v>
      </c>
      <c r="H604" t="s">
        <v>158</v>
      </c>
      <c r="I604" t="s">
        <v>127</v>
      </c>
      <c r="K604" t="s">
        <v>447</v>
      </c>
    </row>
    <row r="605" spans="1:12" x14ac:dyDescent="0.25">
      <c r="A605" t="s">
        <v>675</v>
      </c>
      <c r="B605">
        <v>2</v>
      </c>
      <c r="C605" t="s">
        <v>686</v>
      </c>
      <c r="D605" t="s">
        <v>28</v>
      </c>
      <c r="E605">
        <v>47.1</v>
      </c>
      <c r="F605" t="s">
        <v>78</v>
      </c>
      <c r="G605">
        <v>93.7</v>
      </c>
      <c r="H605" t="s">
        <v>158</v>
      </c>
      <c r="I605" t="s">
        <v>127</v>
      </c>
      <c r="K605" t="s">
        <v>447</v>
      </c>
      <c r="L605" t="s">
        <v>687</v>
      </c>
    </row>
    <row r="606" spans="1:12" x14ac:dyDescent="0.25">
      <c r="A606" t="s">
        <v>675</v>
      </c>
      <c r="B606">
        <v>2</v>
      </c>
      <c r="C606" t="s">
        <v>397</v>
      </c>
      <c r="D606" t="s">
        <v>14</v>
      </c>
      <c r="E606">
        <v>2</v>
      </c>
      <c r="F606" t="s">
        <v>78</v>
      </c>
      <c r="G606">
        <v>12</v>
      </c>
      <c r="H606" t="s">
        <v>158</v>
      </c>
      <c r="I606" t="s">
        <v>127</v>
      </c>
      <c r="K606" t="s">
        <v>447</v>
      </c>
    </row>
    <row r="607" spans="1:12" x14ac:dyDescent="0.25">
      <c r="A607" t="s">
        <v>675</v>
      </c>
      <c r="B607">
        <v>3</v>
      </c>
      <c r="C607" t="s">
        <v>157</v>
      </c>
      <c r="D607" t="s">
        <v>14</v>
      </c>
      <c r="E607">
        <v>2</v>
      </c>
      <c r="F607" t="s">
        <v>78</v>
      </c>
      <c r="G607">
        <v>17</v>
      </c>
      <c r="H607" t="s">
        <v>158</v>
      </c>
      <c r="I607" t="s">
        <v>127</v>
      </c>
      <c r="K607" t="s">
        <v>447</v>
      </c>
    </row>
    <row r="608" spans="1:12" x14ac:dyDescent="0.25">
      <c r="A608" t="s">
        <v>675</v>
      </c>
      <c r="B608">
        <v>3</v>
      </c>
      <c r="C608" t="s">
        <v>238</v>
      </c>
      <c r="D608" t="s">
        <v>14</v>
      </c>
      <c r="E608">
        <v>0.3</v>
      </c>
      <c r="F608" t="s">
        <v>78</v>
      </c>
      <c r="G608">
        <v>37.9</v>
      </c>
      <c r="H608" t="s">
        <v>158</v>
      </c>
      <c r="I608" t="s">
        <v>127</v>
      </c>
      <c r="K608" t="s">
        <v>447</v>
      </c>
    </row>
    <row r="609" spans="1:12" x14ac:dyDescent="0.25">
      <c r="A609" t="s">
        <v>675</v>
      </c>
      <c r="B609">
        <v>3</v>
      </c>
      <c r="C609" t="s">
        <v>156</v>
      </c>
      <c r="D609" t="s">
        <v>28</v>
      </c>
      <c r="E609">
        <v>43.2</v>
      </c>
      <c r="F609" t="s">
        <v>78</v>
      </c>
      <c r="G609">
        <v>90.8</v>
      </c>
      <c r="H609" t="s">
        <v>158</v>
      </c>
      <c r="I609" t="s">
        <v>127</v>
      </c>
      <c r="K609" t="s">
        <v>447</v>
      </c>
    </row>
    <row r="610" spans="1:12" x14ac:dyDescent="0.25">
      <c r="A610" t="s">
        <v>675</v>
      </c>
      <c r="B610">
        <v>3</v>
      </c>
      <c r="C610" t="s">
        <v>135</v>
      </c>
      <c r="D610" t="s">
        <v>28</v>
      </c>
      <c r="E610">
        <v>5.8</v>
      </c>
      <c r="F610" t="s">
        <v>78</v>
      </c>
      <c r="G610">
        <v>8.9</v>
      </c>
      <c r="H610" t="s">
        <v>158</v>
      </c>
      <c r="I610" t="s">
        <v>127</v>
      </c>
      <c r="K610" t="s">
        <v>447</v>
      </c>
    </row>
    <row r="611" spans="1:12" x14ac:dyDescent="0.25">
      <c r="A611" t="s">
        <v>675</v>
      </c>
      <c r="B611">
        <v>3</v>
      </c>
      <c r="C611" t="s">
        <v>688</v>
      </c>
      <c r="D611" t="s">
        <v>14</v>
      </c>
      <c r="E611">
        <v>0</v>
      </c>
      <c r="F611" t="s">
        <v>78</v>
      </c>
      <c r="G611">
        <v>3</v>
      </c>
      <c r="H611" t="s">
        <v>158</v>
      </c>
      <c r="I611" t="s">
        <v>127</v>
      </c>
      <c r="K611" t="s">
        <v>447</v>
      </c>
      <c r="L611" t="s">
        <v>689</v>
      </c>
    </row>
    <row r="612" spans="1:12" x14ac:dyDescent="0.25">
      <c r="A612" t="s">
        <v>675</v>
      </c>
      <c r="B612">
        <v>3</v>
      </c>
      <c r="C612" t="s">
        <v>690</v>
      </c>
      <c r="D612" t="s">
        <v>14</v>
      </c>
      <c r="E612">
        <v>2</v>
      </c>
      <c r="F612" t="s">
        <v>78</v>
      </c>
      <c r="G612">
        <v>16</v>
      </c>
      <c r="H612" t="s">
        <v>158</v>
      </c>
      <c r="I612" t="s">
        <v>127</v>
      </c>
      <c r="K612" t="s">
        <v>447</v>
      </c>
    </row>
    <row r="613" spans="1:12" x14ac:dyDescent="0.25">
      <c r="A613" t="s">
        <v>675</v>
      </c>
      <c r="B613">
        <v>3</v>
      </c>
      <c r="C613" t="s">
        <v>90</v>
      </c>
      <c r="D613" t="s">
        <v>14</v>
      </c>
      <c r="E613">
        <v>4</v>
      </c>
      <c r="F613" t="s">
        <v>78</v>
      </c>
      <c r="G613">
        <v>18</v>
      </c>
      <c r="H613" t="s">
        <v>158</v>
      </c>
      <c r="I613" t="s">
        <v>127</v>
      </c>
      <c r="K613" t="s">
        <v>447</v>
      </c>
    </row>
    <row r="614" spans="1:12" x14ac:dyDescent="0.25">
      <c r="A614" t="s">
        <v>675</v>
      </c>
      <c r="B614">
        <v>3</v>
      </c>
      <c r="C614" t="s">
        <v>13</v>
      </c>
      <c r="D614" t="s">
        <v>14</v>
      </c>
      <c r="E614">
        <v>19</v>
      </c>
      <c r="F614" t="s">
        <v>78</v>
      </c>
      <c r="G614">
        <v>53</v>
      </c>
      <c r="H614" t="s">
        <v>158</v>
      </c>
      <c r="I614" t="s">
        <v>127</v>
      </c>
      <c r="K614" t="s">
        <v>447</v>
      </c>
    </row>
    <row r="615" spans="1:12" x14ac:dyDescent="0.25">
      <c r="A615" t="s">
        <v>675</v>
      </c>
      <c r="B615">
        <v>3</v>
      </c>
      <c r="C615" t="s">
        <v>691</v>
      </c>
      <c r="D615" t="s">
        <v>14</v>
      </c>
      <c r="E615">
        <v>0</v>
      </c>
      <c r="F615" t="s">
        <v>78</v>
      </c>
      <c r="G615" s="20" t="s">
        <v>703</v>
      </c>
      <c r="H615" t="s">
        <v>158</v>
      </c>
      <c r="I615" t="s">
        <v>127</v>
      </c>
      <c r="K615" t="s">
        <v>447</v>
      </c>
    </row>
    <row r="616" spans="1:12" x14ac:dyDescent="0.25">
      <c r="A616" t="s">
        <v>675</v>
      </c>
      <c r="B616">
        <v>3</v>
      </c>
      <c r="C616" t="s">
        <v>544</v>
      </c>
      <c r="D616" t="s">
        <v>14</v>
      </c>
      <c r="E616">
        <v>0</v>
      </c>
      <c r="F616" t="s">
        <v>78</v>
      </c>
      <c r="G616">
        <v>10.8</v>
      </c>
      <c r="H616" t="s">
        <v>158</v>
      </c>
      <c r="I616" t="s">
        <v>127</v>
      </c>
      <c r="K616" t="s">
        <v>447</v>
      </c>
    </row>
    <row r="617" spans="1:12" x14ac:dyDescent="0.25">
      <c r="A617" t="s">
        <v>675</v>
      </c>
      <c r="B617">
        <v>4</v>
      </c>
      <c r="C617" t="s">
        <v>692</v>
      </c>
      <c r="D617" t="s">
        <v>28</v>
      </c>
      <c r="E617">
        <v>22.1</v>
      </c>
      <c r="F617" t="s">
        <v>78</v>
      </c>
      <c r="G617">
        <v>41.9</v>
      </c>
      <c r="H617" t="s">
        <v>158</v>
      </c>
      <c r="I617" t="s">
        <v>127</v>
      </c>
      <c r="K617" t="s">
        <v>447</v>
      </c>
    </row>
    <row r="618" spans="1:12" x14ac:dyDescent="0.25">
      <c r="A618" t="s">
        <v>675</v>
      </c>
      <c r="B618">
        <v>4</v>
      </c>
      <c r="C618" t="s">
        <v>135</v>
      </c>
      <c r="D618" t="s">
        <v>28</v>
      </c>
      <c r="E618">
        <v>4.22</v>
      </c>
      <c r="F618" t="s">
        <v>78</v>
      </c>
      <c r="G618">
        <v>7.03</v>
      </c>
      <c r="H618" t="s">
        <v>158</v>
      </c>
      <c r="I618" t="s">
        <v>127</v>
      </c>
      <c r="K618" t="s">
        <v>447</v>
      </c>
    </row>
    <row r="619" spans="1:12" x14ac:dyDescent="0.25">
      <c r="A619" t="s">
        <v>675</v>
      </c>
      <c r="B619">
        <v>4</v>
      </c>
      <c r="C619" t="s">
        <v>688</v>
      </c>
      <c r="D619" t="s">
        <v>14</v>
      </c>
      <c r="E619">
        <v>0</v>
      </c>
      <c r="F619" t="s">
        <v>78</v>
      </c>
      <c r="G619">
        <v>12</v>
      </c>
      <c r="H619" t="s">
        <v>158</v>
      </c>
      <c r="I619" t="s">
        <v>127</v>
      </c>
      <c r="K619" t="s">
        <v>447</v>
      </c>
      <c r="L619" t="s">
        <v>689</v>
      </c>
    </row>
    <row r="620" spans="1:12" x14ac:dyDescent="0.25">
      <c r="A620" t="s">
        <v>675</v>
      </c>
      <c r="B620">
        <v>4</v>
      </c>
      <c r="C620" t="s">
        <v>693</v>
      </c>
      <c r="D620" t="s">
        <v>14</v>
      </c>
      <c r="E620">
        <v>6</v>
      </c>
      <c r="F620" t="s">
        <v>78</v>
      </c>
      <c r="G620">
        <v>26</v>
      </c>
      <c r="H620" t="s">
        <v>158</v>
      </c>
      <c r="I620" t="s">
        <v>127</v>
      </c>
      <c r="K620" t="s">
        <v>447</v>
      </c>
    </row>
    <row r="621" spans="1:12" x14ac:dyDescent="0.25">
      <c r="A621" t="s">
        <v>675</v>
      </c>
      <c r="B621">
        <v>4</v>
      </c>
      <c r="C621" t="s">
        <v>187</v>
      </c>
      <c r="D621" t="s">
        <v>28</v>
      </c>
      <c r="E621" s="20" t="s">
        <v>704</v>
      </c>
      <c r="F621" t="s">
        <v>78</v>
      </c>
      <c r="G621">
        <v>20.79</v>
      </c>
      <c r="H621" t="s">
        <v>158</v>
      </c>
      <c r="I621" t="s">
        <v>127</v>
      </c>
      <c r="K621" t="s">
        <v>447</v>
      </c>
    </row>
    <row r="622" spans="1:12" x14ac:dyDescent="0.25">
      <c r="A622" t="s">
        <v>675</v>
      </c>
      <c r="B622">
        <v>4</v>
      </c>
      <c r="C622" t="s">
        <v>629</v>
      </c>
      <c r="D622" t="s">
        <v>14</v>
      </c>
      <c r="E622">
        <v>0</v>
      </c>
      <c r="F622" t="s">
        <v>78</v>
      </c>
      <c r="G622">
        <v>9.5</v>
      </c>
      <c r="H622" t="s">
        <v>158</v>
      </c>
      <c r="I622" t="s">
        <v>127</v>
      </c>
      <c r="K622" t="s">
        <v>447</v>
      </c>
    </row>
    <row r="623" spans="1:12" x14ac:dyDescent="0.25">
      <c r="A623" t="s">
        <v>675</v>
      </c>
      <c r="B623">
        <v>4</v>
      </c>
      <c r="C623" t="s">
        <v>690</v>
      </c>
      <c r="D623" t="s">
        <v>14</v>
      </c>
      <c r="E623">
        <v>8</v>
      </c>
      <c r="F623" t="s">
        <v>78</v>
      </c>
      <c r="G623">
        <v>29</v>
      </c>
      <c r="H623" t="s">
        <v>158</v>
      </c>
      <c r="I623" t="s">
        <v>127</v>
      </c>
      <c r="K623" t="s">
        <v>447</v>
      </c>
    </row>
    <row r="624" spans="1:12" x14ac:dyDescent="0.25">
      <c r="A624" t="s">
        <v>675</v>
      </c>
      <c r="B624">
        <v>4</v>
      </c>
      <c r="C624" t="s">
        <v>710</v>
      </c>
      <c r="D624" t="s">
        <v>14</v>
      </c>
      <c r="E624">
        <v>5</v>
      </c>
      <c r="F624" t="s">
        <v>78</v>
      </c>
      <c r="G624">
        <v>16</v>
      </c>
      <c r="H624" t="s">
        <v>158</v>
      </c>
      <c r="I624" t="s">
        <v>127</v>
      </c>
      <c r="K624" t="s">
        <v>447</v>
      </c>
    </row>
    <row r="625" spans="1:12" x14ac:dyDescent="0.25">
      <c r="A625" t="s">
        <v>675</v>
      </c>
      <c r="B625">
        <v>4</v>
      </c>
      <c r="C625" t="s">
        <v>694</v>
      </c>
      <c r="D625" t="s">
        <v>28</v>
      </c>
      <c r="E625" s="20" t="s">
        <v>497</v>
      </c>
      <c r="F625" t="s">
        <v>78</v>
      </c>
      <c r="G625">
        <v>32.5</v>
      </c>
      <c r="H625" t="s">
        <v>158</v>
      </c>
      <c r="I625" t="s">
        <v>127</v>
      </c>
      <c r="K625" t="s">
        <v>447</v>
      </c>
      <c r="L625" t="s">
        <v>695</v>
      </c>
    </row>
    <row r="626" spans="1:12" x14ac:dyDescent="0.25">
      <c r="A626" t="s">
        <v>675</v>
      </c>
      <c r="B626">
        <v>5</v>
      </c>
      <c r="C626" t="s">
        <v>540</v>
      </c>
      <c r="D626" t="s">
        <v>28</v>
      </c>
      <c r="E626">
        <v>-0.69</v>
      </c>
      <c r="F626" t="s">
        <v>78</v>
      </c>
      <c r="G626">
        <v>1.41</v>
      </c>
      <c r="H626" t="s">
        <v>158</v>
      </c>
      <c r="I626" t="s">
        <v>127</v>
      </c>
      <c r="K626" t="s">
        <v>447</v>
      </c>
      <c r="L626" t="s">
        <v>708</v>
      </c>
    </row>
    <row r="627" spans="1:12" x14ac:dyDescent="0.25">
      <c r="A627" t="s">
        <v>675</v>
      </c>
      <c r="B627">
        <v>5</v>
      </c>
      <c r="C627" t="s">
        <v>709</v>
      </c>
      <c r="D627" t="s">
        <v>28</v>
      </c>
      <c r="E627">
        <v>-40.33</v>
      </c>
      <c r="F627" t="s">
        <v>78</v>
      </c>
      <c r="G627" s="20" t="s">
        <v>706</v>
      </c>
      <c r="H627" t="s">
        <v>158</v>
      </c>
      <c r="I627" t="s">
        <v>127</v>
      </c>
      <c r="K627" t="s">
        <v>447</v>
      </c>
    </row>
    <row r="628" spans="1:12" x14ac:dyDescent="0.25">
      <c r="A628" t="s">
        <v>675</v>
      </c>
      <c r="B628">
        <v>5</v>
      </c>
      <c r="C628" t="s">
        <v>238</v>
      </c>
      <c r="D628" t="s">
        <v>14</v>
      </c>
      <c r="E628">
        <v>7.36</v>
      </c>
      <c r="F628" t="s">
        <v>78</v>
      </c>
      <c r="G628">
        <v>53.41</v>
      </c>
      <c r="H628" t="s">
        <v>158</v>
      </c>
      <c r="I628" t="s">
        <v>127</v>
      </c>
      <c r="K628" t="s">
        <v>447</v>
      </c>
    </row>
    <row r="629" spans="1:12" x14ac:dyDescent="0.25">
      <c r="A629" t="s">
        <v>675</v>
      </c>
      <c r="B629">
        <v>5</v>
      </c>
      <c r="C629" t="s">
        <v>135</v>
      </c>
      <c r="D629" t="s">
        <v>28</v>
      </c>
      <c r="E629" s="20" t="s">
        <v>705</v>
      </c>
      <c r="F629" t="s">
        <v>78</v>
      </c>
      <c r="G629">
        <v>1.04</v>
      </c>
      <c r="H629" t="s">
        <v>158</v>
      </c>
      <c r="I629" t="s">
        <v>127</v>
      </c>
      <c r="K629" t="s">
        <v>447</v>
      </c>
    </row>
    <row r="630" spans="1:12" x14ac:dyDescent="0.25">
      <c r="A630" t="s">
        <v>675</v>
      </c>
      <c r="B630">
        <v>5</v>
      </c>
      <c r="C630" t="s">
        <v>688</v>
      </c>
      <c r="D630" t="s">
        <v>14</v>
      </c>
      <c r="E630">
        <v>0</v>
      </c>
      <c r="F630" t="s">
        <v>78</v>
      </c>
      <c r="G630">
        <v>3</v>
      </c>
      <c r="H630" t="s">
        <v>158</v>
      </c>
      <c r="I630" t="s">
        <v>127</v>
      </c>
      <c r="K630" t="s">
        <v>447</v>
      </c>
      <c r="L630" t="s">
        <v>696</v>
      </c>
    </row>
    <row r="631" spans="1:12" x14ac:dyDescent="0.25">
      <c r="A631" t="s">
        <v>675</v>
      </c>
      <c r="B631">
        <v>5</v>
      </c>
      <c r="C631" t="s">
        <v>691</v>
      </c>
      <c r="D631" t="s">
        <v>14</v>
      </c>
      <c r="E631">
        <v>6.27</v>
      </c>
      <c r="F631" t="s">
        <v>78</v>
      </c>
      <c r="G631">
        <v>23.74</v>
      </c>
      <c r="H631" t="s">
        <v>158</v>
      </c>
      <c r="I631" t="s">
        <v>127</v>
      </c>
      <c r="K631" t="s">
        <v>447</v>
      </c>
    </row>
    <row r="632" spans="1:12" x14ac:dyDescent="0.25">
      <c r="A632" t="s">
        <v>675</v>
      </c>
      <c r="B632">
        <v>5</v>
      </c>
      <c r="C632" t="s">
        <v>683</v>
      </c>
      <c r="D632" t="s">
        <v>28</v>
      </c>
      <c r="E632">
        <v>-10.28</v>
      </c>
      <c r="F632" t="s">
        <v>78</v>
      </c>
      <c r="G632" s="20" t="s">
        <v>707</v>
      </c>
      <c r="H632" t="s">
        <v>158</v>
      </c>
      <c r="I632" t="s">
        <v>127</v>
      </c>
      <c r="K632" t="s">
        <v>447</v>
      </c>
      <c r="L632" t="s">
        <v>695</v>
      </c>
    </row>
    <row r="633" spans="1:12" x14ac:dyDescent="0.25">
      <c r="A633" t="s">
        <v>711</v>
      </c>
      <c r="B633" t="s">
        <v>712</v>
      </c>
      <c r="C633" t="s">
        <v>432</v>
      </c>
      <c r="D633" t="s">
        <v>28</v>
      </c>
      <c r="E633">
        <v>0.38</v>
      </c>
      <c r="F633" t="s">
        <v>78</v>
      </c>
      <c r="G633">
        <v>20.419499999999999</v>
      </c>
      <c r="H633" t="s">
        <v>80</v>
      </c>
      <c r="I633" t="s">
        <v>127</v>
      </c>
      <c r="K633" t="s">
        <v>447</v>
      </c>
    </row>
    <row r="634" spans="1:12" x14ac:dyDescent="0.25">
      <c r="A634" t="s">
        <v>711</v>
      </c>
      <c r="B634" t="s">
        <v>712</v>
      </c>
      <c r="C634" t="s">
        <v>34</v>
      </c>
      <c r="D634" t="s">
        <v>14</v>
      </c>
      <c r="E634">
        <v>1.1499999999999999</v>
      </c>
      <c r="F634" t="s">
        <v>78</v>
      </c>
      <c r="G634">
        <v>56.418999999999997</v>
      </c>
      <c r="H634" t="s">
        <v>80</v>
      </c>
      <c r="I634" t="s">
        <v>127</v>
      </c>
      <c r="K634" t="s">
        <v>447</v>
      </c>
    </row>
    <row r="635" spans="1:12" x14ac:dyDescent="0.25">
      <c r="A635" t="s">
        <v>711</v>
      </c>
      <c r="B635" t="s">
        <v>712</v>
      </c>
      <c r="C635" t="s">
        <v>157</v>
      </c>
      <c r="D635" t="s">
        <v>14</v>
      </c>
      <c r="E635">
        <v>11</v>
      </c>
      <c r="F635" t="s">
        <v>78</v>
      </c>
      <c r="G635">
        <v>27.35</v>
      </c>
      <c r="H635" t="s">
        <v>80</v>
      </c>
      <c r="I635" t="s">
        <v>127</v>
      </c>
      <c r="K635" t="s">
        <v>447</v>
      </c>
    </row>
    <row r="636" spans="1:12" x14ac:dyDescent="0.25">
      <c r="A636" t="s">
        <v>711</v>
      </c>
      <c r="B636" t="s">
        <v>712</v>
      </c>
      <c r="C636" t="s">
        <v>713</v>
      </c>
      <c r="D636" t="s">
        <v>14</v>
      </c>
      <c r="E636">
        <v>2</v>
      </c>
      <c r="F636" t="s">
        <v>78</v>
      </c>
      <c r="G636">
        <v>10</v>
      </c>
      <c r="H636" t="s">
        <v>80</v>
      </c>
      <c r="I636" t="s">
        <v>127</v>
      </c>
      <c r="K636" t="s">
        <v>447</v>
      </c>
    </row>
    <row r="637" spans="1:12" x14ac:dyDescent="0.25">
      <c r="A637" t="s">
        <v>711</v>
      </c>
      <c r="B637" t="s">
        <v>712</v>
      </c>
      <c r="C637" t="s">
        <v>135</v>
      </c>
      <c r="D637" t="s">
        <v>28</v>
      </c>
      <c r="E637">
        <v>1.3800860157999999</v>
      </c>
      <c r="F637" t="s">
        <v>78</v>
      </c>
      <c r="G637">
        <v>5.0448215678499997</v>
      </c>
      <c r="H637" t="s">
        <v>80</v>
      </c>
      <c r="I637" t="s">
        <v>127</v>
      </c>
      <c r="K637" t="s">
        <v>447</v>
      </c>
    </row>
    <row r="638" spans="1:12" x14ac:dyDescent="0.25">
      <c r="A638" t="s">
        <v>711</v>
      </c>
      <c r="B638" t="s">
        <v>712</v>
      </c>
      <c r="C638" t="s">
        <v>714</v>
      </c>
      <c r="D638" t="s">
        <v>14</v>
      </c>
      <c r="E638">
        <v>15.135999999999999</v>
      </c>
      <c r="F638" t="s">
        <v>78</v>
      </c>
      <c r="G638">
        <v>81.599999999999994</v>
      </c>
      <c r="H638" t="s">
        <v>80</v>
      </c>
      <c r="I638" t="s">
        <v>127</v>
      </c>
      <c r="K638" t="s">
        <v>447</v>
      </c>
    </row>
  </sheetData>
  <autoFilter ref="A1:AK632" xr:uid="{FED77011-9DA1-4ED4-AF67-599FA276C79A}">
    <filterColumn colId="0">
      <filters>
        <filter val="MN_IBI_Bugs"/>
      </filters>
    </filterColumn>
  </autoFilter>
  <phoneticPr fontId="18" type="noConversion"/>
  <conditionalFormatting sqref="H191 F193:F213 D2:D549">
    <cfRule type="cellIs" dxfId="332" priority="437" operator="equal">
      <formula>""</formula>
    </cfRule>
    <cfRule type="cellIs" dxfId="331" priority="438" operator="equal">
      <formula>"Increase"</formula>
    </cfRule>
  </conditionalFormatting>
  <conditionalFormatting sqref="D176:D190">
    <cfRule type="cellIs" dxfId="330" priority="435" operator="equal">
      <formula>""</formula>
    </cfRule>
    <cfRule type="cellIs" dxfId="329" priority="436" operator="equal">
      <formula>"Increase"</formula>
    </cfRule>
  </conditionalFormatting>
  <conditionalFormatting sqref="D174">
    <cfRule type="cellIs" dxfId="328" priority="433" operator="equal">
      <formula>""</formula>
    </cfRule>
    <cfRule type="cellIs" dxfId="327" priority="434" operator="equal">
      <formula>"Increase"</formula>
    </cfRule>
  </conditionalFormatting>
  <conditionalFormatting sqref="D175">
    <cfRule type="cellIs" dxfId="326" priority="431" operator="equal">
      <formula>""</formula>
    </cfRule>
    <cfRule type="cellIs" dxfId="325" priority="432" operator="equal">
      <formula>"Increase"</formula>
    </cfRule>
  </conditionalFormatting>
  <conditionalFormatting sqref="P174:P195 P239:P244 P227:P232 P215:P220 P438:P443 P426:P431 P414:P419">
    <cfRule type="expression" dxfId="324" priority="430">
      <formula>E174="Increase"</formula>
    </cfRule>
  </conditionalFormatting>
  <conditionalFormatting sqref="E192:F192 E197:E201 F191">
    <cfRule type="cellIs" dxfId="323" priority="428" operator="equal">
      <formula>""</formula>
    </cfRule>
    <cfRule type="cellIs" dxfId="322" priority="429" operator="equal">
      <formula>"Increase"</formula>
    </cfRule>
  </conditionalFormatting>
  <conditionalFormatting sqref="H192:H195">
    <cfRule type="cellIs" dxfId="321" priority="416" operator="equal">
      <formula>""</formula>
    </cfRule>
    <cfRule type="cellIs" dxfId="320" priority="417" operator="equal">
      <formula>"Increase"</formula>
    </cfRule>
  </conditionalFormatting>
  <conditionalFormatting sqref="V174:AA190">
    <cfRule type="expression" dxfId="319" priority="440">
      <formula>E174="Increase"</formula>
    </cfRule>
  </conditionalFormatting>
  <conditionalFormatting sqref="R174:S195 W191:AA195 W390:AA394 R393:S394 S391 V393:V394">
    <cfRule type="expression" dxfId="318" priority="442">
      <formula>E174="Increase"</formula>
    </cfRule>
  </conditionalFormatting>
  <conditionalFormatting sqref="Q174:Q195 Q406">
    <cfRule type="expression" dxfId="317" priority="444">
      <formula>E174="Increase"</formula>
    </cfRule>
  </conditionalFormatting>
  <conditionalFormatting sqref="H196">
    <cfRule type="cellIs" dxfId="316" priority="414" operator="equal">
      <formula>""</formula>
    </cfRule>
    <cfRule type="cellIs" dxfId="315" priority="415" operator="equal">
      <formula>"Increase"</formula>
    </cfRule>
  </conditionalFormatting>
  <conditionalFormatting sqref="H203">
    <cfRule type="cellIs" dxfId="314" priority="412" operator="equal">
      <formula>""</formula>
    </cfRule>
    <cfRule type="cellIs" dxfId="313" priority="413" operator="equal">
      <formula>"Increase"</formula>
    </cfRule>
  </conditionalFormatting>
  <conditionalFormatting sqref="H204:H207">
    <cfRule type="cellIs" dxfId="312" priority="410" operator="equal">
      <formula>""</formula>
    </cfRule>
    <cfRule type="cellIs" dxfId="311" priority="411" operator="equal">
      <formula>"Increase"</formula>
    </cfRule>
  </conditionalFormatting>
  <conditionalFormatting sqref="H208">
    <cfRule type="cellIs" dxfId="310" priority="408" operator="equal">
      <formula>""</formula>
    </cfRule>
    <cfRule type="cellIs" dxfId="309" priority="409" operator="equal">
      <formula>"Increase"</formula>
    </cfRule>
  </conditionalFormatting>
  <conditionalFormatting sqref="H197:H201">
    <cfRule type="cellIs" dxfId="308" priority="406" operator="equal">
      <formula>""</formula>
    </cfRule>
    <cfRule type="cellIs" dxfId="307" priority="407" operator="equal">
      <formula>"Increase"</formula>
    </cfRule>
  </conditionalFormatting>
  <conditionalFormatting sqref="H209">
    <cfRule type="cellIs" dxfId="306" priority="404" operator="equal">
      <formula>""</formula>
    </cfRule>
    <cfRule type="cellIs" dxfId="305" priority="405" operator="equal">
      <formula>"Increase"</formula>
    </cfRule>
  </conditionalFormatting>
  <conditionalFormatting sqref="H211:H213">
    <cfRule type="cellIs" dxfId="304" priority="402" operator="equal">
      <formula>""</formula>
    </cfRule>
    <cfRule type="cellIs" dxfId="303" priority="403" operator="equal">
      <formula>"Increase"</formula>
    </cfRule>
  </conditionalFormatting>
  <conditionalFormatting sqref="M174:N192">
    <cfRule type="expression" dxfId="302" priority="445">
      <formula>E174="Increase"</formula>
    </cfRule>
  </conditionalFormatting>
  <conditionalFormatting sqref="H202">
    <cfRule type="cellIs" dxfId="301" priority="398" operator="equal">
      <formula>""</formula>
    </cfRule>
    <cfRule type="cellIs" dxfId="300" priority="399" operator="equal">
      <formula>"Increase"</formula>
    </cfRule>
  </conditionalFormatting>
  <conditionalFormatting sqref="D200">
    <cfRule type="cellIs" dxfId="299" priority="396" operator="equal">
      <formula>""</formula>
    </cfRule>
    <cfRule type="cellIs" dxfId="298" priority="397" operator="equal">
      <formula>"Increase"</formula>
    </cfRule>
  </conditionalFormatting>
  <conditionalFormatting sqref="D210">
    <cfRule type="cellIs" dxfId="297" priority="394" operator="equal">
      <formula>""</formula>
    </cfRule>
    <cfRule type="cellIs" dxfId="296" priority="395" operator="equal">
      <formula>"Increase"</formula>
    </cfRule>
  </conditionalFormatting>
  <conditionalFormatting sqref="D212">
    <cfRule type="cellIs" dxfId="295" priority="392" operator="equal">
      <formula>""</formula>
    </cfRule>
    <cfRule type="cellIs" dxfId="294" priority="393" operator="equal">
      <formula>"Increase"</formula>
    </cfRule>
  </conditionalFormatting>
  <conditionalFormatting sqref="O174:O192">
    <cfRule type="expression" dxfId="293" priority="447">
      <formula>F174="Increase"</formula>
    </cfRule>
  </conditionalFormatting>
  <conditionalFormatting sqref="J174:J190">
    <cfRule type="expression" dxfId="292" priority="448">
      <formula>D174="Increase"</formula>
    </cfRule>
  </conditionalFormatting>
  <conditionalFormatting sqref="AB191:AB195">
    <cfRule type="expression" dxfId="291" priority="450">
      <formula>O191="Increase"</formula>
    </cfRule>
  </conditionalFormatting>
  <conditionalFormatting sqref="P203:P207">
    <cfRule type="expression" dxfId="290" priority="390">
      <formula>E203="Increase"</formula>
    </cfRule>
  </conditionalFormatting>
  <conditionalFormatting sqref="P208">
    <cfRule type="expression" dxfId="289" priority="389">
      <formula>E208="Increase"</formula>
    </cfRule>
  </conditionalFormatting>
  <conditionalFormatting sqref="Q196">
    <cfRule type="expression" dxfId="288" priority="388">
      <formula>E196="Increase"</formula>
    </cfRule>
  </conditionalFormatting>
  <conditionalFormatting sqref="Q203:Q207">
    <cfRule type="expression" dxfId="287" priority="387">
      <formula>E203="Increase"</formula>
    </cfRule>
  </conditionalFormatting>
  <conditionalFormatting sqref="Q208">
    <cfRule type="expression" dxfId="286" priority="385">
      <formula>E208="Increase"</formula>
    </cfRule>
  </conditionalFormatting>
  <conditionalFormatting sqref="V191:V195">
    <cfRule type="expression" dxfId="285" priority="380">
      <formula>I191="Increase"</formula>
    </cfRule>
  </conditionalFormatting>
  <conditionalFormatting sqref="T174:U214 T395:U401 T403:U413 T390:T394">
    <cfRule type="expression" dxfId="284" priority="378">
      <formula>F174="Increase"</formula>
    </cfRule>
  </conditionalFormatting>
  <conditionalFormatting sqref="Q216">
    <cfRule type="expression" dxfId="283" priority="375">
      <formula>E216="Increase"</formula>
    </cfRule>
  </conditionalFormatting>
  <conditionalFormatting sqref="Q228">
    <cfRule type="expression" dxfId="282" priority="374">
      <formula>E228="Increase"</formula>
    </cfRule>
  </conditionalFormatting>
  <conditionalFormatting sqref="Q229">
    <cfRule type="expression" dxfId="281" priority="373">
      <formula>E229="Increase"</formula>
    </cfRule>
  </conditionalFormatting>
  <conditionalFormatting sqref="Q230:Q231">
    <cfRule type="expression" dxfId="280" priority="372">
      <formula>E230="Increase"</formula>
    </cfRule>
  </conditionalFormatting>
  <conditionalFormatting sqref="Q218:Q219">
    <cfRule type="expression" dxfId="279" priority="371">
      <formula>E218="Increase"</formula>
    </cfRule>
  </conditionalFormatting>
  <conditionalFormatting sqref="P251:P256">
    <cfRule type="expression" dxfId="278" priority="370">
      <formula>E251="Increase"</formula>
    </cfRule>
  </conditionalFormatting>
  <conditionalFormatting sqref="F236">
    <cfRule type="cellIs" dxfId="277" priority="368" operator="equal">
      <formula>""</formula>
    </cfRule>
    <cfRule type="cellIs" dxfId="276" priority="369" operator="equal">
      <formula>"Increase"</formula>
    </cfRule>
  </conditionalFormatting>
  <conditionalFormatting sqref="H236">
    <cfRule type="cellIs" dxfId="275" priority="366" operator="equal">
      <formula>""</formula>
    </cfRule>
    <cfRule type="cellIs" dxfId="274" priority="367" operator="equal">
      <formula>"Increase"</formula>
    </cfRule>
  </conditionalFormatting>
  <conditionalFormatting sqref="F260">
    <cfRule type="cellIs" dxfId="273" priority="364" operator="equal">
      <formula>""</formula>
    </cfRule>
    <cfRule type="cellIs" dxfId="272" priority="365" operator="equal">
      <formula>"Increase"</formula>
    </cfRule>
  </conditionalFormatting>
  <conditionalFormatting sqref="H260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F262 F250 F238 F226 F214">
    <cfRule type="cellIs" dxfId="269" priority="358" operator="equal">
      <formula>""</formula>
    </cfRule>
    <cfRule type="cellIs" dxfId="268" priority="359" operator="equal">
      <formula>"Increase"</formula>
    </cfRule>
  </conditionalFormatting>
  <conditionalFormatting sqref="H251:H256 H239:H244 H227:H232 H215:H220">
    <cfRule type="cellIs" dxfId="267" priority="356" operator="equal">
      <formula>""</formula>
    </cfRule>
    <cfRule type="cellIs" dxfId="266" priority="357" operator="equal">
      <formula>"Increase"</formula>
    </cfRule>
  </conditionalFormatting>
  <conditionalFormatting sqref="H261 H257 H245 H237 H233 H221 H223:H225 H235 H247:H249 H259">
    <cfRule type="cellIs" dxfId="265" priority="354" operator="equal">
      <formula>""</formula>
    </cfRule>
    <cfRule type="cellIs" dxfId="264" priority="355" operator="equal">
      <formula>"Increase"</formula>
    </cfRule>
  </conditionalFormatting>
  <conditionalFormatting sqref="M260 M236 M212">
    <cfRule type="cellIs" dxfId="263" priority="352" operator="equal">
      <formula>""</formula>
    </cfRule>
    <cfRule type="cellIs" dxfId="262" priority="353" operator="equal">
      <formula>"Increase"</formula>
    </cfRule>
  </conditionalFormatting>
  <conditionalFormatting sqref="E218:E219 E216 E208 E204:E205 E228:E231">
    <cfRule type="cellIs" dxfId="261" priority="350" operator="equal">
      <formula>""</formula>
    </cfRule>
    <cfRule type="cellIs" dxfId="260" priority="351" operator="equal">
      <formula>"Increase"</formula>
    </cfRule>
  </conditionalFormatting>
  <conditionalFormatting sqref="H262 H250 H238 H226 H214">
    <cfRule type="cellIs" dxfId="259" priority="348" operator="equal">
      <formula>""</formula>
    </cfRule>
    <cfRule type="cellIs" dxfId="258" priority="349" operator="equal">
      <formula>"Increase"</formula>
    </cfRule>
  </conditionalFormatting>
  <conditionalFormatting sqref="E262 E250 E238 E226 E214 E202">
    <cfRule type="cellIs" dxfId="257" priority="346" operator="equal">
      <formula>""</formula>
    </cfRule>
    <cfRule type="cellIs" dxfId="256" priority="347" operator="equal">
      <formula>"Increase"</formula>
    </cfRule>
  </conditionalFormatting>
  <conditionalFormatting sqref="P196">
    <cfRule type="expression" dxfId="255" priority="345">
      <formula>E196="Increase"</formula>
    </cfRule>
  </conditionalFormatting>
  <conditionalFormatting sqref="F264 E263:F263">
    <cfRule type="cellIs" dxfId="254" priority="333" operator="equal">
      <formula>""</formula>
    </cfRule>
    <cfRule type="cellIs" dxfId="253" priority="334" operator="equal">
      <formula>"Increase"</formula>
    </cfRule>
  </conditionalFormatting>
  <conditionalFormatting sqref="S263">
    <cfRule type="expression" dxfId="252" priority="330">
      <formula>E263="Increase"</formula>
    </cfRule>
  </conditionalFormatting>
  <conditionalFormatting sqref="T263">
    <cfRule type="expression" dxfId="251" priority="329">
      <formula>F263="Increase"</formula>
    </cfRule>
  </conditionalFormatting>
  <conditionalFormatting sqref="S264">
    <cfRule type="expression" dxfId="250" priority="326">
      <formula>E264="Increase"</formula>
    </cfRule>
  </conditionalFormatting>
  <conditionalFormatting sqref="T264">
    <cfRule type="expression" dxfId="249" priority="325">
      <formula>F264="Increase"</formula>
    </cfRule>
  </conditionalFormatting>
  <conditionalFormatting sqref="F270 E269:F269">
    <cfRule type="cellIs" dxfId="248" priority="315" operator="equal">
      <formula>""</formula>
    </cfRule>
    <cfRule type="cellIs" dxfId="247" priority="316" operator="equal">
      <formula>"Increase"</formula>
    </cfRule>
  </conditionalFormatting>
  <conditionalFormatting sqref="S269">
    <cfRule type="expression" dxfId="246" priority="312">
      <formula>E269="Increase"</formula>
    </cfRule>
  </conditionalFormatting>
  <conditionalFormatting sqref="T269">
    <cfRule type="expression" dxfId="245" priority="311">
      <formula>F269="Increase"</formula>
    </cfRule>
  </conditionalFormatting>
  <conditionalFormatting sqref="S270">
    <cfRule type="expression" dxfId="244" priority="308">
      <formula>E270="Increase"</formula>
    </cfRule>
  </conditionalFormatting>
  <conditionalFormatting sqref="T270">
    <cfRule type="expression" dxfId="243" priority="307">
      <formula>F270="Increase"</formula>
    </cfRule>
  </conditionalFormatting>
  <conditionalFormatting sqref="H263">
    <cfRule type="cellIs" dxfId="242" priority="277" operator="equal">
      <formula>""</formula>
    </cfRule>
    <cfRule type="cellIs" dxfId="241" priority="278" operator="equal">
      <formula>"Increase"</formula>
    </cfRule>
  </conditionalFormatting>
  <conditionalFormatting sqref="H264:H274">
    <cfRule type="cellIs" dxfId="240" priority="273" operator="equal">
      <formula>""</formula>
    </cfRule>
    <cfRule type="cellIs" dxfId="239" priority="274" operator="equal">
      <formula>"Increase"</formula>
    </cfRule>
  </conditionalFormatting>
  <conditionalFormatting sqref="AC174:AD190">
    <cfRule type="expression" dxfId="238" priority="452">
      <formula>J174="Increase"</formula>
    </cfRule>
  </conditionalFormatting>
  <conditionalFormatting sqref="AB174:AB190">
    <cfRule type="expression" dxfId="237" priority="454">
      <formula>J174="Increase"</formula>
    </cfRule>
  </conditionalFormatting>
  <conditionalFormatting sqref="AC191:AD195">
    <cfRule type="expression" dxfId="236" priority="457">
      <formula>O191="Increase"</formula>
    </cfRule>
  </conditionalFormatting>
  <conditionalFormatting sqref="H210">
    <cfRule type="cellIs" dxfId="235" priority="271" operator="equal">
      <formula>""</formula>
    </cfRule>
    <cfRule type="cellIs" dxfId="234" priority="272" operator="equal">
      <formula>"Increase"</formula>
    </cfRule>
  </conditionalFormatting>
  <conditionalFormatting sqref="H222">
    <cfRule type="cellIs" dxfId="233" priority="269" operator="equal">
      <formula>""</formula>
    </cfRule>
    <cfRule type="cellIs" dxfId="232" priority="270" operator="equal">
      <formula>"Increase"</formula>
    </cfRule>
  </conditionalFormatting>
  <conditionalFormatting sqref="H234">
    <cfRule type="cellIs" dxfId="231" priority="267" operator="equal">
      <formula>""</formula>
    </cfRule>
    <cfRule type="cellIs" dxfId="230" priority="268" operator="equal">
      <formula>"Increase"</formula>
    </cfRule>
  </conditionalFormatting>
  <conditionalFormatting sqref="H246">
    <cfRule type="cellIs" dxfId="229" priority="265" operator="equal">
      <formula>""</formula>
    </cfRule>
    <cfRule type="cellIs" dxfId="228" priority="266" operator="equal">
      <formula>"Increase"</formula>
    </cfRule>
  </conditionalFormatting>
  <conditionalFormatting sqref="H258">
    <cfRule type="cellIs" dxfId="227" priority="263" operator="equal">
      <formula>""</formula>
    </cfRule>
    <cfRule type="cellIs" dxfId="226" priority="264" operator="equal">
      <formula>"Increase"</formula>
    </cfRule>
  </conditionalFormatting>
  <conditionalFormatting sqref="D318">
    <cfRule type="cellIs" dxfId="225" priority="261" operator="equal">
      <formula>""</formula>
    </cfRule>
    <cfRule type="cellIs" dxfId="224" priority="262" operator="equal">
      <formula>"Increase"</formula>
    </cfRule>
  </conditionalFormatting>
  <conditionalFormatting sqref="D312">
    <cfRule type="cellIs" dxfId="223" priority="259" operator="equal">
      <formula>""</formula>
    </cfRule>
    <cfRule type="cellIs" dxfId="222" priority="260" operator="equal">
      <formula>"Increase"</formula>
    </cfRule>
  </conditionalFormatting>
  <conditionalFormatting sqref="D322">
    <cfRule type="cellIs" dxfId="221" priority="257" operator="equal">
      <formula>""</formula>
    </cfRule>
    <cfRule type="cellIs" dxfId="220" priority="258" operator="equal">
      <formula>"Increase"</formula>
    </cfRule>
  </conditionalFormatting>
  <conditionalFormatting sqref="D348">
    <cfRule type="cellIs" dxfId="219" priority="255" operator="equal">
      <formula>""</formula>
    </cfRule>
    <cfRule type="cellIs" dxfId="218" priority="256" operator="equal">
      <formula>"Increase"</formula>
    </cfRule>
  </conditionalFormatting>
  <conditionalFormatting sqref="D338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D349:D389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D397 D390:D394 H390 F392:F401 F404 F411:F412 F407">
    <cfRule type="cellIs" dxfId="213" priority="243" operator="equal">
      <formula>""</formula>
    </cfRule>
    <cfRule type="cellIs" dxfId="212" priority="244" operator="equal">
      <formula>"Increase"</formula>
    </cfRule>
  </conditionalFormatting>
  <conditionalFormatting sqref="P390:P394">
    <cfRule type="expression" dxfId="211" priority="242">
      <formula>E390="Increase"</formula>
    </cfRule>
  </conditionalFormatting>
  <conditionalFormatting sqref="E391:F391 E396:E399 F390">
    <cfRule type="cellIs" dxfId="210" priority="240" operator="equal">
      <formula>""</formula>
    </cfRule>
    <cfRule type="cellIs" dxfId="209" priority="241" operator="equal">
      <formula>"Increase"</formula>
    </cfRule>
  </conditionalFormatting>
  <conditionalFormatting sqref="H391:H394">
    <cfRule type="cellIs" dxfId="208" priority="238" operator="equal">
      <formula>""</formula>
    </cfRule>
    <cfRule type="cellIs" dxfId="207" priority="239" operator="equal">
      <formula>"Increase"</formula>
    </cfRule>
  </conditionalFormatting>
  <conditionalFormatting sqref="R390:S390">
    <cfRule type="expression" dxfId="206" priority="245">
      <formula>E390="Increase"</formula>
    </cfRule>
  </conditionalFormatting>
  <conditionalFormatting sqref="Q390:Q394">
    <cfRule type="expression" dxfId="205" priority="246">
      <formula>E390="Increase"</formula>
    </cfRule>
  </conditionalFormatting>
  <conditionalFormatting sqref="H395">
    <cfRule type="cellIs" dxfId="204" priority="236" operator="equal">
      <formula>""</formula>
    </cfRule>
    <cfRule type="cellIs" dxfId="203" priority="237" operator="equal">
      <formula>"Increase"</formula>
    </cfRule>
  </conditionalFormatting>
  <conditionalFormatting sqref="H402">
    <cfRule type="cellIs" dxfId="202" priority="234" operator="equal">
      <formula>""</formula>
    </cfRule>
    <cfRule type="cellIs" dxfId="201" priority="235" operator="equal">
      <formula>"Increase"</formula>
    </cfRule>
  </conditionalFormatting>
  <conditionalFormatting sqref="H403:H406">
    <cfRule type="cellIs" dxfId="200" priority="232" operator="equal">
      <formula>""</formula>
    </cfRule>
    <cfRule type="cellIs" dxfId="199" priority="233" operator="equal">
      <formula>"Increase"</formula>
    </cfRule>
  </conditionalFormatting>
  <conditionalFormatting sqref="H407">
    <cfRule type="cellIs" dxfId="198" priority="230" operator="equal">
      <formula>""</formula>
    </cfRule>
    <cfRule type="cellIs" dxfId="197" priority="231" operator="equal">
      <formula>"Increase"</formula>
    </cfRule>
  </conditionalFormatting>
  <conditionalFormatting sqref="H396:H400">
    <cfRule type="cellIs" dxfId="196" priority="228" operator="equal">
      <formula>""</formula>
    </cfRule>
    <cfRule type="cellIs" dxfId="195" priority="229" operator="equal">
      <formula>"Increase"</formula>
    </cfRule>
  </conditionalFormatting>
  <conditionalFormatting sqref="H408">
    <cfRule type="cellIs" dxfId="194" priority="226" operator="equal">
      <formula>""</formula>
    </cfRule>
    <cfRule type="cellIs" dxfId="193" priority="227" operator="equal">
      <formula>"Increase"</formula>
    </cfRule>
  </conditionalFormatting>
  <conditionalFormatting sqref="H410:H412">
    <cfRule type="cellIs" dxfId="192" priority="224" operator="equal">
      <formula>""</formula>
    </cfRule>
    <cfRule type="cellIs" dxfId="191" priority="225" operator="equal">
      <formula>"Increase"</formula>
    </cfRule>
  </conditionalFormatting>
  <conditionalFormatting sqref="M390:N391">
    <cfRule type="expression" dxfId="190" priority="247">
      <formula>E390="Increase"</formula>
    </cfRule>
  </conditionalFormatting>
  <conditionalFormatting sqref="H401">
    <cfRule type="cellIs" dxfId="189" priority="222" operator="equal">
      <formula>""</formula>
    </cfRule>
    <cfRule type="cellIs" dxfId="188" priority="223" operator="equal">
      <formula>"Increase"</formula>
    </cfRule>
  </conditionalFormatting>
  <conditionalFormatting sqref="D399">
    <cfRule type="cellIs" dxfId="187" priority="220" operator="equal">
      <formula>""</formula>
    </cfRule>
    <cfRule type="cellIs" dxfId="186" priority="221" operator="equal">
      <formula>"Increase"</formula>
    </cfRule>
  </conditionalFormatting>
  <conditionalFormatting sqref="D409">
    <cfRule type="cellIs" dxfId="185" priority="218" operator="equal">
      <formula>""</formula>
    </cfRule>
    <cfRule type="cellIs" dxfId="184" priority="219" operator="equal">
      <formula>"Increase"</formula>
    </cfRule>
  </conditionalFormatting>
  <conditionalFormatting sqref="D411">
    <cfRule type="cellIs" dxfId="183" priority="216" operator="equal">
      <formula>""</formula>
    </cfRule>
    <cfRule type="cellIs" dxfId="182" priority="217" operator="equal">
      <formula>"Increase"</formula>
    </cfRule>
  </conditionalFormatting>
  <conditionalFormatting sqref="O390:O391">
    <cfRule type="expression" dxfId="181" priority="248">
      <formula>F390="Increase"</formula>
    </cfRule>
  </conditionalFormatting>
  <conditionalFormatting sqref="AB390:AB394">
    <cfRule type="expression" dxfId="180" priority="249">
      <formula>O390="Increase"</formula>
    </cfRule>
  </conditionalFormatting>
  <conditionalFormatting sqref="P402:P406">
    <cfRule type="expression" dxfId="179" priority="215">
      <formula>E402="Increase"</formula>
    </cfRule>
  </conditionalFormatting>
  <conditionalFormatting sqref="P407">
    <cfRule type="expression" dxfId="178" priority="214">
      <formula>E407="Increase"</formula>
    </cfRule>
  </conditionalFormatting>
  <conditionalFormatting sqref="Q395">
    <cfRule type="expression" dxfId="177" priority="213">
      <formula>E395="Increase"</formula>
    </cfRule>
  </conditionalFormatting>
  <conditionalFormatting sqref="Q404">
    <cfRule type="expression" dxfId="176" priority="212">
      <formula>E404="Increase"</formula>
    </cfRule>
  </conditionalFormatting>
  <conditionalFormatting sqref="Q407">
    <cfRule type="expression" dxfId="175" priority="211">
      <formula>E407="Increase"</formula>
    </cfRule>
  </conditionalFormatting>
  <conditionalFormatting sqref="V390">
    <cfRule type="expression" dxfId="174" priority="210">
      <formula>I390="Increase"</formula>
    </cfRule>
  </conditionalFormatting>
  <conditionalFormatting sqref="U390:U394">
    <cfRule type="expression" dxfId="173" priority="209">
      <formula>G390="Increase"</formula>
    </cfRule>
  </conditionalFormatting>
  <conditionalFormatting sqref="Q415">
    <cfRule type="expression" dxfId="172" priority="208">
      <formula>E415="Increase"</formula>
    </cfRule>
  </conditionalFormatting>
  <conditionalFormatting sqref="Q428">
    <cfRule type="expression" dxfId="171" priority="206">
      <formula>E428="Increase"</formula>
    </cfRule>
  </conditionalFormatting>
  <conditionalFormatting sqref="Q429">
    <cfRule type="expression" dxfId="170" priority="205">
      <formula>E429="Increase"</formula>
    </cfRule>
  </conditionalFormatting>
  <conditionalFormatting sqref="Q417:Q418">
    <cfRule type="expression" dxfId="169" priority="204">
      <formula>E417="Increase"</formula>
    </cfRule>
  </conditionalFormatting>
  <conditionalFormatting sqref="P450:P455">
    <cfRule type="expression" dxfId="168" priority="203">
      <formula>E450="Increase"</formula>
    </cfRule>
  </conditionalFormatting>
  <conditionalFormatting sqref="H435">
    <cfRule type="cellIs" dxfId="167" priority="199" operator="equal">
      <formula>""</formula>
    </cfRule>
    <cfRule type="cellIs" dxfId="166" priority="200" operator="equal">
      <formula>"Increase"</formula>
    </cfRule>
  </conditionalFormatting>
  <conditionalFormatting sqref="F459">
    <cfRule type="cellIs" dxfId="165" priority="197" operator="equal">
      <formula>""</formula>
    </cfRule>
    <cfRule type="cellIs" dxfId="164" priority="198" operator="equal">
      <formula>"Increase"</formula>
    </cfRule>
  </conditionalFormatting>
  <conditionalFormatting sqref="H459">
    <cfRule type="cellIs" dxfId="163" priority="195" operator="equal">
      <formula>""</formula>
    </cfRule>
    <cfRule type="cellIs" dxfId="162" priority="196" operator="equal">
      <formula>"Increase"</formula>
    </cfRule>
  </conditionalFormatting>
  <conditionalFormatting sqref="F461 F449 F437 F425 F413">
    <cfRule type="cellIs" dxfId="161" priority="193" operator="equal">
      <formula>""</formula>
    </cfRule>
    <cfRule type="cellIs" dxfId="160" priority="194" operator="equal">
      <formula>"Increase"</formula>
    </cfRule>
  </conditionalFormatting>
  <conditionalFormatting sqref="H450:H455 H438:H443 H426:H431 H414:H419">
    <cfRule type="cellIs" dxfId="159" priority="191" operator="equal">
      <formula>""</formula>
    </cfRule>
    <cfRule type="cellIs" dxfId="158" priority="192" operator="equal">
      <formula>"Increase"</formula>
    </cfRule>
  </conditionalFormatting>
  <conditionalFormatting sqref="H460 H456 H444 H436 H432 H420 H422:H424 H434 H446:H448 H458">
    <cfRule type="cellIs" dxfId="157" priority="189" operator="equal">
      <formula>""</formula>
    </cfRule>
    <cfRule type="cellIs" dxfId="156" priority="190" operator="equal">
      <formula>"Increase"</formula>
    </cfRule>
  </conditionalFormatting>
  <conditionalFormatting sqref="M459 M435 M411">
    <cfRule type="cellIs" dxfId="155" priority="187" operator="equal">
      <formula>""</formula>
    </cfRule>
    <cfRule type="cellIs" dxfId="154" priority="188" operator="equal">
      <formula>"Increase"</formula>
    </cfRule>
  </conditionalFormatting>
  <conditionalFormatting sqref="E418 E415 E407">
    <cfRule type="cellIs" dxfId="153" priority="185" operator="equal">
      <formula>""</formula>
    </cfRule>
    <cfRule type="cellIs" dxfId="152" priority="186" operator="equal">
      <formula>"Increase"</formula>
    </cfRule>
  </conditionalFormatting>
  <conditionalFormatting sqref="H461 H449 H437 H425 H413">
    <cfRule type="cellIs" dxfId="151" priority="183" operator="equal">
      <formula>""</formula>
    </cfRule>
    <cfRule type="cellIs" dxfId="150" priority="184" operator="equal">
      <formula>"Increase"</formula>
    </cfRule>
  </conditionalFormatting>
  <conditionalFormatting sqref="E461 E449 E437 E425 E413 E401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P395">
    <cfRule type="expression" dxfId="147" priority="180">
      <formula>E395="Increase"</formula>
    </cfRule>
  </conditionalFormatting>
  <conditionalFormatting sqref="F463 E462:F462">
    <cfRule type="cellIs" dxfId="146" priority="178" operator="equal">
      <formula>""</formula>
    </cfRule>
    <cfRule type="cellIs" dxfId="145" priority="179" operator="equal">
      <formula>"Increase"</formula>
    </cfRule>
  </conditionalFormatting>
  <conditionalFormatting sqref="S462">
    <cfRule type="expression" dxfId="144" priority="177">
      <formula>E462="Increase"</formula>
    </cfRule>
  </conditionalFormatting>
  <conditionalFormatting sqref="T462">
    <cfRule type="expression" dxfId="143" priority="176">
      <formula>F462="Increase"</formula>
    </cfRule>
  </conditionalFormatting>
  <conditionalFormatting sqref="S463">
    <cfRule type="expression" dxfId="142" priority="175">
      <formula>E463="Increase"</formula>
    </cfRule>
  </conditionalFormatting>
  <conditionalFormatting sqref="T463">
    <cfRule type="expression" dxfId="141" priority="174">
      <formula>F463="Increase"</formula>
    </cfRule>
  </conditionalFormatting>
  <conditionalFormatting sqref="F468:F469">
    <cfRule type="cellIs" dxfId="140" priority="172" operator="equal">
      <formula>""</formula>
    </cfRule>
    <cfRule type="cellIs" dxfId="139" priority="173" operator="equal">
      <formula>"Increase"</formula>
    </cfRule>
  </conditionalFormatting>
  <conditionalFormatting sqref="S468">
    <cfRule type="expression" dxfId="138" priority="171">
      <formula>E468="Increase"</formula>
    </cfRule>
  </conditionalFormatting>
  <conditionalFormatting sqref="T468">
    <cfRule type="expression" dxfId="137" priority="170">
      <formula>F468="Increase"</formula>
    </cfRule>
  </conditionalFormatting>
  <conditionalFormatting sqref="S469">
    <cfRule type="expression" dxfId="136" priority="169">
      <formula>E469="Increase"</formula>
    </cfRule>
  </conditionalFormatting>
  <conditionalFormatting sqref="T469">
    <cfRule type="expression" dxfId="135" priority="168">
      <formula>F469="Increase"</formula>
    </cfRule>
  </conditionalFormatting>
  <conditionalFormatting sqref="H462">
    <cfRule type="cellIs" dxfId="134" priority="166" operator="equal">
      <formula>""</formula>
    </cfRule>
    <cfRule type="cellIs" dxfId="133" priority="167" operator="equal">
      <formula>"Increase"</formula>
    </cfRule>
  </conditionalFormatting>
  <conditionalFormatting sqref="H463:H475">
    <cfRule type="cellIs" dxfId="132" priority="164" operator="equal">
      <formula>""</formula>
    </cfRule>
    <cfRule type="cellIs" dxfId="131" priority="165" operator="equal">
      <formula>"Increase"</formula>
    </cfRule>
  </conditionalFormatting>
  <conditionalFormatting sqref="AC390:AD394">
    <cfRule type="expression" dxfId="130" priority="250">
      <formula>O390="Increase"</formula>
    </cfRule>
  </conditionalFormatting>
  <conditionalFormatting sqref="H409">
    <cfRule type="cellIs" dxfId="129" priority="162" operator="equal">
      <formula>""</formula>
    </cfRule>
    <cfRule type="cellIs" dxfId="128" priority="163" operator="equal">
      <formula>"Increase"</formula>
    </cfRule>
  </conditionalFormatting>
  <conditionalFormatting sqref="H421">
    <cfRule type="cellIs" dxfId="127" priority="160" operator="equal">
      <formula>""</formula>
    </cfRule>
    <cfRule type="cellIs" dxfId="126" priority="161" operator="equal">
      <formula>"Increase"</formula>
    </cfRule>
  </conditionalFormatting>
  <conditionalFormatting sqref="H433">
    <cfRule type="cellIs" dxfId="125" priority="158" operator="equal">
      <formula>""</formula>
    </cfRule>
    <cfRule type="cellIs" dxfId="124" priority="159" operator="equal">
      <formula>"Increase"</formula>
    </cfRule>
  </conditionalFormatting>
  <conditionalFormatting sqref="H445">
    <cfRule type="cellIs" dxfId="123" priority="156" operator="equal">
      <formula>""</formula>
    </cfRule>
    <cfRule type="cellIs" dxfId="122" priority="157" operator="equal">
      <formula>"Increase"</formula>
    </cfRule>
  </conditionalFormatting>
  <conditionalFormatting sqref="H457">
    <cfRule type="cellIs" dxfId="121" priority="154" operator="equal">
      <formula>""</formula>
    </cfRule>
    <cfRule type="cellIs" dxfId="120" priority="155" operator="equal">
      <formula>"Increase"</formula>
    </cfRule>
  </conditionalFormatting>
  <conditionalFormatting sqref="T402">
    <cfRule type="expression" dxfId="119" priority="153">
      <formula>F402="Increase"</formula>
    </cfRule>
  </conditionalFormatting>
  <conditionalFormatting sqref="U402">
    <cfRule type="expression" dxfId="118" priority="150">
      <formula>G402="Increase"</formula>
    </cfRule>
  </conditionalFormatting>
  <conditionalFormatting sqref="R402:S402">
    <cfRule type="expression" dxfId="117" priority="147">
      <formula>E402="Increase"</formula>
    </cfRule>
  </conditionalFormatting>
  <conditionalFormatting sqref="W402">
    <cfRule type="expression" dxfId="116" priority="146">
      <formula>J402="Increase"</formula>
    </cfRule>
  </conditionalFormatting>
  <conditionalFormatting sqref="V402">
    <cfRule type="expression" dxfId="115" priority="145">
      <formula>I402="Increase"</formula>
    </cfRule>
  </conditionalFormatting>
  <conditionalFormatting sqref="W414">
    <cfRule type="expression" dxfId="114" priority="144">
      <formula>J414="Increase"</formula>
    </cfRule>
  </conditionalFormatting>
  <conditionalFormatting sqref="W426">
    <cfRule type="expression" dxfId="113" priority="143">
      <formula>J426="Increase"</formula>
    </cfRule>
  </conditionalFormatting>
  <conditionalFormatting sqref="F414">
    <cfRule type="cellIs" dxfId="112" priority="141" operator="equal">
      <formula>""</formula>
    </cfRule>
    <cfRule type="cellIs" dxfId="111" priority="142" operator="equal">
      <formula>"Increase"</formula>
    </cfRule>
  </conditionalFormatting>
  <conditionalFormatting sqref="E427">
    <cfRule type="cellIs" dxfId="110" priority="135" operator="equal">
      <formula>""</formula>
    </cfRule>
    <cfRule type="cellIs" dxfId="109" priority="136" operator="equal">
      <formula>"Increase"</formula>
    </cfRule>
  </conditionalFormatting>
  <conditionalFormatting sqref="E463">
    <cfRule type="cellIs" dxfId="108" priority="133" operator="equal">
      <formula>""</formula>
    </cfRule>
    <cfRule type="cellIs" dxfId="107" priority="134" operator="equal">
      <formula>"Increase"</formula>
    </cfRule>
  </conditionalFormatting>
  <conditionalFormatting sqref="E468">
    <cfRule type="cellIs" dxfId="106" priority="131" operator="equal">
      <formula>""</formula>
    </cfRule>
    <cfRule type="cellIs" dxfId="105" priority="132" operator="equal">
      <formula>"Increase"</formula>
    </cfRule>
  </conditionalFormatting>
  <conditionalFormatting sqref="E469">
    <cfRule type="cellIs" dxfId="104" priority="129" operator="equal">
      <formula>""</formula>
    </cfRule>
    <cfRule type="cellIs" dxfId="103" priority="130" operator="equal">
      <formula>"Increase"</formula>
    </cfRule>
  </conditionalFormatting>
  <conditionalFormatting sqref="F435">
    <cfRule type="cellIs" dxfId="102" priority="125" operator="equal">
      <formula>""</formula>
    </cfRule>
    <cfRule type="cellIs" dxfId="101" priority="126" operator="equal">
      <formula>"Increase"</formula>
    </cfRule>
  </conditionalFormatting>
  <conditionalFormatting sqref="F410">
    <cfRule type="cellIs" dxfId="100" priority="123" operator="equal">
      <formula>""</formula>
    </cfRule>
    <cfRule type="cellIs" dxfId="99" priority="124" operator="equal">
      <formula>"Increase"</formula>
    </cfRule>
  </conditionalFormatting>
  <conditionalFormatting sqref="E410">
    <cfRule type="cellIs" dxfId="98" priority="121" operator="equal">
      <formula>""</formula>
    </cfRule>
    <cfRule type="cellIs" dxfId="97" priority="122" operator="equal">
      <formula>"Increase"</formula>
    </cfRule>
  </conditionalFormatting>
  <conditionalFormatting sqref="F409">
    <cfRule type="cellIs" dxfId="96" priority="119" operator="equal">
      <formula>""</formula>
    </cfRule>
    <cfRule type="cellIs" dxfId="95" priority="120" operator="equal">
      <formula>"Increase"</formula>
    </cfRule>
  </conditionalFormatting>
  <conditionalFormatting sqref="E409">
    <cfRule type="cellIs" dxfId="94" priority="117" operator="equal">
      <formula>""</formula>
    </cfRule>
    <cfRule type="cellIs" dxfId="93" priority="118" operator="equal">
      <formula>"Increase"</formula>
    </cfRule>
  </conditionalFormatting>
  <conditionalFormatting sqref="F408">
    <cfRule type="cellIs" dxfId="92" priority="115" operator="equal">
      <formula>""</formula>
    </cfRule>
    <cfRule type="cellIs" dxfId="91" priority="116" operator="equal">
      <formula>"Increase"</formula>
    </cfRule>
  </conditionalFormatting>
  <conditionalFormatting sqref="E408">
    <cfRule type="cellIs" dxfId="90" priority="113" operator="equal">
      <formula>""</formula>
    </cfRule>
    <cfRule type="cellIs" dxfId="89" priority="114" operator="equal">
      <formula>"Increase"</formula>
    </cfRule>
  </conditionalFormatting>
  <conditionalFormatting sqref="W403">
    <cfRule type="expression" dxfId="88" priority="112">
      <formula>J403="Increase"</formula>
    </cfRule>
  </conditionalFormatting>
  <conditionalFormatting sqref="S403">
    <cfRule type="expression" dxfId="87" priority="110">
      <formula>F403="Increase"</formula>
    </cfRule>
  </conditionalFormatting>
  <conditionalFormatting sqref="Q402">
    <cfRule type="expression" dxfId="86" priority="109">
      <formula>E402="Increase"</formula>
    </cfRule>
  </conditionalFormatting>
  <conditionalFormatting sqref="F402">
    <cfRule type="cellIs" dxfId="85" priority="107" operator="equal">
      <formula>""</formula>
    </cfRule>
    <cfRule type="cellIs" dxfId="84" priority="108" operator="equal">
      <formula>"Increase"</formula>
    </cfRule>
  </conditionalFormatting>
  <conditionalFormatting sqref="F426">
    <cfRule type="cellIs" dxfId="83" priority="105" operator="equal">
      <formula>""</formula>
    </cfRule>
    <cfRule type="cellIs" dxfId="82" priority="106" operator="equal">
      <formula>"Increase"</formula>
    </cfRule>
  </conditionalFormatting>
  <conditionalFormatting sqref="Q403">
    <cfRule type="expression" dxfId="81" priority="104">
      <formula>E403="Increase"</formula>
    </cfRule>
  </conditionalFormatting>
  <conditionalFormatting sqref="Q427">
    <cfRule type="expression" dxfId="80" priority="103">
      <formula>E427="Increase"</formula>
    </cfRule>
  </conditionalFormatting>
  <conditionalFormatting sqref="E403:F403">
    <cfRule type="cellIs" dxfId="79" priority="101" operator="equal">
      <formula>""</formula>
    </cfRule>
    <cfRule type="cellIs" dxfId="78" priority="102" operator="equal">
      <formula>"Increase"</formula>
    </cfRule>
  </conditionalFormatting>
  <conditionalFormatting sqref="Q405">
    <cfRule type="expression" dxfId="77" priority="100">
      <formula>E405="Increase"</formula>
    </cfRule>
  </conditionalFormatting>
  <conditionalFormatting sqref="F405">
    <cfRule type="cellIs" dxfId="76" priority="98" operator="equal">
      <formula>""</formula>
    </cfRule>
    <cfRule type="cellIs" dxfId="75" priority="99" operator="equal">
      <formula>"Increase"</formula>
    </cfRule>
  </conditionalFormatting>
  <conditionalFormatting sqref="R405:S405">
    <cfRule type="expression" dxfId="74" priority="97">
      <formula>E405="Increase"</formula>
    </cfRule>
  </conditionalFormatting>
  <conditionalFormatting sqref="W405">
    <cfRule type="expression" dxfId="73" priority="96">
      <formula>J405="Increase"</formula>
    </cfRule>
  </conditionalFormatting>
  <conditionalFormatting sqref="V405">
    <cfRule type="expression" dxfId="72" priority="95">
      <formula>I405="Increase"</formula>
    </cfRule>
  </conditionalFormatting>
  <conditionalFormatting sqref="Q430">
    <cfRule type="expression" dxfId="71" priority="94">
      <formula>E430="Increase"</formula>
    </cfRule>
  </conditionalFormatting>
  <conditionalFormatting sqref="F406">
    <cfRule type="cellIs" dxfId="70" priority="92" operator="equal">
      <formula>""</formula>
    </cfRule>
    <cfRule type="cellIs" dxfId="69" priority="93" operator="equal">
      <formula>"Increase"</formula>
    </cfRule>
  </conditionalFormatting>
  <conditionalFormatting sqref="E430">
    <cfRule type="cellIs" dxfId="68" priority="90" operator="equal">
      <formula>""</formula>
    </cfRule>
    <cfRule type="cellIs" dxfId="67" priority="91" operator="equal">
      <formula>"Increase"</formula>
    </cfRule>
  </conditionalFormatting>
  <conditionalFormatting sqref="R406:S406">
    <cfRule type="expression" dxfId="66" priority="89">
      <formula>E406="Increase"</formula>
    </cfRule>
  </conditionalFormatting>
  <conditionalFormatting sqref="W406">
    <cfRule type="expression" dxfId="65" priority="88">
      <formula>J406="Increase"</formula>
    </cfRule>
  </conditionalFormatting>
  <conditionalFormatting sqref="V406">
    <cfRule type="expression" dxfId="64" priority="87">
      <formula>I406="Increase"</formula>
    </cfRule>
  </conditionalFormatting>
  <conditionalFormatting sqref="D476:D485">
    <cfRule type="cellIs" dxfId="63" priority="85" operator="equal">
      <formula>""</formula>
    </cfRule>
    <cfRule type="cellIs" dxfId="62" priority="86" operator="equal">
      <formula>"Increase"</formula>
    </cfRule>
  </conditionalFormatting>
  <conditionalFormatting sqref="D486:D497">
    <cfRule type="cellIs" dxfId="61" priority="83" operator="equal">
      <formula>""</formula>
    </cfRule>
    <cfRule type="cellIs" dxfId="60" priority="84" operator="equal">
      <formula>"Increase"</formula>
    </cfRule>
  </conditionalFormatting>
  <conditionalFormatting sqref="D498:D503">
    <cfRule type="cellIs" dxfId="59" priority="81" operator="equal">
      <formula>""</formula>
    </cfRule>
    <cfRule type="cellIs" dxfId="58" priority="82" operator="equal">
      <formula>"Increase"</formula>
    </cfRule>
  </conditionalFormatting>
  <conditionalFormatting sqref="D504:D509">
    <cfRule type="cellIs" dxfId="57" priority="79" operator="equal">
      <formula>""</formula>
    </cfRule>
    <cfRule type="cellIs" dxfId="56" priority="80" operator="equal">
      <formula>"Increase"</formula>
    </cfRule>
  </conditionalFormatting>
  <conditionalFormatting sqref="D474:D475">
    <cfRule type="cellIs" dxfId="55" priority="77" operator="equal">
      <formula>""</formula>
    </cfRule>
    <cfRule type="cellIs" dxfId="54" priority="78" operator="equal">
      <formula>"Increase"</formula>
    </cfRule>
  </conditionalFormatting>
  <conditionalFormatting sqref="D510">
    <cfRule type="cellIs" dxfId="53" priority="75" operator="equal">
      <formula>""</formula>
    </cfRule>
    <cfRule type="cellIs" dxfId="52" priority="76" operator="equal">
      <formula>"Increase"</formula>
    </cfRule>
  </conditionalFormatting>
  <conditionalFormatting sqref="D514">
    <cfRule type="cellIs" dxfId="51" priority="73" operator="equal">
      <formula>""</formula>
    </cfRule>
    <cfRule type="cellIs" dxfId="50" priority="74" operator="equal">
      <formula>"Increase"</formula>
    </cfRule>
  </conditionalFormatting>
  <conditionalFormatting sqref="D511">
    <cfRule type="cellIs" dxfId="49" priority="71" operator="equal">
      <formula>""</formula>
    </cfRule>
    <cfRule type="cellIs" dxfId="48" priority="72" operator="equal">
      <formula>"Increase"</formula>
    </cfRule>
  </conditionalFormatting>
  <conditionalFormatting sqref="D512">
    <cfRule type="cellIs" dxfId="47" priority="69" operator="equal">
      <formula>""</formula>
    </cfRule>
    <cfRule type="cellIs" dxfId="46" priority="70" operator="equal">
      <formula>"Increase"</formula>
    </cfRule>
  </conditionalFormatting>
  <conditionalFormatting sqref="D515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516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517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22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524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9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18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23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2:D549">
    <cfRule type="cellIs" dxfId="29" priority="36" operator="equal">
      <formula>"NA"</formula>
    </cfRule>
  </conditionalFormatting>
  <conditionalFormatting sqref="D550:D552 D554:D560">
    <cfRule type="cellIs" dxfId="28" priority="34" operator="equal">
      <formula>""</formula>
    </cfRule>
    <cfRule type="cellIs" dxfId="27" priority="35" operator="equal">
      <formula>"Increase"</formula>
    </cfRule>
  </conditionalFormatting>
  <conditionalFormatting sqref="D550:D552 D554:D560">
    <cfRule type="cellIs" dxfId="26" priority="33" operator="equal">
      <formula>"NA"</formula>
    </cfRule>
  </conditionalFormatting>
  <conditionalFormatting sqref="D553">
    <cfRule type="cellIs" dxfId="25" priority="31" operator="equal">
      <formula>""</formula>
    </cfRule>
    <cfRule type="cellIs" dxfId="24" priority="32" operator="equal">
      <formula>"Increase"</formula>
    </cfRule>
  </conditionalFormatting>
  <conditionalFormatting sqref="D553">
    <cfRule type="cellIs" dxfId="23" priority="30" operator="equal">
      <formula>"NA"</formula>
    </cfRule>
  </conditionalFormatting>
  <conditionalFormatting sqref="H554:H560">
    <cfRule type="cellIs" dxfId="22" priority="28" operator="equal">
      <formula>""</formula>
    </cfRule>
    <cfRule type="cellIs" dxfId="21" priority="29" operator="equal">
      <formula>"Increase"</formula>
    </cfRule>
  </conditionalFormatting>
  <conditionalFormatting sqref="P550:P553">
    <cfRule type="expression" dxfId="20" priority="21">
      <formula>E550="Increase"</formula>
    </cfRule>
  </conditionalFormatting>
  <conditionalFormatting sqref="H550:H553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D571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D571">
    <cfRule type="cellIs" dxfId="15" priority="16" operator="equal">
      <formula>"NA"</formula>
    </cfRule>
  </conditionalFormatting>
  <conditionalFormatting sqref="D572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D572">
    <cfRule type="cellIs" dxfId="12" priority="13" operator="equal">
      <formula>"NA"</formula>
    </cfRule>
  </conditionalFormatting>
  <conditionalFormatting sqref="D573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573">
    <cfRule type="cellIs" dxfId="9" priority="10" operator="equal">
      <formula>"NA"</formula>
    </cfRule>
  </conditionalFormatting>
  <conditionalFormatting sqref="D574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574">
    <cfRule type="cellIs" dxfId="6" priority="7" operator="equal">
      <formula>"NA"</formula>
    </cfRule>
  </conditionalFormatting>
  <conditionalFormatting sqref="D632 D629 D625:D627 D621 D617:D618 D609:D610 D605 D599:D600 D596 D588:D590 D586 D583 D579:D581 D577 D575 D568:D569 D562:D563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632 D629 D625:D627 D621 D617:D618 D609:D610 D605 D599:D600 D596 D588:D590 D586 D583 D579:D581 D577 D575 D568:D569 D562:D563">
    <cfRule type="cellIs" dxfId="3" priority="4" operator="equal">
      <formula>"NA"</formula>
    </cfRule>
  </conditionalFormatting>
  <conditionalFormatting sqref="D633:D638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633:D638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88"/>
  <sheetViews>
    <sheetView tabSelected="1" zoomScale="80" zoomScaleNormal="80" workbookViewId="0">
      <pane xSplit="6" ySplit="1" topLeftCell="H80" activePane="bottomRight" state="frozen"/>
      <selection pane="topRight" activeCell="G1" sqref="G1"/>
      <selection pane="bottomLeft" activeCell="A2" sqref="A2"/>
      <selection pane="bottomRight" activeCell="A88" sqref="A88:Y88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95</v>
      </c>
      <c r="B1" s="13" t="s">
        <v>669</v>
      </c>
      <c r="C1" s="13" t="s">
        <v>147</v>
      </c>
      <c r="D1" s="13" t="s">
        <v>102</v>
      </c>
      <c r="E1" s="13" t="s">
        <v>11</v>
      </c>
      <c r="F1" s="13" t="s">
        <v>581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</row>
    <row r="2" spans="1:25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5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5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5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5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5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5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5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5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5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5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5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5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5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5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553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554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556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559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557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560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558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561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571</v>
      </c>
      <c r="C67" t="s">
        <v>100</v>
      </c>
      <c r="D67">
        <v>5</v>
      </c>
      <c r="E67" t="s">
        <v>584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572</v>
      </c>
      <c r="C68" t="s">
        <v>100</v>
      </c>
      <c r="D68">
        <v>10</v>
      </c>
      <c r="E68" t="s">
        <v>584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573</v>
      </c>
      <c r="C69" t="s">
        <v>100</v>
      </c>
      <c r="D69">
        <v>10</v>
      </c>
      <c r="E69" t="s">
        <v>584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565</v>
      </c>
      <c r="B70" t="s">
        <v>566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565</v>
      </c>
      <c r="B71" t="s">
        <v>567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565</v>
      </c>
      <c r="B72" t="s">
        <v>568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586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604</v>
      </c>
      <c r="B74" t="s">
        <v>605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606</v>
      </c>
    </row>
    <row r="75" spans="1:25" x14ac:dyDescent="0.25">
      <c r="A75" t="s">
        <v>604</v>
      </c>
      <c r="B75" t="s">
        <v>607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606</v>
      </c>
    </row>
    <row r="76" spans="1:25" x14ac:dyDescent="0.25">
      <c r="A76" t="s">
        <v>645</v>
      </c>
      <c r="B76" t="s">
        <v>646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649</v>
      </c>
      <c r="Q76" t="s">
        <v>650</v>
      </c>
      <c r="R76" t="s">
        <v>651</v>
      </c>
      <c r="S76" t="s">
        <v>652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659</v>
      </c>
      <c r="B77" t="s">
        <v>646</v>
      </c>
      <c r="C77" t="s">
        <v>100</v>
      </c>
      <c r="D77" s="30" t="s">
        <v>78</v>
      </c>
      <c r="E77" s="30" t="s">
        <v>78</v>
      </c>
      <c r="G77" t="s">
        <v>663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652</v>
      </c>
      <c r="Q77" t="s">
        <v>651</v>
      </c>
      <c r="R77" t="s">
        <v>650</v>
      </c>
      <c r="S77" t="s">
        <v>649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660</v>
      </c>
      <c r="B78" t="s">
        <v>646</v>
      </c>
      <c r="C78" t="s">
        <v>100</v>
      </c>
      <c r="D78" s="30" t="s">
        <v>78</v>
      </c>
      <c r="E78" s="30" t="s">
        <v>78</v>
      </c>
      <c r="G78" t="s">
        <v>664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649</v>
      </c>
      <c r="Q78" t="s">
        <v>650</v>
      </c>
      <c r="R78" t="s">
        <v>651</v>
      </c>
      <c r="S78" t="s">
        <v>652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661</v>
      </c>
      <c r="B79" t="s">
        <v>646</v>
      </c>
      <c r="C79" t="s">
        <v>100</v>
      </c>
      <c r="D79" s="30" t="s">
        <v>78</v>
      </c>
      <c r="E79" s="30" t="s">
        <v>665</v>
      </c>
      <c r="G79" t="s">
        <v>662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652</v>
      </c>
      <c r="Q79" t="s">
        <v>651</v>
      </c>
      <c r="R79" t="s">
        <v>650</v>
      </c>
      <c r="S79" t="s">
        <v>649</v>
      </c>
      <c r="V79" t="b">
        <v>1</v>
      </c>
      <c r="W79" t="s">
        <v>78</v>
      </c>
      <c r="X79" t="s">
        <v>538</v>
      </c>
      <c r="Y79" t="s">
        <v>447</v>
      </c>
    </row>
    <row r="80" spans="1:25" x14ac:dyDescent="0.25">
      <c r="A80" t="s">
        <v>671</v>
      </c>
      <c r="B80" t="s">
        <v>199</v>
      </c>
      <c r="C80" t="s">
        <v>100</v>
      </c>
      <c r="D80">
        <v>5</v>
      </c>
      <c r="E80" t="s">
        <v>106</v>
      </c>
      <c r="G80" t="s">
        <v>673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5" x14ac:dyDescent="0.25">
      <c r="A81" t="s">
        <v>671</v>
      </c>
      <c r="B81" t="s">
        <v>198</v>
      </c>
      <c r="C81" t="s">
        <v>100</v>
      </c>
      <c r="D81">
        <v>4</v>
      </c>
      <c r="E81" t="s">
        <v>106</v>
      </c>
      <c r="G81" t="s">
        <v>673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5" x14ac:dyDescent="0.25">
      <c r="A82" t="s">
        <v>671</v>
      </c>
      <c r="B82" t="s">
        <v>200</v>
      </c>
      <c r="C82" t="s">
        <v>100</v>
      </c>
      <c r="D82">
        <v>5</v>
      </c>
      <c r="E82" t="s">
        <v>106</v>
      </c>
      <c r="G82" t="s">
        <v>673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  <row r="83" spans="1:25" x14ac:dyDescent="0.25">
      <c r="A83" t="s">
        <v>675</v>
      </c>
      <c r="B83">
        <v>1</v>
      </c>
      <c r="C83" t="s">
        <v>100</v>
      </c>
      <c r="D83">
        <v>8</v>
      </c>
      <c r="E83" t="s">
        <v>677</v>
      </c>
      <c r="G83" t="s">
        <v>678</v>
      </c>
      <c r="H83">
        <v>1</v>
      </c>
      <c r="I83">
        <v>0</v>
      </c>
      <c r="J83">
        <v>100</v>
      </c>
      <c r="P83" t="s">
        <v>78</v>
      </c>
      <c r="V83" t="b">
        <v>1</v>
      </c>
      <c r="W83" t="s">
        <v>78</v>
      </c>
      <c r="X83" t="s">
        <v>538</v>
      </c>
      <c r="Y83" t="s">
        <v>447</v>
      </c>
    </row>
    <row r="84" spans="1:25" x14ac:dyDescent="0.25">
      <c r="A84" t="s">
        <v>675</v>
      </c>
      <c r="B84">
        <v>2</v>
      </c>
      <c r="C84" t="s">
        <v>100</v>
      </c>
      <c r="D84">
        <v>10</v>
      </c>
      <c r="E84" t="s">
        <v>677</v>
      </c>
      <c r="G84" t="s">
        <v>678</v>
      </c>
      <c r="H84">
        <v>1</v>
      </c>
      <c r="I84">
        <v>0</v>
      </c>
      <c r="J84">
        <v>100</v>
      </c>
      <c r="P84" t="s">
        <v>78</v>
      </c>
      <c r="V84" t="b">
        <v>1</v>
      </c>
      <c r="W84" t="s">
        <v>78</v>
      </c>
      <c r="X84" t="s">
        <v>538</v>
      </c>
      <c r="Y84" t="s">
        <v>447</v>
      </c>
    </row>
    <row r="85" spans="1:25" x14ac:dyDescent="0.25">
      <c r="A85" t="s">
        <v>675</v>
      </c>
      <c r="B85">
        <v>3</v>
      </c>
      <c r="C85" t="s">
        <v>100</v>
      </c>
      <c r="D85">
        <v>10</v>
      </c>
      <c r="E85" t="s">
        <v>677</v>
      </c>
      <c r="G85" t="s">
        <v>678</v>
      </c>
      <c r="H85">
        <v>1</v>
      </c>
      <c r="I85">
        <v>0</v>
      </c>
      <c r="J85">
        <v>100</v>
      </c>
      <c r="P85" t="s">
        <v>78</v>
      </c>
      <c r="V85" t="b">
        <v>1</v>
      </c>
      <c r="W85" t="s">
        <v>78</v>
      </c>
      <c r="X85" t="s">
        <v>538</v>
      </c>
      <c r="Y85" t="s">
        <v>447</v>
      </c>
    </row>
    <row r="86" spans="1:25" x14ac:dyDescent="0.25">
      <c r="A86" t="s">
        <v>675</v>
      </c>
      <c r="B86">
        <v>4</v>
      </c>
      <c r="C86" t="s">
        <v>100</v>
      </c>
      <c r="D86">
        <v>9</v>
      </c>
      <c r="E86" t="s">
        <v>677</v>
      </c>
      <c r="G86" t="s">
        <v>678</v>
      </c>
      <c r="H86">
        <v>1</v>
      </c>
      <c r="I86">
        <v>0</v>
      </c>
      <c r="J86">
        <v>100</v>
      </c>
      <c r="P86" t="s">
        <v>78</v>
      </c>
      <c r="V86" t="b">
        <v>1</v>
      </c>
      <c r="W86" t="s">
        <v>78</v>
      </c>
      <c r="X86" t="s">
        <v>538</v>
      </c>
      <c r="Y86" t="s">
        <v>447</v>
      </c>
    </row>
    <row r="87" spans="1:25" x14ac:dyDescent="0.25">
      <c r="A87" t="s">
        <v>675</v>
      </c>
      <c r="B87">
        <v>5</v>
      </c>
      <c r="C87" t="s">
        <v>100</v>
      </c>
      <c r="D87">
        <v>7</v>
      </c>
      <c r="E87" t="s">
        <v>677</v>
      </c>
      <c r="G87" t="s">
        <v>678</v>
      </c>
      <c r="H87">
        <v>1</v>
      </c>
      <c r="I87">
        <v>0</v>
      </c>
      <c r="J87">
        <v>100</v>
      </c>
      <c r="P87" t="s">
        <v>78</v>
      </c>
      <c r="V87" t="b">
        <v>1</v>
      </c>
      <c r="W87" t="s">
        <v>78</v>
      </c>
      <c r="X87" t="s">
        <v>538</v>
      </c>
      <c r="Y87" t="s">
        <v>447</v>
      </c>
    </row>
    <row r="88" spans="1:25" x14ac:dyDescent="0.25">
      <c r="A88" t="s">
        <v>711</v>
      </c>
      <c r="B88" t="s">
        <v>712</v>
      </c>
      <c r="C88" t="s">
        <v>100</v>
      </c>
      <c r="D88">
        <v>6</v>
      </c>
      <c r="E88" t="s">
        <v>106</v>
      </c>
      <c r="G88" t="s">
        <v>673</v>
      </c>
      <c r="H88">
        <v>3</v>
      </c>
      <c r="I88">
        <v>0</v>
      </c>
      <c r="J88">
        <v>30.76</v>
      </c>
      <c r="K88">
        <v>51.26</v>
      </c>
      <c r="L88">
        <v>100</v>
      </c>
      <c r="P88" t="s">
        <v>715</v>
      </c>
      <c r="Q88" t="s">
        <v>716</v>
      </c>
      <c r="R88" t="s">
        <v>717</v>
      </c>
      <c r="V88" t="b">
        <v>0</v>
      </c>
      <c r="W88" t="s">
        <v>78</v>
      </c>
      <c r="X88" t="s">
        <v>78</v>
      </c>
      <c r="Y88" t="s">
        <v>447</v>
      </c>
    </row>
  </sheetData>
  <autoFilter ref="A1:Y88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9"/>
  <sheetViews>
    <sheetView workbookViewId="0">
      <pane ySplit="5" topLeftCell="A6" activePane="bottomLeft" state="frozen"/>
      <selection pane="bottomLeft" activeCell="B22" sqref="B2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355</v>
      </c>
    </row>
    <row r="6" spans="1:2" x14ac:dyDescent="0.25">
      <c r="A6" s="31" t="s">
        <v>106</v>
      </c>
      <c r="B6" s="31" t="s">
        <v>718</v>
      </c>
    </row>
    <row r="7" spans="1:2" x14ac:dyDescent="0.25">
      <c r="A7" t="s">
        <v>677</v>
      </c>
      <c r="B7" t="s">
        <v>676</v>
      </c>
    </row>
    <row r="8" spans="1:2" x14ac:dyDescent="0.25">
      <c r="A8" t="s">
        <v>545</v>
      </c>
      <c r="B8" t="s">
        <v>550</v>
      </c>
    </row>
    <row r="9" spans="1:2" x14ac:dyDescent="0.25">
      <c r="A9" t="s">
        <v>584</v>
      </c>
      <c r="B9" t="s">
        <v>585</v>
      </c>
    </row>
    <row r="10" spans="1:2" x14ac:dyDescent="0.25">
      <c r="A10" t="s">
        <v>128</v>
      </c>
      <c r="B10" t="s">
        <v>358</v>
      </c>
    </row>
    <row r="11" spans="1:2" x14ac:dyDescent="0.25">
      <c r="A11" t="s">
        <v>655</v>
      </c>
      <c r="B11" t="s">
        <v>657</v>
      </c>
    </row>
    <row r="12" spans="1:2" x14ac:dyDescent="0.25">
      <c r="A12" t="s">
        <v>79</v>
      </c>
      <c r="B12" t="s">
        <v>656</v>
      </c>
    </row>
    <row r="13" spans="1:2" x14ac:dyDescent="0.25">
      <c r="A13" t="s">
        <v>377</v>
      </c>
      <c r="B13" t="s">
        <v>378</v>
      </c>
    </row>
    <row r="14" spans="1:2" x14ac:dyDescent="0.25">
      <c r="A14" t="s">
        <v>373</v>
      </c>
      <c r="B14" t="s">
        <v>379</v>
      </c>
    </row>
    <row r="15" spans="1:2" x14ac:dyDescent="0.25">
      <c r="A15" t="s">
        <v>308</v>
      </c>
      <c r="B15" t="s">
        <v>359</v>
      </c>
    </row>
    <row r="16" spans="1:2" x14ac:dyDescent="0.25">
      <c r="A16" t="s">
        <v>158</v>
      </c>
      <c r="B16" t="s">
        <v>357</v>
      </c>
    </row>
    <row r="17" spans="1:2" x14ac:dyDescent="0.25">
      <c r="A17" t="s">
        <v>80</v>
      </c>
      <c r="B17" t="s">
        <v>356</v>
      </c>
    </row>
    <row r="18" spans="1:2" x14ac:dyDescent="0.25">
      <c r="A18" t="s">
        <v>315</v>
      </c>
      <c r="B18" t="s">
        <v>361</v>
      </c>
    </row>
    <row r="19" spans="1:2" x14ac:dyDescent="0.25">
      <c r="A19" t="s">
        <v>326</v>
      </c>
      <c r="B19" t="s">
        <v>360</v>
      </c>
    </row>
  </sheetData>
  <autoFilter ref="A5:B19" xr:uid="{C60BC3FC-0E35-4D85-A49D-166301D14FB0}">
    <sortState xmlns:xlrd2="http://schemas.microsoft.com/office/spreadsheetml/2017/richdata2" ref="A6:B19">
      <sortCondition ref="A5:A1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7"/>
  <sheetViews>
    <sheetView workbookViewId="0">
      <selection activeCell="B28" sqref="B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626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4" x14ac:dyDescent="0.25">
      <c r="A17" t="s">
        <v>385</v>
      </c>
      <c r="B17" t="s">
        <v>386</v>
      </c>
      <c r="C17" t="s">
        <v>389</v>
      </c>
    </row>
    <row r="20" spans="1:4" x14ac:dyDescent="0.25">
      <c r="A20" t="s">
        <v>395</v>
      </c>
      <c r="C20" t="s">
        <v>410</v>
      </c>
      <c r="D20" s="4" t="s">
        <v>409</v>
      </c>
    </row>
    <row r="21" spans="1:4" x14ac:dyDescent="0.25">
      <c r="B21" t="s">
        <v>415</v>
      </c>
    </row>
    <row r="23" spans="1:4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4" x14ac:dyDescent="0.25">
      <c r="A25" t="s">
        <v>645</v>
      </c>
      <c r="B25" t="s">
        <v>653</v>
      </c>
      <c r="C25" t="s">
        <v>654</v>
      </c>
    </row>
    <row r="27" spans="1:4" x14ac:dyDescent="0.25">
      <c r="A27" t="s">
        <v>671</v>
      </c>
      <c r="B27" t="s">
        <v>672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activeCell="B29" sqref="B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669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24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24" x14ac:dyDescent="0.25">
      <c r="L18" t="s">
        <v>220</v>
      </c>
    </row>
    <row r="19" spans="1:24" x14ac:dyDescent="0.25">
      <c r="L19" t="s">
        <v>221</v>
      </c>
    </row>
    <row r="20" spans="1:24" x14ac:dyDescent="0.25">
      <c r="L20" t="s">
        <v>222</v>
      </c>
    </row>
    <row r="21" spans="1:24" x14ac:dyDescent="0.25">
      <c r="L21" t="s">
        <v>223</v>
      </c>
    </row>
    <row r="22" spans="1:24" x14ac:dyDescent="0.25">
      <c r="A22" t="s">
        <v>271</v>
      </c>
      <c r="B22" t="s">
        <v>275</v>
      </c>
      <c r="L22" t="s">
        <v>225</v>
      </c>
    </row>
    <row r="23" spans="1:24" x14ac:dyDescent="0.25">
      <c r="B23" t="s">
        <v>276</v>
      </c>
      <c r="L23" t="s">
        <v>271</v>
      </c>
    </row>
    <row r="24" spans="1:24" x14ac:dyDescent="0.25">
      <c r="B24" t="s">
        <v>277</v>
      </c>
      <c r="L24" t="s">
        <v>273</v>
      </c>
    </row>
    <row r="26" spans="1:24" ht="20.25" thickBot="1" x14ac:dyDescent="0.35">
      <c r="A26" s="1" t="s">
        <v>530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669</v>
      </c>
      <c r="C28" s="13" t="s">
        <v>147</v>
      </c>
      <c r="D28" s="13" t="s">
        <v>102</v>
      </c>
      <c r="E28" s="13" t="s">
        <v>11</v>
      </c>
      <c r="F28" s="12" t="s">
        <v>110</v>
      </c>
      <c r="G28" s="12" t="s">
        <v>125</v>
      </c>
      <c r="H28" s="13" t="s">
        <v>107</v>
      </c>
      <c r="I28" s="13" t="s">
        <v>108</v>
      </c>
      <c r="J28" s="13" t="s">
        <v>109</v>
      </c>
      <c r="K28" s="13" t="s">
        <v>111</v>
      </c>
      <c r="L28" s="13" t="s">
        <v>112</v>
      </c>
      <c r="M28" s="13" t="s">
        <v>126</v>
      </c>
      <c r="N28" s="13" t="s">
        <v>266</v>
      </c>
      <c r="O28" s="13" t="s">
        <v>113</v>
      </c>
      <c r="P28" s="13" t="s">
        <v>114</v>
      </c>
      <c r="Q28" s="13" t="s">
        <v>115</v>
      </c>
      <c r="R28" s="13" t="s">
        <v>116</v>
      </c>
      <c r="S28" s="13" t="s">
        <v>117</v>
      </c>
      <c r="T28" s="13" t="s">
        <v>267</v>
      </c>
      <c r="U28" s="13" t="s">
        <v>368</v>
      </c>
      <c r="V28" s="13" t="s">
        <v>366</v>
      </c>
      <c r="W28" s="13" t="s">
        <v>367</v>
      </c>
      <c r="X28" s="12" t="s">
        <v>318</v>
      </c>
    </row>
    <row r="29" spans="1:24" x14ac:dyDescent="0.25">
      <c r="A29" t="s">
        <v>294</v>
      </c>
      <c r="B29" t="s">
        <v>142</v>
      </c>
      <c r="C29" t="s">
        <v>100</v>
      </c>
      <c r="D29">
        <v>7</v>
      </c>
      <c r="E29" t="s">
        <v>106</v>
      </c>
      <c r="F29" t="s">
        <v>145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121</v>
      </c>
      <c r="P29" t="s">
        <v>122</v>
      </c>
      <c r="Q29" t="s">
        <v>123</v>
      </c>
      <c r="R29" t="s">
        <v>124</v>
      </c>
      <c r="S29" t="s">
        <v>146</v>
      </c>
      <c r="U29" t="b">
        <v>0</v>
      </c>
      <c r="V29" t="s">
        <v>78</v>
      </c>
      <c r="W29" t="s">
        <v>78</v>
      </c>
      <c r="X29" t="s">
        <v>447</v>
      </c>
    </row>
    <row r="30" spans="1:24" x14ac:dyDescent="0.25">
      <c r="A30" t="s">
        <v>294</v>
      </c>
      <c r="B30" t="s">
        <v>143</v>
      </c>
      <c r="C30" t="s">
        <v>100</v>
      </c>
      <c r="D30">
        <v>6</v>
      </c>
      <c r="E30" t="s">
        <v>106</v>
      </c>
      <c r="F30" t="s">
        <v>145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121</v>
      </c>
      <c r="P30" t="s">
        <v>122</v>
      </c>
      <c r="Q30" t="s">
        <v>123</v>
      </c>
      <c r="R30" t="s">
        <v>124</v>
      </c>
      <c r="S30" t="s">
        <v>146</v>
      </c>
      <c r="U30" t="b">
        <v>0</v>
      </c>
      <c r="V30" t="s">
        <v>78</v>
      </c>
      <c r="W30" t="s">
        <v>78</v>
      </c>
      <c r="X30" t="s">
        <v>447</v>
      </c>
    </row>
    <row r="31" spans="1:24" x14ac:dyDescent="0.25">
      <c r="A31" t="s">
        <v>294</v>
      </c>
      <c r="B31" t="s">
        <v>144</v>
      </c>
      <c r="C31" t="s">
        <v>100</v>
      </c>
      <c r="D31">
        <v>12</v>
      </c>
      <c r="E31" t="s">
        <v>106</v>
      </c>
      <c r="F31" t="s">
        <v>145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121</v>
      </c>
      <c r="P31" t="s">
        <v>122</v>
      </c>
      <c r="Q31" t="s">
        <v>123</v>
      </c>
      <c r="R31" t="s">
        <v>124</v>
      </c>
      <c r="S31" t="s">
        <v>146</v>
      </c>
      <c r="U31" t="b">
        <v>0</v>
      </c>
      <c r="V31" t="s">
        <v>78</v>
      </c>
      <c r="W31" t="s">
        <v>78</v>
      </c>
      <c r="X31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2024-01-26T15:03:17Z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