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P:\Current\USEPA\NCEA\Climate\DataInfrastructure\ExcelPlotsTemplate\"/>
    </mc:Choice>
  </mc:AlternateContent>
  <bookViews>
    <workbookView xWindow="0" yWindow="4800" windowWidth="28800" windowHeight="12435" tabRatio="913"/>
  </bookViews>
  <sheets>
    <sheet name="NOTES" sheetId="11" r:id="rId1"/>
    <sheet name="CreateNewFile" sheetId="17" r:id="rId2"/>
    <sheet name="dashboard" sheetId="12" r:id="rId3"/>
    <sheet name="Chart_WaterTemp" sheetId="9" r:id="rId4"/>
    <sheet name="Chart_AirTemp" sheetId="10" r:id="rId5"/>
    <sheet name="Chart_SensorDepth" sheetId="8" r:id="rId6"/>
    <sheet name="Data_WaterTemp" sheetId="6" r:id="rId7"/>
    <sheet name="DV_WaterTemp" sheetId="16" r:id="rId8"/>
    <sheet name="Data_AirTemp" sheetId="3" r:id="rId9"/>
    <sheet name="DV_AirTemp" sheetId="14" r:id="rId10"/>
    <sheet name="Data_SensorDepth" sheetId="7" r:id="rId11"/>
    <sheet name="DV_SensorDepth" sheetId="15" r:id="rId12"/>
    <sheet name="discrete" sheetId="2" state="hidden" r:id="rId13"/>
  </sheets>
  <definedNames>
    <definedName name="_xlnm._FilterDatabase" localSheetId="8" hidden="1">Data_AirTemp!$A$5:$H$5</definedName>
    <definedName name="_xlnm._FilterDatabase" localSheetId="10" hidden="1">Data_SensorDepth!$A$5:$H$5</definedName>
    <definedName name="_xlnm._FilterDatabase" localSheetId="6" hidden="1">Data_WaterTemp!$A$5:$H$5</definedName>
    <definedName name="FileName">NOTES!$B$8</definedName>
    <definedName name="myNA">NOTES!$G$19</definedName>
    <definedName name="_xlnm.Print_Area" localSheetId="1">CreateNewFile!$A$1:$O$19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6" l="1"/>
  <c r="E8" i="6"/>
  <c r="E9" i="6"/>
  <c r="E10" i="6"/>
  <c r="E11" i="6"/>
  <c r="E12" i="6"/>
  <c r="E13" i="6"/>
  <c r="E14" i="6"/>
  <c r="E15" i="6"/>
  <c r="E16" i="6"/>
  <c r="E17" i="6"/>
  <c r="D6" i="6"/>
  <c r="D7" i="6"/>
  <c r="D8" i="6"/>
  <c r="D9" i="6"/>
  <c r="D10" i="6"/>
  <c r="D11" i="6"/>
  <c r="D12" i="6"/>
  <c r="D13" i="6"/>
  <c r="D14" i="6"/>
  <c r="D15" i="6"/>
  <c r="D16" i="6"/>
  <c r="D17" i="6"/>
  <c r="E5" i="6" l="1"/>
  <c r="F5" i="3"/>
  <c r="G5" i="3" s="1"/>
  <c r="E5" i="3"/>
  <c r="E5" i="7"/>
  <c r="F5" i="7" s="1"/>
  <c r="D370" i="7"/>
  <c r="D369" i="7"/>
  <c r="E368" i="7"/>
  <c r="D368" i="7"/>
  <c r="D367" i="7"/>
  <c r="D366" i="7"/>
  <c r="D365" i="7"/>
  <c r="E364" i="7"/>
  <c r="D364" i="7"/>
  <c r="D363" i="7"/>
  <c r="D362" i="7"/>
  <c r="D361" i="7"/>
  <c r="E360" i="7"/>
  <c r="D360" i="7"/>
  <c r="D359" i="7"/>
  <c r="D358" i="7"/>
  <c r="D357" i="7"/>
  <c r="E356" i="7"/>
  <c r="D356" i="7"/>
  <c r="D355" i="7"/>
  <c r="D354" i="7"/>
  <c r="D353" i="7"/>
  <c r="E352" i="7"/>
  <c r="D352" i="7"/>
  <c r="D351" i="7"/>
  <c r="D350" i="7"/>
  <c r="D349" i="7"/>
  <c r="E348" i="7"/>
  <c r="D348" i="7"/>
  <c r="D347" i="7"/>
  <c r="D346" i="7"/>
  <c r="D345" i="7"/>
  <c r="E344" i="7"/>
  <c r="D344" i="7"/>
  <c r="D343" i="7"/>
  <c r="D342" i="7"/>
  <c r="D341" i="7"/>
  <c r="E340" i="7"/>
  <c r="D340" i="7"/>
  <c r="D339" i="7"/>
  <c r="D338" i="7"/>
  <c r="D337" i="7"/>
  <c r="E336" i="7"/>
  <c r="D336" i="7"/>
  <c r="D335" i="7"/>
  <c r="D334" i="7"/>
  <c r="D333" i="7"/>
  <c r="E332" i="7"/>
  <c r="D332" i="7"/>
  <c r="D331" i="7"/>
  <c r="D330" i="7"/>
  <c r="D329" i="7"/>
  <c r="E328" i="7"/>
  <c r="D328" i="7"/>
  <c r="D327" i="7"/>
  <c r="D326" i="7"/>
  <c r="D325" i="7"/>
  <c r="E324" i="7"/>
  <c r="D324" i="7"/>
  <c r="E323" i="7"/>
  <c r="D323" i="7"/>
  <c r="D322" i="7"/>
  <c r="D321" i="7"/>
  <c r="E320" i="7"/>
  <c r="D320" i="7"/>
  <c r="E319" i="7"/>
  <c r="D319" i="7"/>
  <c r="D318" i="7"/>
  <c r="D317" i="7"/>
  <c r="E316" i="7"/>
  <c r="D316" i="7"/>
  <c r="E315" i="7"/>
  <c r="D315" i="7"/>
  <c r="D314" i="7"/>
  <c r="D313" i="7"/>
  <c r="E312" i="7"/>
  <c r="D312" i="7"/>
  <c r="E311" i="7"/>
  <c r="D311" i="7"/>
  <c r="D310" i="7"/>
  <c r="D309" i="7"/>
  <c r="E308" i="7"/>
  <c r="D308" i="7"/>
  <c r="E307" i="7"/>
  <c r="D307" i="7"/>
  <c r="D306" i="7"/>
  <c r="D305" i="7"/>
  <c r="E304" i="7"/>
  <c r="D304" i="7"/>
  <c r="E303" i="7"/>
  <c r="D303" i="7"/>
  <c r="D302" i="7"/>
  <c r="D301" i="7"/>
  <c r="E300" i="7"/>
  <c r="D300" i="7"/>
  <c r="E299" i="7"/>
  <c r="D299" i="7"/>
  <c r="E298" i="7"/>
  <c r="D298" i="7"/>
  <c r="E297" i="7"/>
  <c r="D297" i="7"/>
  <c r="E296" i="7"/>
  <c r="D296" i="7"/>
  <c r="E295" i="7"/>
  <c r="D295" i="7"/>
  <c r="E294" i="7"/>
  <c r="D294" i="7"/>
  <c r="E293" i="7"/>
  <c r="D293" i="7"/>
  <c r="E292" i="7"/>
  <c r="D292" i="7"/>
  <c r="E291" i="7"/>
  <c r="D291" i="7"/>
  <c r="E290" i="7"/>
  <c r="D290" i="7"/>
  <c r="E289" i="7"/>
  <c r="D289" i="7"/>
  <c r="E288" i="7"/>
  <c r="D288" i="7"/>
  <c r="E287" i="7"/>
  <c r="D287" i="7"/>
  <c r="E286" i="7"/>
  <c r="D286" i="7"/>
  <c r="E285" i="7"/>
  <c r="D285" i="7"/>
  <c r="E284" i="7"/>
  <c r="D284" i="7"/>
  <c r="E283" i="7"/>
  <c r="D283" i="7"/>
  <c r="E282" i="7"/>
  <c r="D282" i="7"/>
  <c r="E281" i="7"/>
  <c r="D281" i="7"/>
  <c r="E280" i="7"/>
  <c r="D280" i="7"/>
  <c r="E279" i="7"/>
  <c r="D279" i="7"/>
  <c r="E278" i="7"/>
  <c r="D278" i="7"/>
  <c r="E277" i="7"/>
  <c r="D277" i="7"/>
  <c r="E276" i="7"/>
  <c r="D276" i="7"/>
  <c r="E275" i="7"/>
  <c r="D275" i="7"/>
  <c r="E274" i="7"/>
  <c r="D274" i="7"/>
  <c r="E273" i="7"/>
  <c r="D273" i="7"/>
  <c r="E272" i="7"/>
  <c r="D272" i="7"/>
  <c r="E271" i="7"/>
  <c r="D271" i="7"/>
  <c r="E270" i="7"/>
  <c r="D270" i="7"/>
  <c r="E269" i="7"/>
  <c r="D269" i="7"/>
  <c r="E268" i="7"/>
  <c r="D268" i="7"/>
  <c r="E267" i="7"/>
  <c r="D267" i="7"/>
  <c r="E266" i="7"/>
  <c r="D266" i="7"/>
  <c r="E265" i="7"/>
  <c r="D265" i="7"/>
  <c r="E264" i="7"/>
  <c r="D264" i="7"/>
  <c r="E263" i="7"/>
  <c r="D263" i="7"/>
  <c r="E262" i="7"/>
  <c r="D262" i="7"/>
  <c r="E261" i="7"/>
  <c r="D261" i="7"/>
  <c r="E260" i="7"/>
  <c r="D260" i="7"/>
  <c r="E259" i="7"/>
  <c r="D259" i="7"/>
  <c r="E258" i="7"/>
  <c r="D258" i="7"/>
  <c r="E257" i="7"/>
  <c r="D257" i="7"/>
  <c r="E256" i="7"/>
  <c r="D256" i="7"/>
  <c r="E255" i="7"/>
  <c r="D255" i="7"/>
  <c r="E254" i="7"/>
  <c r="D254" i="7"/>
  <c r="E253" i="7"/>
  <c r="D253" i="7"/>
  <c r="E252" i="7"/>
  <c r="D252" i="7"/>
  <c r="E251" i="7"/>
  <c r="D251" i="7"/>
  <c r="E250" i="7"/>
  <c r="D250" i="7"/>
  <c r="E249" i="7"/>
  <c r="D249" i="7"/>
  <c r="E248" i="7"/>
  <c r="D248" i="7"/>
  <c r="E247" i="7"/>
  <c r="D247" i="7"/>
  <c r="E246" i="7"/>
  <c r="D246" i="7"/>
  <c r="E245" i="7"/>
  <c r="D245" i="7"/>
  <c r="E244" i="7"/>
  <c r="D244" i="7"/>
  <c r="E243" i="7"/>
  <c r="D243" i="7"/>
  <c r="E242" i="7"/>
  <c r="D242" i="7"/>
  <c r="E241" i="7"/>
  <c r="D241" i="7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F370" i="3"/>
  <c r="E370" i="3"/>
  <c r="D370" i="3"/>
  <c r="E369" i="3"/>
  <c r="D369" i="3"/>
  <c r="F368" i="3"/>
  <c r="E368" i="3"/>
  <c r="D368" i="3"/>
  <c r="E367" i="3"/>
  <c r="D367" i="3"/>
  <c r="F366" i="3"/>
  <c r="E366" i="3"/>
  <c r="D366" i="3"/>
  <c r="E365" i="3"/>
  <c r="D365" i="3"/>
  <c r="F364" i="3"/>
  <c r="E364" i="3"/>
  <c r="D364" i="3"/>
  <c r="E363" i="3"/>
  <c r="D363" i="3"/>
  <c r="F362" i="3"/>
  <c r="E362" i="3"/>
  <c r="D362" i="3"/>
  <c r="E361" i="3"/>
  <c r="D361" i="3"/>
  <c r="F360" i="3"/>
  <c r="E360" i="3"/>
  <c r="D360" i="3"/>
  <c r="E359" i="3"/>
  <c r="D359" i="3"/>
  <c r="F358" i="3"/>
  <c r="E358" i="3"/>
  <c r="D358" i="3"/>
  <c r="F357" i="3"/>
  <c r="E357" i="3"/>
  <c r="D357" i="3"/>
  <c r="F356" i="3"/>
  <c r="E356" i="3"/>
  <c r="D356" i="3"/>
  <c r="E355" i="3"/>
  <c r="D355" i="3"/>
  <c r="F354" i="3"/>
  <c r="E354" i="3"/>
  <c r="D354" i="3"/>
  <c r="F353" i="3"/>
  <c r="E353" i="3"/>
  <c r="D353" i="3"/>
  <c r="F352" i="3"/>
  <c r="E352" i="3"/>
  <c r="D352" i="3"/>
  <c r="E351" i="3"/>
  <c r="D351" i="3"/>
  <c r="F350" i="3"/>
  <c r="E350" i="3"/>
  <c r="D350" i="3"/>
  <c r="F349" i="3"/>
  <c r="E349" i="3"/>
  <c r="D349" i="3"/>
  <c r="F348" i="3"/>
  <c r="E348" i="3"/>
  <c r="D348" i="3"/>
  <c r="F347" i="3"/>
  <c r="E347" i="3"/>
  <c r="D347" i="3"/>
  <c r="F346" i="3"/>
  <c r="E346" i="3"/>
  <c r="D346" i="3"/>
  <c r="F345" i="3"/>
  <c r="E345" i="3"/>
  <c r="D345" i="3"/>
  <c r="F344" i="3"/>
  <c r="E344" i="3"/>
  <c r="D344" i="3"/>
  <c r="F343" i="3"/>
  <c r="E343" i="3"/>
  <c r="D343" i="3"/>
  <c r="F342" i="3"/>
  <c r="E342" i="3"/>
  <c r="D342" i="3"/>
  <c r="F341" i="3"/>
  <c r="E341" i="3"/>
  <c r="D341" i="3"/>
  <c r="F340" i="3"/>
  <c r="E340" i="3"/>
  <c r="D340" i="3"/>
  <c r="F339" i="3"/>
  <c r="E339" i="3"/>
  <c r="D339" i="3"/>
  <c r="F338" i="3"/>
  <c r="E338" i="3"/>
  <c r="D338" i="3"/>
  <c r="F337" i="3"/>
  <c r="E337" i="3"/>
  <c r="D337" i="3"/>
  <c r="F336" i="3"/>
  <c r="E336" i="3"/>
  <c r="D336" i="3"/>
  <c r="F335" i="3"/>
  <c r="E335" i="3"/>
  <c r="D335" i="3"/>
  <c r="F334" i="3"/>
  <c r="E334" i="3"/>
  <c r="D334" i="3"/>
  <c r="F333" i="3"/>
  <c r="E333" i="3"/>
  <c r="D333" i="3"/>
  <c r="F332" i="3"/>
  <c r="E332" i="3"/>
  <c r="D332" i="3"/>
  <c r="F331" i="3"/>
  <c r="E331" i="3"/>
  <c r="D331" i="3"/>
  <c r="F330" i="3"/>
  <c r="E330" i="3"/>
  <c r="D330" i="3"/>
  <c r="F329" i="3"/>
  <c r="E329" i="3"/>
  <c r="D329" i="3"/>
  <c r="F328" i="3"/>
  <c r="E328" i="3"/>
  <c r="D328" i="3"/>
  <c r="F327" i="3"/>
  <c r="E327" i="3"/>
  <c r="D327" i="3"/>
  <c r="F326" i="3"/>
  <c r="E326" i="3"/>
  <c r="D326" i="3"/>
  <c r="F325" i="3"/>
  <c r="E325" i="3"/>
  <c r="D325" i="3"/>
  <c r="F324" i="3"/>
  <c r="E324" i="3"/>
  <c r="D324" i="3"/>
  <c r="F323" i="3"/>
  <c r="E323" i="3"/>
  <c r="D323" i="3"/>
  <c r="F322" i="3"/>
  <c r="E322" i="3"/>
  <c r="D322" i="3"/>
  <c r="F321" i="3"/>
  <c r="E321" i="3"/>
  <c r="D321" i="3"/>
  <c r="F320" i="3"/>
  <c r="E320" i="3"/>
  <c r="D320" i="3"/>
  <c r="F319" i="3"/>
  <c r="E319" i="3"/>
  <c r="D319" i="3"/>
  <c r="F318" i="3"/>
  <c r="E318" i="3"/>
  <c r="D318" i="3"/>
  <c r="F317" i="3"/>
  <c r="E317" i="3"/>
  <c r="D317" i="3"/>
  <c r="F316" i="3"/>
  <c r="E316" i="3"/>
  <c r="D316" i="3"/>
  <c r="F315" i="3"/>
  <c r="E315" i="3"/>
  <c r="D315" i="3"/>
  <c r="F314" i="3"/>
  <c r="E314" i="3"/>
  <c r="D314" i="3"/>
  <c r="F313" i="3"/>
  <c r="E313" i="3"/>
  <c r="D313" i="3"/>
  <c r="F312" i="3"/>
  <c r="E312" i="3"/>
  <c r="D312" i="3"/>
  <c r="F311" i="3"/>
  <c r="E311" i="3"/>
  <c r="D311" i="3"/>
  <c r="F310" i="3"/>
  <c r="E310" i="3"/>
  <c r="D310" i="3"/>
  <c r="F309" i="3"/>
  <c r="E309" i="3"/>
  <c r="D309" i="3"/>
  <c r="F308" i="3"/>
  <c r="E308" i="3"/>
  <c r="D308" i="3"/>
  <c r="F307" i="3"/>
  <c r="E307" i="3"/>
  <c r="D307" i="3"/>
  <c r="F306" i="3"/>
  <c r="E306" i="3"/>
  <c r="D306" i="3"/>
  <c r="F305" i="3"/>
  <c r="E305" i="3"/>
  <c r="D305" i="3"/>
  <c r="F304" i="3"/>
  <c r="E304" i="3"/>
  <c r="D304" i="3"/>
  <c r="F303" i="3"/>
  <c r="E303" i="3"/>
  <c r="D303" i="3"/>
  <c r="F302" i="3"/>
  <c r="E302" i="3"/>
  <c r="D302" i="3"/>
  <c r="F301" i="3"/>
  <c r="E301" i="3"/>
  <c r="D301" i="3"/>
  <c r="F300" i="3"/>
  <c r="E300" i="3"/>
  <c r="D300" i="3"/>
  <c r="F299" i="3"/>
  <c r="E299" i="3"/>
  <c r="D299" i="3"/>
  <c r="F298" i="3"/>
  <c r="E298" i="3"/>
  <c r="D298" i="3"/>
  <c r="F297" i="3"/>
  <c r="E297" i="3"/>
  <c r="D297" i="3"/>
  <c r="F296" i="3"/>
  <c r="E296" i="3"/>
  <c r="D296" i="3"/>
  <c r="F295" i="3"/>
  <c r="E295" i="3"/>
  <c r="D295" i="3"/>
  <c r="F294" i="3"/>
  <c r="E294" i="3"/>
  <c r="D294" i="3"/>
  <c r="F293" i="3"/>
  <c r="E293" i="3"/>
  <c r="D293" i="3"/>
  <c r="F292" i="3"/>
  <c r="E292" i="3"/>
  <c r="D292" i="3"/>
  <c r="F291" i="3"/>
  <c r="E291" i="3"/>
  <c r="D291" i="3"/>
  <c r="F290" i="3"/>
  <c r="E290" i="3"/>
  <c r="D290" i="3"/>
  <c r="F289" i="3"/>
  <c r="E289" i="3"/>
  <c r="D289" i="3"/>
  <c r="F288" i="3"/>
  <c r="E288" i="3"/>
  <c r="D288" i="3"/>
  <c r="F287" i="3"/>
  <c r="E287" i="3"/>
  <c r="D287" i="3"/>
  <c r="F286" i="3"/>
  <c r="E286" i="3"/>
  <c r="D286" i="3"/>
  <c r="F285" i="3"/>
  <c r="E285" i="3"/>
  <c r="D285" i="3"/>
  <c r="F284" i="3"/>
  <c r="E284" i="3"/>
  <c r="D284" i="3"/>
  <c r="F283" i="3"/>
  <c r="E283" i="3"/>
  <c r="D283" i="3"/>
  <c r="F282" i="3"/>
  <c r="E282" i="3"/>
  <c r="D282" i="3"/>
  <c r="F281" i="3"/>
  <c r="E281" i="3"/>
  <c r="D281" i="3"/>
  <c r="F280" i="3"/>
  <c r="E280" i="3"/>
  <c r="D280" i="3"/>
  <c r="F279" i="3"/>
  <c r="E279" i="3"/>
  <c r="D279" i="3"/>
  <c r="F278" i="3"/>
  <c r="E278" i="3"/>
  <c r="D278" i="3"/>
  <c r="F277" i="3"/>
  <c r="E277" i="3"/>
  <c r="D277" i="3"/>
  <c r="F276" i="3"/>
  <c r="E276" i="3"/>
  <c r="D276" i="3"/>
  <c r="F275" i="3"/>
  <c r="E275" i="3"/>
  <c r="D275" i="3"/>
  <c r="F274" i="3"/>
  <c r="E274" i="3"/>
  <c r="D274" i="3"/>
  <c r="F273" i="3"/>
  <c r="E273" i="3"/>
  <c r="D273" i="3"/>
  <c r="F272" i="3"/>
  <c r="E272" i="3"/>
  <c r="D272" i="3"/>
  <c r="F271" i="3"/>
  <c r="E271" i="3"/>
  <c r="D271" i="3"/>
  <c r="F270" i="3"/>
  <c r="E270" i="3"/>
  <c r="D270" i="3"/>
  <c r="F269" i="3"/>
  <c r="E269" i="3"/>
  <c r="D269" i="3"/>
  <c r="F268" i="3"/>
  <c r="E268" i="3"/>
  <c r="D268" i="3"/>
  <c r="F267" i="3"/>
  <c r="E267" i="3"/>
  <c r="D267" i="3"/>
  <c r="F266" i="3"/>
  <c r="E266" i="3"/>
  <c r="D266" i="3"/>
  <c r="F265" i="3"/>
  <c r="E265" i="3"/>
  <c r="D265" i="3"/>
  <c r="F264" i="3"/>
  <c r="E264" i="3"/>
  <c r="D264" i="3"/>
  <c r="F263" i="3"/>
  <c r="E263" i="3"/>
  <c r="D263" i="3"/>
  <c r="F262" i="3"/>
  <c r="E262" i="3"/>
  <c r="D262" i="3"/>
  <c r="F261" i="3"/>
  <c r="E261" i="3"/>
  <c r="D261" i="3"/>
  <c r="F260" i="3"/>
  <c r="E260" i="3"/>
  <c r="D260" i="3"/>
  <c r="F259" i="3"/>
  <c r="E259" i="3"/>
  <c r="D259" i="3"/>
  <c r="F258" i="3"/>
  <c r="E258" i="3"/>
  <c r="D258" i="3"/>
  <c r="F257" i="3"/>
  <c r="E257" i="3"/>
  <c r="D257" i="3"/>
  <c r="F256" i="3"/>
  <c r="E256" i="3"/>
  <c r="D256" i="3"/>
  <c r="F255" i="3"/>
  <c r="E255" i="3"/>
  <c r="D255" i="3"/>
  <c r="F254" i="3"/>
  <c r="E254" i="3"/>
  <c r="D254" i="3"/>
  <c r="F253" i="3"/>
  <c r="E253" i="3"/>
  <c r="D253" i="3"/>
  <c r="F252" i="3"/>
  <c r="E252" i="3"/>
  <c r="D252" i="3"/>
  <c r="F251" i="3"/>
  <c r="E251" i="3"/>
  <c r="D251" i="3"/>
  <c r="F250" i="3"/>
  <c r="E250" i="3"/>
  <c r="D250" i="3"/>
  <c r="F249" i="3"/>
  <c r="E249" i="3"/>
  <c r="D249" i="3"/>
  <c r="F248" i="3"/>
  <c r="E248" i="3"/>
  <c r="D248" i="3"/>
  <c r="F247" i="3"/>
  <c r="E247" i="3"/>
  <c r="D247" i="3"/>
  <c r="F246" i="3"/>
  <c r="E246" i="3"/>
  <c r="D246" i="3"/>
  <c r="F245" i="3"/>
  <c r="E245" i="3"/>
  <c r="D245" i="3"/>
  <c r="F244" i="3"/>
  <c r="E244" i="3"/>
  <c r="D244" i="3"/>
  <c r="F243" i="3"/>
  <c r="E243" i="3"/>
  <c r="D243" i="3"/>
  <c r="F242" i="3"/>
  <c r="E242" i="3"/>
  <c r="D242" i="3"/>
  <c r="F241" i="3"/>
  <c r="E241" i="3"/>
  <c r="D241" i="3"/>
  <c r="F240" i="3"/>
  <c r="E240" i="3"/>
  <c r="D240" i="3"/>
  <c r="F239" i="3"/>
  <c r="E239" i="3"/>
  <c r="D239" i="3"/>
  <c r="F238" i="3"/>
  <c r="E238" i="3"/>
  <c r="D238" i="3"/>
  <c r="F237" i="3"/>
  <c r="E237" i="3"/>
  <c r="D237" i="3"/>
  <c r="F236" i="3"/>
  <c r="E236" i="3"/>
  <c r="D236" i="3"/>
  <c r="F235" i="3"/>
  <c r="E235" i="3"/>
  <c r="D235" i="3"/>
  <c r="F234" i="3"/>
  <c r="E234" i="3"/>
  <c r="D234" i="3"/>
  <c r="F233" i="3"/>
  <c r="E233" i="3"/>
  <c r="D233" i="3"/>
  <c r="F232" i="3"/>
  <c r="E232" i="3"/>
  <c r="D232" i="3"/>
  <c r="F231" i="3"/>
  <c r="E231" i="3"/>
  <c r="D231" i="3"/>
  <c r="F230" i="3"/>
  <c r="E230" i="3"/>
  <c r="D230" i="3"/>
  <c r="F229" i="3"/>
  <c r="E229" i="3"/>
  <c r="D229" i="3"/>
  <c r="F228" i="3"/>
  <c r="E228" i="3"/>
  <c r="D228" i="3"/>
  <c r="F227" i="3"/>
  <c r="E227" i="3"/>
  <c r="D227" i="3"/>
  <c r="F226" i="3"/>
  <c r="E226" i="3"/>
  <c r="D226" i="3"/>
  <c r="F225" i="3"/>
  <c r="E225" i="3"/>
  <c r="D225" i="3"/>
  <c r="F224" i="3"/>
  <c r="E224" i="3"/>
  <c r="D224" i="3"/>
  <c r="F223" i="3"/>
  <c r="E223" i="3"/>
  <c r="D223" i="3"/>
  <c r="F222" i="3"/>
  <c r="E222" i="3"/>
  <c r="D222" i="3"/>
  <c r="F221" i="3"/>
  <c r="E221" i="3"/>
  <c r="D221" i="3"/>
  <c r="F220" i="3"/>
  <c r="E220" i="3"/>
  <c r="D220" i="3"/>
  <c r="F219" i="3"/>
  <c r="E219" i="3"/>
  <c r="D219" i="3"/>
  <c r="F218" i="3"/>
  <c r="E218" i="3"/>
  <c r="D218" i="3"/>
  <c r="F217" i="3"/>
  <c r="E217" i="3"/>
  <c r="D217" i="3"/>
  <c r="F216" i="3"/>
  <c r="E216" i="3"/>
  <c r="D216" i="3"/>
  <c r="F215" i="3"/>
  <c r="E215" i="3"/>
  <c r="D215" i="3"/>
  <c r="F214" i="3"/>
  <c r="E214" i="3"/>
  <c r="D214" i="3"/>
  <c r="F213" i="3"/>
  <c r="E213" i="3"/>
  <c r="D213" i="3"/>
  <c r="F212" i="3"/>
  <c r="E212" i="3"/>
  <c r="D212" i="3"/>
  <c r="F211" i="3"/>
  <c r="E211" i="3"/>
  <c r="D211" i="3"/>
  <c r="F210" i="3"/>
  <c r="E210" i="3"/>
  <c r="D210" i="3"/>
  <c r="F209" i="3"/>
  <c r="E209" i="3"/>
  <c r="D209" i="3"/>
  <c r="F208" i="3"/>
  <c r="E208" i="3"/>
  <c r="D208" i="3"/>
  <c r="F207" i="3"/>
  <c r="E207" i="3"/>
  <c r="D207" i="3"/>
  <c r="F206" i="3"/>
  <c r="E206" i="3"/>
  <c r="D206" i="3"/>
  <c r="F205" i="3"/>
  <c r="E205" i="3"/>
  <c r="D205" i="3"/>
  <c r="F204" i="3"/>
  <c r="E204" i="3"/>
  <c r="D204" i="3"/>
  <c r="F203" i="3"/>
  <c r="E203" i="3"/>
  <c r="D203" i="3"/>
  <c r="F202" i="3"/>
  <c r="E202" i="3"/>
  <c r="D202" i="3"/>
  <c r="F201" i="3"/>
  <c r="E201" i="3"/>
  <c r="D201" i="3"/>
  <c r="F200" i="3"/>
  <c r="E200" i="3"/>
  <c r="D200" i="3"/>
  <c r="F199" i="3"/>
  <c r="E199" i="3"/>
  <c r="D199" i="3"/>
  <c r="F198" i="3"/>
  <c r="E198" i="3"/>
  <c r="D198" i="3"/>
  <c r="F197" i="3"/>
  <c r="E197" i="3"/>
  <c r="D197" i="3"/>
  <c r="F196" i="3"/>
  <c r="E196" i="3"/>
  <c r="D196" i="3"/>
  <c r="F195" i="3"/>
  <c r="E195" i="3"/>
  <c r="D195" i="3"/>
  <c r="F194" i="3"/>
  <c r="E194" i="3"/>
  <c r="D194" i="3"/>
  <c r="F193" i="3"/>
  <c r="E193" i="3"/>
  <c r="D193" i="3"/>
  <c r="F192" i="3"/>
  <c r="E192" i="3"/>
  <c r="D192" i="3"/>
  <c r="F191" i="3"/>
  <c r="E191" i="3"/>
  <c r="D191" i="3"/>
  <c r="F190" i="3"/>
  <c r="E190" i="3"/>
  <c r="D190" i="3"/>
  <c r="F189" i="3"/>
  <c r="E189" i="3"/>
  <c r="D189" i="3"/>
  <c r="F188" i="3"/>
  <c r="E188" i="3"/>
  <c r="D188" i="3"/>
  <c r="F187" i="3"/>
  <c r="E187" i="3"/>
  <c r="D187" i="3"/>
  <c r="F186" i="3"/>
  <c r="E186" i="3"/>
  <c r="D186" i="3"/>
  <c r="F185" i="3"/>
  <c r="E185" i="3"/>
  <c r="D185" i="3"/>
  <c r="F184" i="3"/>
  <c r="E184" i="3"/>
  <c r="D184" i="3"/>
  <c r="F183" i="3"/>
  <c r="E183" i="3"/>
  <c r="D183" i="3"/>
  <c r="F182" i="3"/>
  <c r="E182" i="3"/>
  <c r="D182" i="3"/>
  <c r="F181" i="3"/>
  <c r="E181" i="3"/>
  <c r="D181" i="3"/>
  <c r="F180" i="3"/>
  <c r="E180" i="3"/>
  <c r="D180" i="3"/>
  <c r="F179" i="3"/>
  <c r="E179" i="3"/>
  <c r="D179" i="3"/>
  <c r="F178" i="3"/>
  <c r="E178" i="3"/>
  <c r="D178" i="3"/>
  <c r="F177" i="3"/>
  <c r="E177" i="3"/>
  <c r="D177" i="3"/>
  <c r="F176" i="3"/>
  <c r="E176" i="3"/>
  <c r="D176" i="3"/>
  <c r="F175" i="3"/>
  <c r="E175" i="3"/>
  <c r="D175" i="3"/>
  <c r="F174" i="3"/>
  <c r="E174" i="3"/>
  <c r="D174" i="3"/>
  <c r="F173" i="3"/>
  <c r="E173" i="3"/>
  <c r="D173" i="3"/>
  <c r="F172" i="3"/>
  <c r="E172" i="3"/>
  <c r="D172" i="3"/>
  <c r="F171" i="3"/>
  <c r="E171" i="3"/>
  <c r="D171" i="3"/>
  <c r="F170" i="3"/>
  <c r="E170" i="3"/>
  <c r="D170" i="3"/>
  <c r="F169" i="3"/>
  <c r="E169" i="3"/>
  <c r="D169" i="3"/>
  <c r="F168" i="3"/>
  <c r="E168" i="3"/>
  <c r="D168" i="3"/>
  <c r="F167" i="3"/>
  <c r="E167" i="3"/>
  <c r="D167" i="3"/>
  <c r="F166" i="3"/>
  <c r="E166" i="3"/>
  <c r="D166" i="3"/>
  <c r="F165" i="3"/>
  <c r="E165" i="3"/>
  <c r="D165" i="3"/>
  <c r="F164" i="3"/>
  <c r="E164" i="3"/>
  <c r="D164" i="3"/>
  <c r="F163" i="3"/>
  <c r="E163" i="3"/>
  <c r="D163" i="3"/>
  <c r="F162" i="3"/>
  <c r="E162" i="3"/>
  <c r="D162" i="3"/>
  <c r="F161" i="3"/>
  <c r="E161" i="3"/>
  <c r="D161" i="3"/>
  <c r="F160" i="3"/>
  <c r="E160" i="3"/>
  <c r="D160" i="3"/>
  <c r="F159" i="3"/>
  <c r="E159" i="3"/>
  <c r="D159" i="3"/>
  <c r="F158" i="3"/>
  <c r="E158" i="3"/>
  <c r="D158" i="3"/>
  <c r="F157" i="3"/>
  <c r="E157" i="3"/>
  <c r="D157" i="3"/>
  <c r="F156" i="3"/>
  <c r="E156" i="3"/>
  <c r="D156" i="3"/>
  <c r="F155" i="3"/>
  <c r="E155" i="3"/>
  <c r="D155" i="3"/>
  <c r="F154" i="3"/>
  <c r="E154" i="3"/>
  <c r="D154" i="3"/>
  <c r="F153" i="3"/>
  <c r="E153" i="3"/>
  <c r="D153" i="3"/>
  <c r="F152" i="3"/>
  <c r="E152" i="3"/>
  <c r="D152" i="3"/>
  <c r="F151" i="3"/>
  <c r="E151" i="3"/>
  <c r="D151" i="3"/>
  <c r="F150" i="3"/>
  <c r="E150" i="3"/>
  <c r="D150" i="3"/>
  <c r="F149" i="3"/>
  <c r="E149" i="3"/>
  <c r="D149" i="3"/>
  <c r="F148" i="3"/>
  <c r="E148" i="3"/>
  <c r="D148" i="3"/>
  <c r="F147" i="3"/>
  <c r="E147" i="3"/>
  <c r="D147" i="3"/>
  <c r="F146" i="3"/>
  <c r="E146" i="3"/>
  <c r="D146" i="3"/>
  <c r="F145" i="3"/>
  <c r="E145" i="3"/>
  <c r="D145" i="3"/>
  <c r="F144" i="3"/>
  <c r="E144" i="3"/>
  <c r="D144" i="3"/>
  <c r="F143" i="3"/>
  <c r="E143" i="3"/>
  <c r="D143" i="3"/>
  <c r="F142" i="3"/>
  <c r="E142" i="3"/>
  <c r="D142" i="3"/>
  <c r="F141" i="3"/>
  <c r="E141" i="3"/>
  <c r="D141" i="3"/>
  <c r="F140" i="3"/>
  <c r="E140" i="3"/>
  <c r="D140" i="3"/>
  <c r="F139" i="3"/>
  <c r="E139" i="3"/>
  <c r="D139" i="3"/>
  <c r="F138" i="3"/>
  <c r="E138" i="3"/>
  <c r="D138" i="3"/>
  <c r="F137" i="3"/>
  <c r="E137" i="3"/>
  <c r="D137" i="3"/>
  <c r="F136" i="3"/>
  <c r="E136" i="3"/>
  <c r="D136" i="3"/>
  <c r="F135" i="3"/>
  <c r="E135" i="3"/>
  <c r="D135" i="3"/>
  <c r="F134" i="3"/>
  <c r="E134" i="3"/>
  <c r="D134" i="3"/>
  <c r="F133" i="3"/>
  <c r="E133" i="3"/>
  <c r="D133" i="3"/>
  <c r="F132" i="3"/>
  <c r="E132" i="3"/>
  <c r="D132" i="3"/>
  <c r="F131" i="3"/>
  <c r="E131" i="3"/>
  <c r="D131" i="3"/>
  <c r="F130" i="3"/>
  <c r="E130" i="3"/>
  <c r="D130" i="3"/>
  <c r="F129" i="3"/>
  <c r="E129" i="3"/>
  <c r="D129" i="3"/>
  <c r="F128" i="3"/>
  <c r="E128" i="3"/>
  <c r="D128" i="3"/>
  <c r="F127" i="3"/>
  <c r="E127" i="3"/>
  <c r="D127" i="3"/>
  <c r="F126" i="3"/>
  <c r="E126" i="3"/>
  <c r="D126" i="3"/>
  <c r="F125" i="3"/>
  <c r="E125" i="3"/>
  <c r="D125" i="3"/>
  <c r="F124" i="3"/>
  <c r="E124" i="3"/>
  <c r="D124" i="3"/>
  <c r="F123" i="3"/>
  <c r="E123" i="3"/>
  <c r="D123" i="3"/>
  <c r="F122" i="3"/>
  <c r="E122" i="3"/>
  <c r="D122" i="3"/>
  <c r="F121" i="3"/>
  <c r="E121" i="3"/>
  <c r="D121" i="3"/>
  <c r="F120" i="3"/>
  <c r="E120" i="3"/>
  <c r="D120" i="3"/>
  <c r="F119" i="3"/>
  <c r="E119" i="3"/>
  <c r="D119" i="3"/>
  <c r="F118" i="3"/>
  <c r="E118" i="3"/>
  <c r="D118" i="3"/>
  <c r="F117" i="3"/>
  <c r="E117" i="3"/>
  <c r="D117" i="3"/>
  <c r="F116" i="3"/>
  <c r="E116" i="3"/>
  <c r="D116" i="3"/>
  <c r="F115" i="3"/>
  <c r="E115" i="3"/>
  <c r="D115" i="3"/>
  <c r="F114" i="3"/>
  <c r="E114" i="3"/>
  <c r="D114" i="3"/>
  <c r="F113" i="3"/>
  <c r="E113" i="3"/>
  <c r="D113" i="3"/>
  <c r="F112" i="3"/>
  <c r="E112" i="3"/>
  <c r="D112" i="3"/>
  <c r="F111" i="3"/>
  <c r="E111" i="3"/>
  <c r="D111" i="3"/>
  <c r="F110" i="3"/>
  <c r="E110" i="3"/>
  <c r="D110" i="3"/>
  <c r="F109" i="3"/>
  <c r="E109" i="3"/>
  <c r="D109" i="3"/>
  <c r="F108" i="3"/>
  <c r="E108" i="3"/>
  <c r="D108" i="3"/>
  <c r="F107" i="3"/>
  <c r="E107" i="3"/>
  <c r="D107" i="3"/>
  <c r="F106" i="3"/>
  <c r="E106" i="3"/>
  <c r="D106" i="3"/>
  <c r="F105" i="3"/>
  <c r="E105" i="3"/>
  <c r="D105" i="3"/>
  <c r="F104" i="3"/>
  <c r="E104" i="3"/>
  <c r="D104" i="3"/>
  <c r="F103" i="3"/>
  <c r="E103" i="3"/>
  <c r="D103" i="3"/>
  <c r="F102" i="3"/>
  <c r="E102" i="3"/>
  <c r="D102" i="3"/>
  <c r="F101" i="3"/>
  <c r="E101" i="3"/>
  <c r="D101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F95" i="3"/>
  <c r="E95" i="3"/>
  <c r="D95" i="3"/>
  <c r="F94" i="3"/>
  <c r="E94" i="3"/>
  <c r="D94" i="3"/>
  <c r="F93" i="3"/>
  <c r="E93" i="3"/>
  <c r="D93" i="3"/>
  <c r="F92" i="3"/>
  <c r="E92" i="3"/>
  <c r="D92" i="3"/>
  <c r="F91" i="3"/>
  <c r="E91" i="3"/>
  <c r="D91" i="3"/>
  <c r="F90" i="3"/>
  <c r="E90" i="3"/>
  <c r="D90" i="3"/>
  <c r="F89" i="3"/>
  <c r="E89" i="3"/>
  <c r="D89" i="3"/>
  <c r="F88" i="3"/>
  <c r="E88" i="3"/>
  <c r="D88" i="3"/>
  <c r="F87" i="3"/>
  <c r="E87" i="3"/>
  <c r="D87" i="3"/>
  <c r="F86" i="3"/>
  <c r="E86" i="3"/>
  <c r="D86" i="3"/>
  <c r="F85" i="3"/>
  <c r="E85" i="3"/>
  <c r="D85" i="3"/>
  <c r="F84" i="3"/>
  <c r="E84" i="3"/>
  <c r="D84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F77" i="3"/>
  <c r="E77" i="3"/>
  <c r="D77" i="3"/>
  <c r="F76" i="3"/>
  <c r="E76" i="3"/>
  <c r="D76" i="3"/>
  <c r="F75" i="3"/>
  <c r="E75" i="3"/>
  <c r="D75" i="3"/>
  <c r="F74" i="3"/>
  <c r="E74" i="3"/>
  <c r="D74" i="3"/>
  <c r="F73" i="3"/>
  <c r="E73" i="3"/>
  <c r="D73" i="3"/>
  <c r="F72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F63" i="3"/>
  <c r="E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  <c r="F58" i="3"/>
  <c r="E58" i="3"/>
  <c r="D58" i="3"/>
  <c r="F57" i="3"/>
  <c r="E57" i="3"/>
  <c r="D57" i="3"/>
  <c r="F56" i="3"/>
  <c r="E56" i="3"/>
  <c r="D56" i="3"/>
  <c r="F55" i="3"/>
  <c r="E55" i="3"/>
  <c r="D55" i="3"/>
  <c r="F54" i="3"/>
  <c r="E54" i="3"/>
  <c r="D54" i="3"/>
  <c r="F53" i="3"/>
  <c r="E53" i="3"/>
  <c r="D53" i="3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D370" i="6"/>
  <c r="E369" i="6"/>
  <c r="D369" i="6"/>
  <c r="E368" i="6"/>
  <c r="D368" i="6"/>
  <c r="D367" i="6"/>
  <c r="D366" i="6"/>
  <c r="E365" i="6"/>
  <c r="D365" i="6"/>
  <c r="E364" i="6"/>
  <c r="D364" i="6"/>
  <c r="D363" i="6"/>
  <c r="D362" i="6"/>
  <c r="E361" i="6"/>
  <c r="D361" i="6"/>
  <c r="E360" i="6"/>
  <c r="D360" i="6"/>
  <c r="D359" i="6"/>
  <c r="D358" i="6"/>
  <c r="E357" i="6"/>
  <c r="D357" i="6"/>
  <c r="E356" i="6"/>
  <c r="D356" i="6"/>
  <c r="D355" i="6"/>
  <c r="D354" i="6"/>
  <c r="E353" i="6"/>
  <c r="D353" i="6"/>
  <c r="E352" i="6"/>
  <c r="D352" i="6"/>
  <c r="D351" i="6"/>
  <c r="D350" i="6"/>
  <c r="E349" i="6"/>
  <c r="D349" i="6"/>
  <c r="E348" i="6"/>
  <c r="D348" i="6"/>
  <c r="D347" i="6"/>
  <c r="D346" i="6"/>
  <c r="E345" i="6"/>
  <c r="D345" i="6"/>
  <c r="E344" i="6"/>
  <c r="D344" i="6"/>
  <c r="D343" i="6"/>
  <c r="D342" i="6"/>
  <c r="E341" i="6"/>
  <c r="D341" i="6"/>
  <c r="E340" i="6"/>
  <c r="D340" i="6"/>
  <c r="D339" i="6"/>
  <c r="D338" i="6"/>
  <c r="E337" i="6"/>
  <c r="D337" i="6"/>
  <c r="E336" i="6"/>
  <c r="D336" i="6"/>
  <c r="D335" i="6"/>
  <c r="D334" i="6"/>
  <c r="E333" i="6"/>
  <c r="D333" i="6"/>
  <c r="E332" i="6"/>
  <c r="D332" i="6"/>
  <c r="D331" i="6"/>
  <c r="D330" i="6"/>
  <c r="E329" i="6"/>
  <c r="D329" i="6"/>
  <c r="E328" i="6"/>
  <c r="D328" i="6"/>
  <c r="D327" i="6"/>
  <c r="D326" i="6"/>
  <c r="E325" i="6"/>
  <c r="D325" i="6"/>
  <c r="E324" i="6"/>
  <c r="D324" i="6"/>
  <c r="D323" i="6"/>
  <c r="D322" i="6"/>
  <c r="E321" i="6"/>
  <c r="D321" i="6"/>
  <c r="E320" i="6"/>
  <c r="D320" i="6"/>
  <c r="D319" i="6"/>
  <c r="D318" i="6"/>
  <c r="E317" i="6"/>
  <c r="D317" i="6"/>
  <c r="E316" i="6"/>
  <c r="D316" i="6"/>
  <c r="D315" i="6"/>
  <c r="D314" i="6"/>
  <c r="E313" i="6"/>
  <c r="D313" i="6"/>
  <c r="E312" i="6"/>
  <c r="D312" i="6"/>
  <c r="D311" i="6"/>
  <c r="D310" i="6"/>
  <c r="E309" i="6"/>
  <c r="D309" i="6"/>
  <c r="E308" i="6"/>
  <c r="D308" i="6"/>
  <c r="D307" i="6"/>
  <c r="E306" i="6"/>
  <c r="D306" i="6"/>
  <c r="E305" i="6"/>
  <c r="D305" i="6"/>
  <c r="E304" i="6"/>
  <c r="D304" i="6"/>
  <c r="D303" i="6"/>
  <c r="E302" i="6"/>
  <c r="D302" i="6"/>
  <c r="E301" i="6"/>
  <c r="D301" i="6"/>
  <c r="E300" i="6"/>
  <c r="D300" i="6"/>
  <c r="D299" i="6"/>
  <c r="E298" i="6"/>
  <c r="D298" i="6"/>
  <c r="E297" i="6"/>
  <c r="D297" i="6"/>
  <c r="E296" i="6"/>
  <c r="D296" i="6"/>
  <c r="D295" i="6"/>
  <c r="E294" i="6"/>
  <c r="D294" i="6"/>
  <c r="E293" i="6"/>
  <c r="D293" i="6"/>
  <c r="E292" i="6"/>
  <c r="D292" i="6"/>
  <c r="D291" i="6"/>
  <c r="E290" i="6"/>
  <c r="D290" i="6"/>
  <c r="E289" i="6"/>
  <c r="D289" i="6"/>
  <c r="E288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E244" i="6"/>
  <c r="D244" i="6"/>
  <c r="E243" i="6"/>
  <c r="D243" i="6"/>
  <c r="E242" i="6"/>
  <c r="D242" i="6"/>
  <c r="E241" i="6"/>
  <c r="D241" i="6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E222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E215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6" i="6"/>
  <c r="F368" i="7" l="1"/>
  <c r="F364" i="7"/>
  <c r="F360" i="7"/>
  <c r="F356" i="7"/>
  <c r="F352" i="7"/>
  <c r="F348" i="7"/>
  <c r="F344" i="7"/>
  <c r="F340" i="7"/>
  <c r="F336" i="7"/>
  <c r="F332" i="7"/>
  <c r="F328" i="7"/>
  <c r="F324" i="7"/>
  <c r="F320" i="7"/>
  <c r="F316" i="7"/>
  <c r="F312" i="7"/>
  <c r="F308" i="7"/>
  <c r="F304" i="7"/>
  <c r="F300" i="7"/>
  <c r="F296" i="7"/>
  <c r="F292" i="7"/>
  <c r="F288" i="7"/>
  <c r="F284" i="7"/>
  <c r="F280" i="7"/>
  <c r="F276" i="7"/>
  <c r="F272" i="7"/>
  <c r="F268" i="7"/>
  <c r="F264" i="7"/>
  <c r="F260" i="7"/>
  <c r="F256" i="7"/>
  <c r="F252" i="7"/>
  <c r="F248" i="7"/>
  <c r="F244" i="7"/>
  <c r="F240" i="7"/>
  <c r="F236" i="7"/>
  <c r="F232" i="7"/>
  <c r="F228" i="7"/>
  <c r="F224" i="7"/>
  <c r="F220" i="7"/>
  <c r="F216" i="7"/>
  <c r="F212" i="7"/>
  <c r="F208" i="7"/>
  <c r="F204" i="7"/>
  <c r="F200" i="7"/>
  <c r="F196" i="7"/>
  <c r="F192" i="7"/>
  <c r="F188" i="7"/>
  <c r="F184" i="7"/>
  <c r="F180" i="7"/>
  <c r="F176" i="7"/>
  <c r="F172" i="7"/>
  <c r="F168" i="7"/>
  <c r="F164" i="7"/>
  <c r="F160" i="7"/>
  <c r="F156" i="7"/>
  <c r="F152" i="7"/>
  <c r="F148" i="7"/>
  <c r="F144" i="7"/>
  <c r="F140" i="7"/>
  <c r="F136" i="7"/>
  <c r="F132" i="7"/>
  <c r="F128" i="7"/>
  <c r="F124" i="7"/>
  <c r="F120" i="7"/>
  <c r="F116" i="7"/>
  <c r="F112" i="7"/>
  <c r="F108" i="7"/>
  <c r="F104" i="7"/>
  <c r="F100" i="7"/>
  <c r="F96" i="7"/>
  <c r="F92" i="7"/>
  <c r="F88" i="7"/>
  <c r="F84" i="7"/>
  <c r="F80" i="7"/>
  <c r="F76" i="7"/>
  <c r="F72" i="7"/>
  <c r="F68" i="7"/>
  <c r="F64" i="7"/>
  <c r="F60" i="7"/>
  <c r="F56" i="7"/>
  <c r="F52" i="7"/>
  <c r="F48" i="7"/>
  <c r="F44" i="7"/>
  <c r="F40" i="7"/>
  <c r="F36" i="7"/>
  <c r="F32" i="7"/>
  <c r="F28" i="7"/>
  <c r="F24" i="7"/>
  <c r="F20" i="7"/>
  <c r="F16" i="7"/>
  <c r="F12" i="7"/>
  <c r="F8" i="7"/>
  <c r="F369" i="7"/>
  <c r="F365" i="7"/>
  <c r="F361" i="7"/>
  <c r="F357" i="7"/>
  <c r="F353" i="7"/>
  <c r="F349" i="7"/>
  <c r="F345" i="7"/>
  <c r="F341" i="7"/>
  <c r="F337" i="7"/>
  <c r="F333" i="7"/>
  <c r="F329" i="7"/>
  <c r="F325" i="7"/>
  <c r="F321" i="7"/>
  <c r="F317" i="7"/>
  <c r="F313" i="7"/>
  <c r="F309" i="7"/>
  <c r="F305" i="7"/>
  <c r="F301" i="7"/>
  <c r="F297" i="7"/>
  <c r="F293" i="7"/>
  <c r="F289" i="7"/>
  <c r="F285" i="7"/>
  <c r="F281" i="7"/>
  <c r="F277" i="7"/>
  <c r="F273" i="7"/>
  <c r="F269" i="7"/>
  <c r="F265" i="7"/>
  <c r="F261" i="7"/>
  <c r="F257" i="7"/>
  <c r="F253" i="7"/>
  <c r="F249" i="7"/>
  <c r="F245" i="7"/>
  <c r="F241" i="7"/>
  <c r="F237" i="7"/>
  <c r="F233" i="7"/>
  <c r="F229" i="7"/>
  <c r="F225" i="7"/>
  <c r="F221" i="7"/>
  <c r="F217" i="7"/>
  <c r="F213" i="7"/>
  <c r="F209" i="7"/>
  <c r="F205" i="7"/>
  <c r="F201" i="7"/>
  <c r="F197" i="7"/>
  <c r="F193" i="7"/>
  <c r="F189" i="7"/>
  <c r="F185" i="7"/>
  <c r="F181" i="7"/>
  <c r="F177" i="7"/>
  <c r="F173" i="7"/>
  <c r="F169" i="7"/>
  <c r="F165" i="7"/>
  <c r="F161" i="7"/>
  <c r="F157" i="7"/>
  <c r="F153" i="7"/>
  <c r="F149" i="7"/>
  <c r="F145" i="7"/>
  <c r="F141" i="7"/>
  <c r="F137" i="7"/>
  <c r="F133" i="7"/>
  <c r="F129" i="7"/>
  <c r="F125" i="7"/>
  <c r="F121" i="7"/>
  <c r="F117" i="7"/>
  <c r="F113" i="7"/>
  <c r="F109" i="7"/>
  <c r="F105" i="7"/>
  <c r="F101" i="7"/>
  <c r="F97" i="7"/>
  <c r="F93" i="7"/>
  <c r="F89" i="7"/>
  <c r="F85" i="7"/>
  <c r="F81" i="7"/>
  <c r="F77" i="7"/>
  <c r="F73" i="7"/>
  <c r="F69" i="7"/>
  <c r="F65" i="7"/>
  <c r="F61" i="7"/>
  <c r="F57" i="7"/>
  <c r="F53" i="7"/>
  <c r="F49" i="7"/>
  <c r="F45" i="7"/>
  <c r="F41" i="7"/>
  <c r="F37" i="7"/>
  <c r="F33" i="7"/>
  <c r="F29" i="7"/>
  <c r="F25" i="7"/>
  <c r="F21" i="7"/>
  <c r="F17" i="7"/>
  <c r="F13" i="7"/>
  <c r="F9" i="7"/>
  <c r="F370" i="7"/>
  <c r="F366" i="7"/>
  <c r="F362" i="7"/>
  <c r="F358" i="7"/>
  <c r="F354" i="7"/>
  <c r="F350" i="7"/>
  <c r="F346" i="7"/>
  <c r="F342" i="7"/>
  <c r="F338" i="7"/>
  <c r="F334" i="7"/>
  <c r="F330" i="7"/>
  <c r="F326" i="7"/>
  <c r="F322" i="7"/>
  <c r="F318" i="7"/>
  <c r="F314" i="7"/>
  <c r="F310" i="7"/>
  <c r="F306" i="7"/>
  <c r="F302" i="7"/>
  <c r="F298" i="7"/>
  <c r="F294" i="7"/>
  <c r="F290" i="7"/>
  <c r="F286" i="7"/>
  <c r="F282" i="7"/>
  <c r="F278" i="7"/>
  <c r="F274" i="7"/>
  <c r="F270" i="7"/>
  <c r="F266" i="7"/>
  <c r="F262" i="7"/>
  <c r="F258" i="7"/>
  <c r="F254" i="7"/>
  <c r="F250" i="7"/>
  <c r="F246" i="7"/>
  <c r="F242" i="7"/>
  <c r="F238" i="7"/>
  <c r="F234" i="7"/>
  <c r="F230" i="7"/>
  <c r="F226" i="7"/>
  <c r="F222" i="7"/>
  <c r="F218" i="7"/>
  <c r="F214" i="7"/>
  <c r="F210" i="7"/>
  <c r="F206" i="7"/>
  <c r="F202" i="7"/>
  <c r="F198" i="7"/>
  <c r="F194" i="7"/>
  <c r="F190" i="7"/>
  <c r="F186" i="7"/>
  <c r="F182" i="7"/>
  <c r="F178" i="7"/>
  <c r="F174" i="7"/>
  <c r="F170" i="7"/>
  <c r="F166" i="7"/>
  <c r="F162" i="7"/>
  <c r="F158" i="7"/>
  <c r="F154" i="7"/>
  <c r="F150" i="7"/>
  <c r="F146" i="7"/>
  <c r="F142" i="7"/>
  <c r="F138" i="7"/>
  <c r="F134" i="7"/>
  <c r="F130" i="7"/>
  <c r="F126" i="7"/>
  <c r="F122" i="7"/>
  <c r="F118" i="7"/>
  <c r="F114" i="7"/>
  <c r="F110" i="7"/>
  <c r="F106" i="7"/>
  <c r="F102" i="7"/>
  <c r="F98" i="7"/>
  <c r="F94" i="7"/>
  <c r="F90" i="7"/>
  <c r="F86" i="7"/>
  <c r="F82" i="7"/>
  <c r="F78" i="7"/>
  <c r="F74" i="7"/>
  <c r="F70" i="7"/>
  <c r="F66" i="7"/>
  <c r="F62" i="7"/>
  <c r="F58" i="7"/>
  <c r="F54" i="7"/>
  <c r="F50" i="7"/>
  <c r="F46" i="7"/>
  <c r="F42" i="7"/>
  <c r="F38" i="7"/>
  <c r="F34" i="7"/>
  <c r="F30" i="7"/>
  <c r="F26" i="7"/>
  <c r="F22" i="7"/>
  <c r="F18" i="7"/>
  <c r="F14" i="7"/>
  <c r="F10" i="7"/>
  <c r="F6" i="7"/>
  <c r="G5" i="7"/>
  <c r="F367" i="7"/>
  <c r="F363" i="7"/>
  <c r="F359" i="7"/>
  <c r="F355" i="7"/>
  <c r="F351" i="7"/>
  <c r="F347" i="7"/>
  <c r="F343" i="7"/>
  <c r="F339" i="7"/>
  <c r="F335" i="7"/>
  <c r="F331" i="7"/>
  <c r="F327" i="7"/>
  <c r="F323" i="7"/>
  <c r="F319" i="7"/>
  <c r="F315" i="7"/>
  <c r="F311" i="7"/>
  <c r="F307" i="7"/>
  <c r="F303" i="7"/>
  <c r="F299" i="7"/>
  <c r="F295" i="7"/>
  <c r="F291" i="7"/>
  <c r="F287" i="7"/>
  <c r="F283" i="7"/>
  <c r="F279" i="7"/>
  <c r="F275" i="7"/>
  <c r="F271" i="7"/>
  <c r="F267" i="7"/>
  <c r="F263" i="7"/>
  <c r="F259" i="7"/>
  <c r="F255" i="7"/>
  <c r="F251" i="7"/>
  <c r="F247" i="7"/>
  <c r="F243" i="7"/>
  <c r="F239" i="7"/>
  <c r="F235" i="7"/>
  <c r="F231" i="7"/>
  <c r="F227" i="7"/>
  <c r="F223" i="7"/>
  <c r="F219" i="7"/>
  <c r="F215" i="7"/>
  <c r="F211" i="7"/>
  <c r="F207" i="7"/>
  <c r="F203" i="7"/>
  <c r="F199" i="7"/>
  <c r="F195" i="7"/>
  <c r="F191" i="7"/>
  <c r="F187" i="7"/>
  <c r="F183" i="7"/>
  <c r="F179" i="7"/>
  <c r="F175" i="7"/>
  <c r="F171" i="7"/>
  <c r="F167" i="7"/>
  <c r="F163" i="7"/>
  <c r="F159" i="7"/>
  <c r="F155" i="7"/>
  <c r="F151" i="7"/>
  <c r="F147" i="7"/>
  <c r="F143" i="7"/>
  <c r="F139" i="7"/>
  <c r="F135" i="7"/>
  <c r="F131" i="7"/>
  <c r="F127" i="7"/>
  <c r="F123" i="7"/>
  <c r="F119" i="7"/>
  <c r="F115" i="7"/>
  <c r="F111" i="7"/>
  <c r="F107" i="7"/>
  <c r="F103" i="7"/>
  <c r="F99" i="7"/>
  <c r="F95" i="7"/>
  <c r="F91" i="7"/>
  <c r="F87" i="7"/>
  <c r="F83" i="7"/>
  <c r="F79" i="7"/>
  <c r="F75" i="7"/>
  <c r="F71" i="7"/>
  <c r="F67" i="7"/>
  <c r="F63" i="7"/>
  <c r="F59" i="7"/>
  <c r="F55" i="7"/>
  <c r="F51" i="7"/>
  <c r="F47" i="7"/>
  <c r="F43" i="7"/>
  <c r="F39" i="7"/>
  <c r="F35" i="7"/>
  <c r="F31" i="7"/>
  <c r="F27" i="7"/>
  <c r="F23" i="7"/>
  <c r="F19" i="7"/>
  <c r="F15" i="7"/>
  <c r="F11" i="7"/>
  <c r="F7" i="7"/>
  <c r="E302" i="7"/>
  <c r="E306" i="7"/>
  <c r="E310" i="7"/>
  <c r="E314" i="7"/>
  <c r="E318" i="7"/>
  <c r="E322" i="7"/>
  <c r="E326" i="7"/>
  <c r="E330" i="7"/>
  <c r="E334" i="7"/>
  <c r="E338" i="7"/>
  <c r="E342" i="7"/>
  <c r="E346" i="7"/>
  <c r="E350" i="7"/>
  <c r="E354" i="7"/>
  <c r="E358" i="7"/>
  <c r="E362" i="7"/>
  <c r="E366" i="7"/>
  <c r="E370" i="7"/>
  <c r="E301" i="7"/>
  <c r="E305" i="7"/>
  <c r="E309" i="7"/>
  <c r="E313" i="7"/>
  <c r="E317" i="7"/>
  <c r="E321" i="7"/>
  <c r="E325" i="7"/>
  <c r="E329" i="7"/>
  <c r="E333" i="7"/>
  <c r="E337" i="7"/>
  <c r="E341" i="7"/>
  <c r="E345" i="7"/>
  <c r="E349" i="7"/>
  <c r="E353" i="7"/>
  <c r="E357" i="7"/>
  <c r="E361" i="7"/>
  <c r="E365" i="7"/>
  <c r="E369" i="7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07" i="3"/>
  <c r="G111" i="3"/>
  <c r="G115" i="3"/>
  <c r="G119" i="3"/>
  <c r="G123" i="3"/>
  <c r="G127" i="3"/>
  <c r="G131" i="3"/>
  <c r="G135" i="3"/>
  <c r="G139" i="3"/>
  <c r="G143" i="3"/>
  <c r="G147" i="3"/>
  <c r="G151" i="3"/>
  <c r="G155" i="3"/>
  <c r="G159" i="3"/>
  <c r="G163" i="3"/>
  <c r="G167" i="3"/>
  <c r="G171" i="3"/>
  <c r="G175" i="3"/>
  <c r="G179" i="3"/>
  <c r="G183" i="3"/>
  <c r="G187" i="3"/>
  <c r="G191" i="3"/>
  <c r="G195" i="3"/>
  <c r="G199" i="3"/>
  <c r="G203" i="3"/>
  <c r="G207" i="3"/>
  <c r="G211" i="3"/>
  <c r="G215" i="3"/>
  <c r="G219" i="3"/>
  <c r="G223" i="3"/>
  <c r="G227" i="3"/>
  <c r="G231" i="3"/>
  <c r="G235" i="3"/>
  <c r="G239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G109" i="3"/>
  <c r="G113" i="3"/>
  <c r="G117" i="3"/>
  <c r="G121" i="3"/>
  <c r="G125" i="3"/>
  <c r="G129" i="3"/>
  <c r="G133" i="3"/>
  <c r="G137" i="3"/>
  <c r="G141" i="3"/>
  <c r="G145" i="3"/>
  <c r="G149" i="3"/>
  <c r="G153" i="3"/>
  <c r="G157" i="3"/>
  <c r="G161" i="3"/>
  <c r="G165" i="3"/>
  <c r="G169" i="3"/>
  <c r="G173" i="3"/>
  <c r="G177" i="3"/>
  <c r="G181" i="3"/>
  <c r="G185" i="3"/>
  <c r="G189" i="3"/>
  <c r="G193" i="3"/>
  <c r="G197" i="3"/>
  <c r="G201" i="3"/>
  <c r="G205" i="3"/>
  <c r="G209" i="3"/>
  <c r="G213" i="3"/>
  <c r="G217" i="3"/>
  <c r="G221" i="3"/>
  <c r="G225" i="3"/>
  <c r="G229" i="3"/>
  <c r="G233" i="3"/>
  <c r="G237" i="3"/>
  <c r="G241" i="3"/>
  <c r="G245" i="3"/>
  <c r="G249" i="3"/>
  <c r="G253" i="3"/>
  <c r="G257" i="3"/>
  <c r="G261" i="3"/>
  <c r="G265" i="3"/>
  <c r="G269" i="3"/>
  <c r="G273" i="3"/>
  <c r="G277" i="3"/>
  <c r="G281" i="3"/>
  <c r="G285" i="3"/>
  <c r="G289" i="3"/>
  <c r="G293" i="3"/>
  <c r="G297" i="3"/>
  <c r="G301" i="3"/>
  <c r="G305" i="3"/>
  <c r="G309" i="3"/>
  <c r="G313" i="3"/>
  <c r="G317" i="3"/>
  <c r="G321" i="3"/>
  <c r="G325" i="3"/>
  <c r="G329" i="3"/>
  <c r="G333" i="3"/>
  <c r="G337" i="3"/>
  <c r="G341" i="3"/>
  <c r="G345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114" i="3"/>
  <c r="G118" i="3"/>
  <c r="G122" i="3"/>
  <c r="G126" i="3"/>
  <c r="G130" i="3"/>
  <c r="G134" i="3"/>
  <c r="G138" i="3"/>
  <c r="G142" i="3"/>
  <c r="G146" i="3"/>
  <c r="G150" i="3"/>
  <c r="G154" i="3"/>
  <c r="G158" i="3"/>
  <c r="G162" i="3"/>
  <c r="G166" i="3"/>
  <c r="G170" i="3"/>
  <c r="G174" i="3"/>
  <c r="G178" i="3"/>
  <c r="G182" i="3"/>
  <c r="G186" i="3"/>
  <c r="G190" i="3"/>
  <c r="G194" i="3"/>
  <c r="G198" i="3"/>
  <c r="G202" i="3"/>
  <c r="G206" i="3"/>
  <c r="G210" i="3"/>
  <c r="G214" i="3"/>
  <c r="G218" i="3"/>
  <c r="G222" i="3"/>
  <c r="G226" i="3"/>
  <c r="G230" i="3"/>
  <c r="G234" i="3"/>
  <c r="G238" i="3"/>
  <c r="G242" i="3"/>
  <c r="G246" i="3"/>
  <c r="G250" i="3"/>
  <c r="G254" i="3"/>
  <c r="G258" i="3"/>
  <c r="G262" i="3"/>
  <c r="G266" i="3"/>
  <c r="G270" i="3"/>
  <c r="G274" i="3"/>
  <c r="G278" i="3"/>
  <c r="G282" i="3"/>
  <c r="G286" i="3"/>
  <c r="G290" i="3"/>
  <c r="G294" i="3"/>
  <c r="G298" i="3"/>
  <c r="G302" i="3"/>
  <c r="G306" i="3"/>
  <c r="G310" i="3"/>
  <c r="G314" i="3"/>
  <c r="G318" i="3"/>
  <c r="G322" i="3"/>
  <c r="G326" i="3"/>
  <c r="G330" i="3"/>
  <c r="G334" i="3"/>
  <c r="G338" i="3"/>
  <c r="G342" i="3"/>
  <c r="G346" i="3"/>
  <c r="G8" i="3"/>
  <c r="G24" i="3"/>
  <c r="G40" i="3"/>
  <c r="G56" i="3"/>
  <c r="G72" i="3"/>
  <c r="G88" i="3"/>
  <c r="G104" i="3"/>
  <c r="G120" i="3"/>
  <c r="G136" i="3"/>
  <c r="G152" i="3"/>
  <c r="G168" i="3"/>
  <c r="G184" i="3"/>
  <c r="G200" i="3"/>
  <c r="G216" i="3"/>
  <c r="G232" i="3"/>
  <c r="G244" i="3"/>
  <c r="G252" i="3"/>
  <c r="G260" i="3"/>
  <c r="G268" i="3"/>
  <c r="G276" i="3"/>
  <c r="G284" i="3"/>
  <c r="G292" i="3"/>
  <c r="G300" i="3"/>
  <c r="G308" i="3"/>
  <c r="G316" i="3"/>
  <c r="G324" i="3"/>
  <c r="G332" i="3"/>
  <c r="G340" i="3"/>
  <c r="G348" i="3"/>
  <c r="G352" i="3"/>
  <c r="G356" i="3"/>
  <c r="G360" i="3"/>
  <c r="G364" i="3"/>
  <c r="G368" i="3"/>
  <c r="G12" i="3"/>
  <c r="G28" i="3"/>
  <c r="G44" i="3"/>
  <c r="G60" i="3"/>
  <c r="G76" i="3"/>
  <c r="G92" i="3"/>
  <c r="G108" i="3"/>
  <c r="G124" i="3"/>
  <c r="G140" i="3"/>
  <c r="G156" i="3"/>
  <c r="G172" i="3"/>
  <c r="G188" i="3"/>
  <c r="G204" i="3"/>
  <c r="G220" i="3"/>
  <c r="G236" i="3"/>
  <c r="G247" i="3"/>
  <c r="G255" i="3"/>
  <c r="G263" i="3"/>
  <c r="G271" i="3"/>
  <c r="G279" i="3"/>
  <c r="G287" i="3"/>
  <c r="G295" i="3"/>
  <c r="G303" i="3"/>
  <c r="G311" i="3"/>
  <c r="G319" i="3"/>
  <c r="G327" i="3"/>
  <c r="G335" i="3"/>
  <c r="G343" i="3"/>
  <c r="G349" i="3"/>
  <c r="G353" i="3"/>
  <c r="G357" i="3"/>
  <c r="G361" i="3"/>
  <c r="G365" i="3"/>
  <c r="G369" i="3"/>
  <c r="G20" i="3"/>
  <c r="G36" i="3"/>
  <c r="G52" i="3"/>
  <c r="G68" i="3"/>
  <c r="G84" i="3"/>
  <c r="G100" i="3"/>
  <c r="G116" i="3"/>
  <c r="G132" i="3"/>
  <c r="G148" i="3"/>
  <c r="G164" i="3"/>
  <c r="G180" i="3"/>
  <c r="G196" i="3"/>
  <c r="G212" i="3"/>
  <c r="G228" i="3"/>
  <c r="G243" i="3"/>
  <c r="G251" i="3"/>
  <c r="G259" i="3"/>
  <c r="G267" i="3"/>
  <c r="G275" i="3"/>
  <c r="G283" i="3"/>
  <c r="G291" i="3"/>
  <c r="G299" i="3"/>
  <c r="G307" i="3"/>
  <c r="G315" i="3"/>
  <c r="G323" i="3"/>
  <c r="G331" i="3"/>
  <c r="G339" i="3"/>
  <c r="G347" i="3"/>
  <c r="G351" i="3"/>
  <c r="G355" i="3"/>
  <c r="G359" i="3"/>
  <c r="G363" i="3"/>
  <c r="G367" i="3"/>
  <c r="G6" i="3"/>
  <c r="G16" i="3"/>
  <c r="G80" i="3"/>
  <c r="G144" i="3"/>
  <c r="G208" i="3"/>
  <c r="G256" i="3"/>
  <c r="G288" i="3"/>
  <c r="G320" i="3"/>
  <c r="G350" i="3"/>
  <c r="G366" i="3"/>
  <c r="G32" i="3"/>
  <c r="G96" i="3"/>
  <c r="G160" i="3"/>
  <c r="G224" i="3"/>
  <c r="G264" i="3"/>
  <c r="G296" i="3"/>
  <c r="G328" i="3"/>
  <c r="G354" i="3"/>
  <c r="G370" i="3"/>
  <c r="G48" i="3"/>
  <c r="G176" i="3"/>
  <c r="G272" i="3"/>
  <c r="G336" i="3"/>
  <c r="G64" i="3"/>
  <c r="G280" i="3"/>
  <c r="G344" i="3"/>
  <c r="G112" i="3"/>
  <c r="G240" i="3"/>
  <c r="G304" i="3"/>
  <c r="G358" i="3"/>
  <c r="G128" i="3"/>
  <c r="G248" i="3"/>
  <c r="G312" i="3"/>
  <c r="G362" i="3"/>
  <c r="G192" i="3"/>
  <c r="E327" i="7"/>
  <c r="E331" i="7"/>
  <c r="E335" i="7"/>
  <c r="E339" i="7"/>
  <c r="E343" i="7"/>
  <c r="E347" i="7"/>
  <c r="E351" i="7"/>
  <c r="E355" i="7"/>
  <c r="E359" i="7"/>
  <c r="E363" i="7"/>
  <c r="E367" i="7"/>
  <c r="H5" i="7"/>
  <c r="H5" i="3"/>
  <c r="H370" i="3" s="1"/>
  <c r="E370" i="6"/>
  <c r="E366" i="6"/>
  <c r="E362" i="6"/>
  <c r="E358" i="6"/>
  <c r="E354" i="6"/>
  <c r="E350" i="6"/>
  <c r="E346" i="6"/>
  <c r="E342" i="6"/>
  <c r="E338" i="6"/>
  <c r="E334" i="6"/>
  <c r="E330" i="6"/>
  <c r="E326" i="6"/>
  <c r="E322" i="6"/>
  <c r="E318" i="6"/>
  <c r="E314" i="6"/>
  <c r="E310" i="6"/>
  <c r="F5" i="6"/>
  <c r="E367" i="6"/>
  <c r="E363" i="6"/>
  <c r="E359" i="6"/>
  <c r="E355" i="6"/>
  <c r="E351" i="6"/>
  <c r="E347" i="6"/>
  <c r="E343" i="6"/>
  <c r="E339" i="6"/>
  <c r="E335" i="6"/>
  <c r="E331" i="6"/>
  <c r="E327" i="6"/>
  <c r="E323" i="6"/>
  <c r="E319" i="6"/>
  <c r="E315" i="6"/>
  <c r="E311" i="6"/>
  <c r="E307" i="6"/>
  <c r="E303" i="6"/>
  <c r="E299" i="6"/>
  <c r="E295" i="6"/>
  <c r="E291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F361" i="3"/>
  <c r="F365" i="3"/>
  <c r="F369" i="3"/>
  <c r="F351" i="3"/>
  <c r="F355" i="3"/>
  <c r="F359" i="3"/>
  <c r="F363" i="3"/>
  <c r="F367" i="3"/>
  <c r="J1" i="3"/>
  <c r="J1" i="6"/>
  <c r="J1" i="7"/>
  <c r="H208" i="3" l="1"/>
  <c r="H212" i="3"/>
  <c r="H216" i="3"/>
  <c r="H220" i="3"/>
  <c r="H224" i="3"/>
  <c r="H228" i="3"/>
  <c r="H232" i="3"/>
  <c r="H236" i="3"/>
  <c r="H240" i="3"/>
  <c r="H244" i="3"/>
  <c r="H248" i="3"/>
  <c r="H252" i="3"/>
  <c r="H256" i="3"/>
  <c r="H260" i="3"/>
  <c r="H264" i="3"/>
  <c r="H268" i="3"/>
  <c r="H272" i="3"/>
  <c r="H276" i="3"/>
  <c r="H280" i="3"/>
  <c r="H284" i="3"/>
  <c r="H288" i="3"/>
  <c r="H292" i="3"/>
  <c r="H296" i="3"/>
  <c r="H300" i="3"/>
  <c r="H304" i="3"/>
  <c r="H308" i="3"/>
  <c r="H312" i="3"/>
  <c r="H316" i="3"/>
  <c r="H320" i="3"/>
  <c r="H324" i="3"/>
  <c r="H328" i="3"/>
  <c r="H332" i="3"/>
  <c r="H336" i="3"/>
  <c r="H340" i="3"/>
  <c r="H344" i="3"/>
  <c r="H348" i="3"/>
  <c r="H352" i="3"/>
  <c r="H356" i="3"/>
  <c r="H360" i="3"/>
  <c r="H364" i="3"/>
  <c r="H368" i="3"/>
  <c r="G7" i="7"/>
  <c r="G11" i="7"/>
  <c r="G15" i="7"/>
  <c r="G19" i="7"/>
  <c r="G23" i="7"/>
  <c r="G27" i="7"/>
  <c r="G31" i="7"/>
  <c r="G35" i="7"/>
  <c r="G39" i="7"/>
  <c r="G43" i="7"/>
  <c r="G47" i="7"/>
  <c r="G51" i="7"/>
  <c r="G55" i="7"/>
  <c r="G59" i="7"/>
  <c r="G63" i="7"/>
  <c r="G67" i="7"/>
  <c r="G71" i="7"/>
  <c r="G75" i="7"/>
  <c r="G79" i="7"/>
  <c r="G83" i="7"/>
  <c r="G87" i="7"/>
  <c r="G91" i="7"/>
  <c r="G95" i="7"/>
  <c r="G99" i="7"/>
  <c r="G103" i="7"/>
  <c r="G107" i="7"/>
  <c r="G111" i="7"/>
  <c r="G115" i="7"/>
  <c r="G119" i="7"/>
  <c r="G123" i="7"/>
  <c r="G127" i="7"/>
  <c r="G131" i="7"/>
  <c r="G135" i="7"/>
  <c r="G139" i="7"/>
  <c r="G143" i="7"/>
  <c r="G147" i="7"/>
  <c r="G151" i="7"/>
  <c r="G8" i="7"/>
  <c r="G12" i="7"/>
  <c r="G16" i="7"/>
  <c r="G20" i="7"/>
  <c r="G24" i="7"/>
  <c r="G28" i="7"/>
  <c r="G32" i="7"/>
  <c r="G36" i="7"/>
  <c r="G40" i="7"/>
  <c r="G44" i="7"/>
  <c r="G48" i="7"/>
  <c r="G52" i="7"/>
  <c r="G56" i="7"/>
  <c r="G60" i="7"/>
  <c r="G64" i="7"/>
  <c r="G68" i="7"/>
  <c r="G72" i="7"/>
  <c r="G76" i="7"/>
  <c r="G80" i="7"/>
  <c r="G84" i="7"/>
  <c r="G88" i="7"/>
  <c r="G92" i="7"/>
  <c r="G96" i="7"/>
  <c r="G100" i="7"/>
  <c r="G104" i="7"/>
  <c r="G108" i="7"/>
  <c r="G112" i="7"/>
  <c r="G116" i="7"/>
  <c r="G120" i="7"/>
  <c r="G124" i="7"/>
  <c r="G128" i="7"/>
  <c r="G132" i="7"/>
  <c r="G136" i="7"/>
  <c r="G140" i="7"/>
  <c r="G144" i="7"/>
  <c r="G148" i="7"/>
  <c r="G152" i="7"/>
  <c r="G156" i="7"/>
  <c r="G160" i="7"/>
  <c r="G164" i="7"/>
  <c r="G168" i="7"/>
  <c r="G172" i="7"/>
  <c r="G176" i="7"/>
  <c r="G180" i="7"/>
  <c r="G184" i="7"/>
  <c r="G188" i="7"/>
  <c r="G192" i="7"/>
  <c r="G196" i="7"/>
  <c r="G200" i="7"/>
  <c r="G204" i="7"/>
  <c r="G208" i="7"/>
  <c r="G10" i="7"/>
  <c r="G14" i="7"/>
  <c r="G18" i="7"/>
  <c r="G22" i="7"/>
  <c r="G26" i="7"/>
  <c r="G30" i="7"/>
  <c r="G34" i="7"/>
  <c r="G38" i="7"/>
  <c r="G42" i="7"/>
  <c r="G46" i="7"/>
  <c r="G50" i="7"/>
  <c r="G54" i="7"/>
  <c r="G58" i="7"/>
  <c r="G62" i="7"/>
  <c r="G66" i="7"/>
  <c r="G70" i="7"/>
  <c r="G74" i="7"/>
  <c r="G78" i="7"/>
  <c r="G82" i="7"/>
  <c r="G86" i="7"/>
  <c r="G90" i="7"/>
  <c r="G94" i="7"/>
  <c r="G98" i="7"/>
  <c r="G102" i="7"/>
  <c r="G106" i="7"/>
  <c r="G110" i="7"/>
  <c r="G114" i="7"/>
  <c r="G118" i="7"/>
  <c r="G122" i="7"/>
  <c r="G126" i="7"/>
  <c r="G130" i="7"/>
  <c r="G134" i="7"/>
  <c r="G138" i="7"/>
  <c r="G142" i="7"/>
  <c r="G146" i="7"/>
  <c r="G150" i="7"/>
  <c r="G154" i="7"/>
  <c r="G158" i="7"/>
  <c r="G162" i="7"/>
  <c r="G166" i="7"/>
  <c r="G170" i="7"/>
  <c r="G174" i="7"/>
  <c r="G178" i="7"/>
  <c r="G182" i="7"/>
  <c r="G186" i="7"/>
  <c r="G190" i="7"/>
  <c r="G194" i="7"/>
  <c r="G198" i="7"/>
  <c r="G202" i="7"/>
  <c r="G206" i="7"/>
  <c r="G210" i="7"/>
  <c r="G17" i="7"/>
  <c r="G33" i="7"/>
  <c r="G49" i="7"/>
  <c r="G65" i="7"/>
  <c r="G81" i="7"/>
  <c r="G97" i="7"/>
  <c r="G113" i="7"/>
  <c r="G129" i="7"/>
  <c r="G145" i="7"/>
  <c r="G157" i="7"/>
  <c r="G165" i="7"/>
  <c r="G173" i="7"/>
  <c r="G181" i="7"/>
  <c r="G189" i="7"/>
  <c r="G197" i="7"/>
  <c r="G205" i="7"/>
  <c r="G212" i="7"/>
  <c r="G216" i="7"/>
  <c r="G220" i="7"/>
  <c r="G224" i="7"/>
  <c r="G228" i="7"/>
  <c r="G232" i="7"/>
  <c r="G236" i="7"/>
  <c r="G240" i="7"/>
  <c r="G244" i="7"/>
  <c r="G248" i="7"/>
  <c r="G252" i="7"/>
  <c r="G256" i="7"/>
  <c r="G260" i="7"/>
  <c r="G264" i="7"/>
  <c r="G268" i="7"/>
  <c r="G272" i="7"/>
  <c r="G276" i="7"/>
  <c r="G280" i="7"/>
  <c r="G284" i="7"/>
  <c r="G288" i="7"/>
  <c r="G292" i="7"/>
  <c r="G296" i="7"/>
  <c r="G300" i="7"/>
  <c r="G304" i="7"/>
  <c r="G308" i="7"/>
  <c r="G312" i="7"/>
  <c r="G316" i="7"/>
  <c r="G320" i="7"/>
  <c r="G324" i="7"/>
  <c r="G328" i="7"/>
  <c r="G332" i="7"/>
  <c r="G336" i="7"/>
  <c r="G340" i="7"/>
  <c r="G344" i="7"/>
  <c r="G348" i="7"/>
  <c r="G352" i="7"/>
  <c r="G356" i="7"/>
  <c r="G360" i="7"/>
  <c r="G364" i="7"/>
  <c r="G368" i="7"/>
  <c r="G21" i="7"/>
  <c r="G37" i="7"/>
  <c r="G9" i="7"/>
  <c r="G41" i="7"/>
  <c r="G61" i="7"/>
  <c r="G85" i="7"/>
  <c r="G105" i="7"/>
  <c r="G125" i="7"/>
  <c r="G149" i="7"/>
  <c r="G161" i="7"/>
  <c r="G171" i="7"/>
  <c r="G183" i="7"/>
  <c r="G193" i="7"/>
  <c r="G203" i="7"/>
  <c r="G213" i="7"/>
  <c r="G218" i="7"/>
  <c r="G223" i="7"/>
  <c r="G229" i="7"/>
  <c r="G234" i="7"/>
  <c r="G239" i="7"/>
  <c r="G245" i="7"/>
  <c r="G250" i="7"/>
  <c r="G255" i="7"/>
  <c r="G261" i="7"/>
  <c r="G266" i="7"/>
  <c r="G271" i="7"/>
  <c r="G277" i="7"/>
  <c r="G282" i="7"/>
  <c r="G287" i="7"/>
  <c r="G293" i="7"/>
  <c r="G298" i="7"/>
  <c r="G303" i="7"/>
  <c r="G309" i="7"/>
  <c r="G314" i="7"/>
  <c r="G319" i="7"/>
  <c r="G325" i="7"/>
  <c r="G330" i="7"/>
  <c r="G335" i="7"/>
  <c r="G341" i="7"/>
  <c r="G346" i="7"/>
  <c r="G351" i="7"/>
  <c r="G357" i="7"/>
  <c r="G362" i="7"/>
  <c r="G367" i="7"/>
  <c r="G13" i="7"/>
  <c r="G45" i="7"/>
  <c r="G69" i="7"/>
  <c r="G89" i="7"/>
  <c r="G109" i="7"/>
  <c r="G133" i="7"/>
  <c r="G163" i="7"/>
  <c r="G185" i="7"/>
  <c r="G207" i="7"/>
  <c r="G214" i="7"/>
  <c r="G225" i="7"/>
  <c r="G235" i="7"/>
  <c r="G246" i="7"/>
  <c r="G257" i="7"/>
  <c r="G267" i="7"/>
  <c r="G278" i="7"/>
  <c r="G289" i="7"/>
  <c r="G299" i="7"/>
  <c r="G310" i="7"/>
  <c r="G321" i="7"/>
  <c r="G331" i="7"/>
  <c r="G342" i="7"/>
  <c r="G353" i="7"/>
  <c r="G363" i="7"/>
  <c r="G25" i="7"/>
  <c r="G53" i="7"/>
  <c r="G73" i="7"/>
  <c r="G93" i="7"/>
  <c r="G117" i="7"/>
  <c r="G137" i="7"/>
  <c r="G155" i="7"/>
  <c r="G167" i="7"/>
  <c r="G177" i="7"/>
  <c r="G187" i="7"/>
  <c r="G199" i="7"/>
  <c r="G209" i="7"/>
  <c r="G215" i="7"/>
  <c r="G221" i="7"/>
  <c r="G226" i="7"/>
  <c r="G231" i="7"/>
  <c r="G237" i="7"/>
  <c r="G242" i="7"/>
  <c r="G247" i="7"/>
  <c r="G253" i="7"/>
  <c r="G258" i="7"/>
  <c r="G263" i="7"/>
  <c r="G269" i="7"/>
  <c r="G274" i="7"/>
  <c r="G279" i="7"/>
  <c r="G285" i="7"/>
  <c r="G290" i="7"/>
  <c r="G295" i="7"/>
  <c r="G301" i="7"/>
  <c r="G306" i="7"/>
  <c r="G311" i="7"/>
  <c r="G317" i="7"/>
  <c r="G322" i="7"/>
  <c r="G327" i="7"/>
  <c r="G333" i="7"/>
  <c r="G338" i="7"/>
  <c r="G343" i="7"/>
  <c r="G349" i="7"/>
  <c r="G354" i="7"/>
  <c r="G359" i="7"/>
  <c r="G365" i="7"/>
  <c r="G370" i="7"/>
  <c r="G29" i="7"/>
  <c r="G57" i="7"/>
  <c r="G77" i="7"/>
  <c r="G101" i="7"/>
  <c r="G121" i="7"/>
  <c r="G141" i="7"/>
  <c r="G159" i="7"/>
  <c r="G169" i="7"/>
  <c r="G179" i="7"/>
  <c r="G191" i="7"/>
  <c r="G201" i="7"/>
  <c r="G211" i="7"/>
  <c r="G217" i="7"/>
  <c r="G222" i="7"/>
  <c r="G227" i="7"/>
  <c r="G233" i="7"/>
  <c r="G238" i="7"/>
  <c r="G243" i="7"/>
  <c r="G249" i="7"/>
  <c r="G254" i="7"/>
  <c r="G259" i="7"/>
  <c r="G265" i="7"/>
  <c r="G270" i="7"/>
  <c r="G275" i="7"/>
  <c r="G281" i="7"/>
  <c r="G286" i="7"/>
  <c r="G291" i="7"/>
  <c r="G297" i="7"/>
  <c r="G302" i="7"/>
  <c r="G307" i="7"/>
  <c r="G313" i="7"/>
  <c r="G318" i="7"/>
  <c r="G323" i="7"/>
  <c r="G329" i="7"/>
  <c r="G334" i="7"/>
  <c r="G339" i="7"/>
  <c r="G345" i="7"/>
  <c r="G350" i="7"/>
  <c r="G355" i="7"/>
  <c r="G361" i="7"/>
  <c r="G366" i="7"/>
  <c r="G6" i="7"/>
  <c r="G153" i="7"/>
  <c r="G175" i="7"/>
  <c r="G195" i="7"/>
  <c r="G219" i="7"/>
  <c r="G230" i="7"/>
  <c r="G241" i="7"/>
  <c r="G251" i="7"/>
  <c r="G262" i="7"/>
  <c r="G273" i="7"/>
  <c r="G283" i="7"/>
  <c r="G294" i="7"/>
  <c r="G305" i="7"/>
  <c r="G315" i="7"/>
  <c r="G326" i="7"/>
  <c r="G337" i="7"/>
  <c r="G347" i="7"/>
  <c r="G358" i="7"/>
  <c r="G369" i="7"/>
  <c r="H206" i="3"/>
  <c r="H210" i="3"/>
  <c r="H214" i="3"/>
  <c r="H218" i="3"/>
  <c r="H222" i="3"/>
  <c r="H226" i="3"/>
  <c r="H230" i="3"/>
  <c r="H234" i="3"/>
  <c r="H238" i="3"/>
  <c r="H242" i="3"/>
  <c r="H246" i="3"/>
  <c r="H250" i="3"/>
  <c r="H254" i="3"/>
  <c r="H258" i="3"/>
  <c r="H262" i="3"/>
  <c r="H266" i="3"/>
  <c r="H270" i="3"/>
  <c r="H274" i="3"/>
  <c r="H278" i="3"/>
  <c r="H282" i="3"/>
  <c r="H286" i="3"/>
  <c r="H290" i="3"/>
  <c r="H294" i="3"/>
  <c r="H298" i="3"/>
  <c r="H302" i="3"/>
  <c r="H306" i="3"/>
  <c r="H310" i="3"/>
  <c r="H314" i="3"/>
  <c r="H318" i="3"/>
  <c r="H322" i="3"/>
  <c r="H326" i="3"/>
  <c r="H330" i="3"/>
  <c r="H334" i="3"/>
  <c r="H338" i="3"/>
  <c r="H342" i="3"/>
  <c r="H346" i="3"/>
  <c r="H350" i="3"/>
  <c r="H354" i="3"/>
  <c r="H358" i="3"/>
  <c r="H362" i="3"/>
  <c r="H366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G5" i="6"/>
  <c r="F367" i="6"/>
  <c r="F363" i="6"/>
  <c r="F359" i="6"/>
  <c r="F355" i="6"/>
  <c r="F351" i="6"/>
  <c r="F347" i="6"/>
  <c r="F343" i="6"/>
  <c r="F339" i="6"/>
  <c r="F335" i="6"/>
  <c r="F331" i="6"/>
  <c r="F327" i="6"/>
  <c r="F323" i="6"/>
  <c r="F319" i="6"/>
  <c r="F315" i="6"/>
  <c r="F311" i="6"/>
  <c r="F368" i="6"/>
  <c r="F364" i="6"/>
  <c r="F360" i="6"/>
  <c r="F356" i="6"/>
  <c r="F352" i="6"/>
  <c r="F348" i="6"/>
  <c r="F344" i="6"/>
  <c r="F340" i="6"/>
  <c r="F336" i="6"/>
  <c r="F332" i="6"/>
  <c r="F328" i="6"/>
  <c r="F324" i="6"/>
  <c r="F320" i="6"/>
  <c r="F316" i="6"/>
  <c r="F312" i="6"/>
  <c r="F308" i="6"/>
  <c r="F304" i="6"/>
  <c r="F300" i="6"/>
  <c r="F296" i="6"/>
  <c r="F292" i="6"/>
  <c r="F288" i="6"/>
  <c r="F307" i="6"/>
  <c r="F302" i="6"/>
  <c r="F299" i="6"/>
  <c r="F294" i="6"/>
  <c r="F291" i="6"/>
  <c r="F285" i="6"/>
  <c r="F370" i="6"/>
  <c r="F366" i="6"/>
  <c r="F362" i="6"/>
  <c r="F358" i="6"/>
  <c r="F354" i="6"/>
  <c r="F350" i="6"/>
  <c r="F346" i="6"/>
  <c r="F342" i="6"/>
  <c r="F338" i="6"/>
  <c r="F334" i="6"/>
  <c r="F330" i="6"/>
  <c r="F326" i="6"/>
  <c r="F322" i="6"/>
  <c r="F318" i="6"/>
  <c r="F314" i="6"/>
  <c r="F310" i="6"/>
  <c r="F305" i="6"/>
  <c r="F297" i="6"/>
  <c r="F289" i="6"/>
  <c r="F286" i="6"/>
  <c r="F282" i="6"/>
  <c r="F278" i="6"/>
  <c r="F274" i="6"/>
  <c r="F270" i="6"/>
  <c r="F266" i="6"/>
  <c r="F262" i="6"/>
  <c r="F258" i="6"/>
  <c r="F254" i="6"/>
  <c r="F250" i="6"/>
  <c r="F246" i="6"/>
  <c r="F306" i="6"/>
  <c r="F303" i="6"/>
  <c r="F298" i="6"/>
  <c r="F295" i="6"/>
  <c r="F290" i="6"/>
  <c r="F287" i="6"/>
  <c r="F283" i="6"/>
  <c r="F279" i="6"/>
  <c r="F275" i="6"/>
  <c r="F271" i="6"/>
  <c r="F267" i="6"/>
  <c r="F263" i="6"/>
  <c r="F259" i="6"/>
  <c r="F255" i="6"/>
  <c r="F251" i="6"/>
  <c r="F247" i="6"/>
  <c r="F361" i="6"/>
  <c r="F345" i="6"/>
  <c r="F329" i="6"/>
  <c r="F313" i="6"/>
  <c r="F243" i="6"/>
  <c r="F239" i="6"/>
  <c r="F235" i="6"/>
  <c r="F231" i="6"/>
  <c r="F227" i="6"/>
  <c r="F223" i="6"/>
  <c r="F219" i="6"/>
  <c r="F215" i="6"/>
  <c r="F211" i="6"/>
  <c r="F207" i="6"/>
  <c r="F203" i="6"/>
  <c r="F199" i="6"/>
  <c r="F195" i="6"/>
  <c r="F191" i="6"/>
  <c r="F187" i="6"/>
  <c r="F365" i="6"/>
  <c r="F349" i="6"/>
  <c r="F333" i="6"/>
  <c r="F317" i="6"/>
  <c r="F293" i="6"/>
  <c r="F284" i="6"/>
  <c r="F280" i="6"/>
  <c r="F276" i="6"/>
  <c r="F272" i="6"/>
  <c r="F268" i="6"/>
  <c r="F264" i="6"/>
  <c r="F260" i="6"/>
  <c r="F256" i="6"/>
  <c r="F252" i="6"/>
  <c r="F248" i="6"/>
  <c r="F244" i="6"/>
  <c r="F240" i="6"/>
  <c r="F236" i="6"/>
  <c r="F232" i="6"/>
  <c r="F228" i="6"/>
  <c r="F224" i="6"/>
  <c r="F220" i="6"/>
  <c r="F216" i="6"/>
  <c r="F212" i="6"/>
  <c r="F208" i="6"/>
  <c r="F204" i="6"/>
  <c r="F200" i="6"/>
  <c r="F196" i="6"/>
  <c r="F192" i="6"/>
  <c r="F188" i="6"/>
  <c r="F369" i="6"/>
  <c r="F353" i="6"/>
  <c r="F337" i="6"/>
  <c r="F321" i="6"/>
  <c r="F301" i="6"/>
  <c r="F241" i="6"/>
  <c r="F237" i="6"/>
  <c r="F233" i="6"/>
  <c r="F229" i="6"/>
  <c r="F225" i="6"/>
  <c r="F221" i="6"/>
  <c r="F217" i="6"/>
  <c r="F213" i="6"/>
  <c r="F209" i="6"/>
  <c r="F205" i="6"/>
  <c r="F201" i="6"/>
  <c r="F197" i="6"/>
  <c r="F193" i="6"/>
  <c r="F189" i="6"/>
  <c r="F357" i="6"/>
  <c r="F273" i="6"/>
  <c r="F257" i="6"/>
  <c r="F230" i="6"/>
  <c r="F214" i="6"/>
  <c r="F198" i="6"/>
  <c r="F183" i="6"/>
  <c r="F179" i="6"/>
  <c r="F175" i="6"/>
  <c r="F171" i="6"/>
  <c r="F167" i="6"/>
  <c r="F163" i="6"/>
  <c r="F159" i="6"/>
  <c r="F155" i="6"/>
  <c r="F151" i="6"/>
  <c r="F147" i="6"/>
  <c r="F143" i="6"/>
  <c r="F139" i="6"/>
  <c r="F135" i="6"/>
  <c r="F131" i="6"/>
  <c r="F127" i="6"/>
  <c r="F123" i="6"/>
  <c r="F119" i="6"/>
  <c r="F115" i="6"/>
  <c r="F111" i="6"/>
  <c r="F107" i="6"/>
  <c r="F103" i="6"/>
  <c r="F99" i="6"/>
  <c r="F95" i="6"/>
  <c r="F91" i="6"/>
  <c r="F87" i="6"/>
  <c r="F83" i="6"/>
  <c r="F79" i="6"/>
  <c r="F75" i="6"/>
  <c r="F71" i="6"/>
  <c r="F67" i="6"/>
  <c r="F63" i="6"/>
  <c r="F59" i="6"/>
  <c r="F55" i="6"/>
  <c r="F51" i="6"/>
  <c r="F47" i="6"/>
  <c r="F341" i="6"/>
  <c r="F269" i="6"/>
  <c r="F253" i="6"/>
  <c r="F242" i="6"/>
  <c r="F226" i="6"/>
  <c r="F210" i="6"/>
  <c r="F194" i="6"/>
  <c r="F184" i="6"/>
  <c r="F180" i="6"/>
  <c r="F176" i="6"/>
  <c r="F172" i="6"/>
  <c r="F168" i="6"/>
  <c r="F164" i="6"/>
  <c r="F160" i="6"/>
  <c r="F156" i="6"/>
  <c r="F152" i="6"/>
  <c r="F148" i="6"/>
  <c r="F144" i="6"/>
  <c r="F140" i="6"/>
  <c r="F136" i="6"/>
  <c r="F132" i="6"/>
  <c r="F128" i="6"/>
  <c r="F124" i="6"/>
  <c r="F120" i="6"/>
  <c r="F116" i="6"/>
  <c r="F112" i="6"/>
  <c r="F108" i="6"/>
  <c r="F104" i="6"/>
  <c r="F100" i="6"/>
  <c r="F96" i="6"/>
  <c r="F92" i="6"/>
  <c r="F88" i="6"/>
  <c r="F84" i="6"/>
  <c r="F80" i="6"/>
  <c r="F76" i="6"/>
  <c r="F72" i="6"/>
  <c r="F68" i="6"/>
  <c r="F64" i="6"/>
  <c r="F60" i="6"/>
  <c r="F56" i="6"/>
  <c r="F52" i="6"/>
  <c r="F48" i="6"/>
  <c r="F117" i="6"/>
  <c r="F113" i="6"/>
  <c r="F109" i="6"/>
  <c r="F105" i="6"/>
  <c r="F101" i="6"/>
  <c r="F93" i="6"/>
  <c r="F89" i="6"/>
  <c r="F81" i="6"/>
  <c r="F77" i="6"/>
  <c r="F69" i="6"/>
  <c r="F65" i="6"/>
  <c r="F57" i="6"/>
  <c r="F53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309" i="6"/>
  <c r="F277" i="6"/>
  <c r="F261" i="6"/>
  <c r="F218" i="6"/>
  <c r="F202" i="6"/>
  <c r="F174" i="6"/>
  <c r="F170" i="6"/>
  <c r="F162" i="6"/>
  <c r="F158" i="6"/>
  <c r="F150" i="6"/>
  <c r="F146" i="6"/>
  <c r="F138" i="6"/>
  <c r="F134" i="6"/>
  <c r="F122" i="6"/>
  <c r="F118" i="6"/>
  <c r="F110" i="6"/>
  <c r="F102" i="6"/>
  <c r="F98" i="6"/>
  <c r="F90" i="6"/>
  <c r="F86" i="6"/>
  <c r="F78" i="6"/>
  <c r="F74" i="6"/>
  <c r="F70" i="6"/>
  <c r="F62" i="6"/>
  <c r="F58" i="6"/>
  <c r="F50" i="6"/>
  <c r="F46" i="6"/>
  <c r="F325" i="6"/>
  <c r="F281" i="6"/>
  <c r="F265" i="6"/>
  <c r="F249" i="6"/>
  <c r="F238" i="6"/>
  <c r="F222" i="6"/>
  <c r="F206" i="6"/>
  <c r="F190" i="6"/>
  <c r="F185" i="6"/>
  <c r="F181" i="6"/>
  <c r="F177" i="6"/>
  <c r="F173" i="6"/>
  <c r="F169" i="6"/>
  <c r="F165" i="6"/>
  <c r="F161" i="6"/>
  <c r="F157" i="6"/>
  <c r="F153" i="6"/>
  <c r="F149" i="6"/>
  <c r="F145" i="6"/>
  <c r="F141" i="6"/>
  <c r="F137" i="6"/>
  <c r="F133" i="6"/>
  <c r="F129" i="6"/>
  <c r="F125" i="6"/>
  <c r="F121" i="6"/>
  <c r="F97" i="6"/>
  <c r="F85" i="6"/>
  <c r="F73" i="6"/>
  <c r="F61" i="6"/>
  <c r="F49" i="6"/>
  <c r="F245" i="6"/>
  <c r="F234" i="6"/>
  <c r="F186" i="6"/>
  <c r="F182" i="6"/>
  <c r="F178" i="6"/>
  <c r="F166" i="6"/>
  <c r="F154" i="6"/>
  <c r="F142" i="6"/>
  <c r="F130" i="6"/>
  <c r="F126" i="6"/>
  <c r="F114" i="6"/>
  <c r="F106" i="6"/>
  <c r="F94" i="6"/>
  <c r="F82" i="6"/>
  <c r="F66" i="6"/>
  <c r="F54" i="6"/>
  <c r="B9" i="11"/>
  <c r="B8" i="11"/>
  <c r="C21" i="11" s="1"/>
  <c r="B7" i="11"/>
  <c r="G7" i="6" l="1"/>
  <c r="G11" i="6"/>
  <c r="G15" i="6"/>
  <c r="G19" i="6"/>
  <c r="G23" i="6"/>
  <c r="G27" i="6"/>
  <c r="G31" i="6"/>
  <c r="G35" i="6"/>
  <c r="G39" i="6"/>
  <c r="G43" i="6"/>
  <c r="G47" i="6"/>
  <c r="G51" i="6"/>
  <c r="G55" i="6"/>
  <c r="G59" i="6"/>
  <c r="G63" i="6"/>
  <c r="G67" i="6"/>
  <c r="G71" i="6"/>
  <c r="G75" i="6"/>
  <c r="G79" i="6"/>
  <c r="G83" i="6"/>
  <c r="G8" i="6"/>
  <c r="G13" i="6"/>
  <c r="G18" i="6"/>
  <c r="G24" i="6"/>
  <c r="G29" i="6"/>
  <c r="G34" i="6"/>
  <c r="G40" i="6"/>
  <c r="G45" i="6"/>
  <c r="G50" i="6"/>
  <c r="G56" i="6"/>
  <c r="G61" i="6"/>
  <c r="G66" i="6"/>
  <c r="G72" i="6"/>
  <c r="G77" i="6"/>
  <c r="G82" i="6"/>
  <c r="G87" i="6"/>
  <c r="G91" i="6"/>
  <c r="G95" i="6"/>
  <c r="G99" i="6"/>
  <c r="G103" i="6"/>
  <c r="G107" i="6"/>
  <c r="G111" i="6"/>
  <c r="G115" i="6"/>
  <c r="G119" i="6"/>
  <c r="G123" i="6"/>
  <c r="G127" i="6"/>
  <c r="G131" i="6"/>
  <c r="G135" i="6"/>
  <c r="G139" i="6"/>
  <c r="G143" i="6"/>
  <c r="G147" i="6"/>
  <c r="G151" i="6"/>
  <c r="G155" i="6"/>
  <c r="G159" i="6"/>
  <c r="G163" i="6"/>
  <c r="G167" i="6"/>
  <c r="G171" i="6"/>
  <c r="G175" i="6"/>
  <c r="G179" i="6"/>
  <c r="G183" i="6"/>
  <c r="G187" i="6"/>
  <c r="G191" i="6"/>
  <c r="G195" i="6"/>
  <c r="G199" i="6"/>
  <c r="G203" i="6"/>
  <c r="G207" i="6"/>
  <c r="G211" i="6"/>
  <c r="G215" i="6"/>
  <c r="G219" i="6"/>
  <c r="G223" i="6"/>
  <c r="G227" i="6"/>
  <c r="G231" i="6"/>
  <c r="G235" i="6"/>
  <c r="G239" i="6"/>
  <c r="G243" i="6"/>
  <c r="G247" i="6"/>
  <c r="G251" i="6"/>
  <c r="G255" i="6"/>
  <c r="G259" i="6"/>
  <c r="G263" i="6"/>
  <c r="G267" i="6"/>
  <c r="G271" i="6"/>
  <c r="G275" i="6"/>
  <c r="G279" i="6"/>
  <c r="G283" i="6"/>
  <c r="G287" i="6"/>
  <c r="G291" i="6"/>
  <c r="G295" i="6"/>
  <c r="G299" i="6"/>
  <c r="G303" i="6"/>
  <c r="G307" i="6"/>
  <c r="G311" i="6"/>
  <c r="G315" i="6"/>
  <c r="G319" i="6"/>
  <c r="G323" i="6"/>
  <c r="G327" i="6"/>
  <c r="G331" i="6"/>
  <c r="G335" i="6"/>
  <c r="G339" i="6"/>
  <c r="G343" i="6"/>
  <c r="G347" i="6"/>
  <c r="G351" i="6"/>
  <c r="G355" i="6"/>
  <c r="G359" i="6"/>
  <c r="G363" i="6"/>
  <c r="G367" i="6"/>
  <c r="G6" i="6"/>
  <c r="G9" i="6"/>
  <c r="G20" i="6"/>
  <c r="G30" i="6"/>
  <c r="G41" i="6"/>
  <c r="G52" i="6"/>
  <c r="G68" i="6"/>
  <c r="G73" i="6"/>
  <c r="G84" i="6"/>
  <c r="G92" i="6"/>
  <c r="G100" i="6"/>
  <c r="G10" i="6"/>
  <c r="G16" i="6"/>
  <c r="G21" i="6"/>
  <c r="G26" i="6"/>
  <c r="G32" i="6"/>
  <c r="G37" i="6"/>
  <c r="G42" i="6"/>
  <c r="G48" i="6"/>
  <c r="G53" i="6"/>
  <c r="G58" i="6"/>
  <c r="G64" i="6"/>
  <c r="G69" i="6"/>
  <c r="G74" i="6"/>
  <c r="G80" i="6"/>
  <c r="G85" i="6"/>
  <c r="G89" i="6"/>
  <c r="G93" i="6"/>
  <c r="G97" i="6"/>
  <c r="G101" i="6"/>
  <c r="G105" i="6"/>
  <c r="G109" i="6"/>
  <c r="G113" i="6"/>
  <c r="G117" i="6"/>
  <c r="G121" i="6"/>
  <c r="G125" i="6"/>
  <c r="G129" i="6"/>
  <c r="G133" i="6"/>
  <c r="G137" i="6"/>
  <c r="G141" i="6"/>
  <c r="G145" i="6"/>
  <c r="G149" i="6"/>
  <c r="G153" i="6"/>
  <c r="G157" i="6"/>
  <c r="G161" i="6"/>
  <c r="G165" i="6"/>
  <c r="G169" i="6"/>
  <c r="G173" i="6"/>
  <c r="G177" i="6"/>
  <c r="G181" i="6"/>
  <c r="G185" i="6"/>
  <c r="G189" i="6"/>
  <c r="G193" i="6"/>
  <c r="G197" i="6"/>
  <c r="G201" i="6"/>
  <c r="G205" i="6"/>
  <c r="G209" i="6"/>
  <c r="G213" i="6"/>
  <c r="G217" i="6"/>
  <c r="G221" i="6"/>
  <c r="G225" i="6"/>
  <c r="G229" i="6"/>
  <c r="G233" i="6"/>
  <c r="G237" i="6"/>
  <c r="G241" i="6"/>
  <c r="G245" i="6"/>
  <c r="G249" i="6"/>
  <c r="G253" i="6"/>
  <c r="G257" i="6"/>
  <c r="G261" i="6"/>
  <c r="G265" i="6"/>
  <c r="G269" i="6"/>
  <c r="G273" i="6"/>
  <c r="G277" i="6"/>
  <c r="G281" i="6"/>
  <c r="G285" i="6"/>
  <c r="G289" i="6"/>
  <c r="G12" i="6"/>
  <c r="G17" i="6"/>
  <c r="G22" i="6"/>
  <c r="G28" i="6"/>
  <c r="G33" i="6"/>
  <c r="G38" i="6"/>
  <c r="G44" i="6"/>
  <c r="G49" i="6"/>
  <c r="G54" i="6"/>
  <c r="G60" i="6"/>
  <c r="G65" i="6"/>
  <c r="G70" i="6"/>
  <c r="G76" i="6"/>
  <c r="G81" i="6"/>
  <c r="G86" i="6"/>
  <c r="G90" i="6"/>
  <c r="G94" i="6"/>
  <c r="G98" i="6"/>
  <c r="G102" i="6"/>
  <c r="G106" i="6"/>
  <c r="G110" i="6"/>
  <c r="G114" i="6"/>
  <c r="G118" i="6"/>
  <c r="G122" i="6"/>
  <c r="G126" i="6"/>
  <c r="G130" i="6"/>
  <c r="G134" i="6"/>
  <c r="G138" i="6"/>
  <c r="G142" i="6"/>
  <c r="G146" i="6"/>
  <c r="G150" i="6"/>
  <c r="G154" i="6"/>
  <c r="G158" i="6"/>
  <c r="G162" i="6"/>
  <c r="G166" i="6"/>
  <c r="G170" i="6"/>
  <c r="G174" i="6"/>
  <c r="G178" i="6"/>
  <c r="G182" i="6"/>
  <c r="G186" i="6"/>
  <c r="G190" i="6"/>
  <c r="G194" i="6"/>
  <c r="G198" i="6"/>
  <c r="G202" i="6"/>
  <c r="G206" i="6"/>
  <c r="G210" i="6"/>
  <c r="G214" i="6"/>
  <c r="G218" i="6"/>
  <c r="G222" i="6"/>
  <c r="G226" i="6"/>
  <c r="G230" i="6"/>
  <c r="G234" i="6"/>
  <c r="G238" i="6"/>
  <c r="G242" i="6"/>
  <c r="G246" i="6"/>
  <c r="G250" i="6"/>
  <c r="G254" i="6"/>
  <c r="G258" i="6"/>
  <c r="G262" i="6"/>
  <c r="G266" i="6"/>
  <c r="G270" i="6"/>
  <c r="G274" i="6"/>
  <c r="G278" i="6"/>
  <c r="G282" i="6"/>
  <c r="G286" i="6"/>
  <c r="G290" i="6"/>
  <c r="G294" i="6"/>
  <c r="G298" i="6"/>
  <c r="G302" i="6"/>
  <c r="G306" i="6"/>
  <c r="G310" i="6"/>
  <c r="G314" i="6"/>
  <c r="G318" i="6"/>
  <c r="G322" i="6"/>
  <c r="G326" i="6"/>
  <c r="G330" i="6"/>
  <c r="G334" i="6"/>
  <c r="G338" i="6"/>
  <c r="G342" i="6"/>
  <c r="G346" i="6"/>
  <c r="G350" i="6"/>
  <c r="G354" i="6"/>
  <c r="G358" i="6"/>
  <c r="G362" i="6"/>
  <c r="G366" i="6"/>
  <c r="G370" i="6"/>
  <c r="G14" i="6"/>
  <c r="G25" i="6"/>
  <c r="G36" i="6"/>
  <c r="G46" i="6"/>
  <c r="G57" i="6"/>
  <c r="G62" i="6"/>
  <c r="G78" i="6"/>
  <c r="G88" i="6"/>
  <c r="G96" i="6"/>
  <c r="G104" i="6"/>
  <c r="G120" i="6"/>
  <c r="G136" i="6"/>
  <c r="G152" i="6"/>
  <c r="G168" i="6"/>
  <c r="G184" i="6"/>
  <c r="G200" i="6"/>
  <c r="G216" i="6"/>
  <c r="G232" i="6"/>
  <c r="G248" i="6"/>
  <c r="G264" i="6"/>
  <c r="G280" i="6"/>
  <c r="G293" i="6"/>
  <c r="G301" i="6"/>
  <c r="G309" i="6"/>
  <c r="G317" i="6"/>
  <c r="G325" i="6"/>
  <c r="G333" i="6"/>
  <c r="G341" i="6"/>
  <c r="G349" i="6"/>
  <c r="G357" i="6"/>
  <c r="G365" i="6"/>
  <c r="G108" i="6"/>
  <c r="G124" i="6"/>
  <c r="G156" i="6"/>
  <c r="G188" i="6"/>
  <c r="G204" i="6"/>
  <c r="G252" i="6"/>
  <c r="G112" i="6"/>
  <c r="G128" i="6"/>
  <c r="G144" i="6"/>
  <c r="G160" i="6"/>
  <c r="G176" i="6"/>
  <c r="G192" i="6"/>
  <c r="G208" i="6"/>
  <c r="G224" i="6"/>
  <c r="G240" i="6"/>
  <c r="G256" i="6"/>
  <c r="G272" i="6"/>
  <c r="G288" i="6"/>
  <c r="G297" i="6"/>
  <c r="G305" i="6"/>
  <c r="G313" i="6"/>
  <c r="G321" i="6"/>
  <c r="G329" i="6"/>
  <c r="G337" i="6"/>
  <c r="G345" i="6"/>
  <c r="G353" i="6"/>
  <c r="G361" i="6"/>
  <c r="G369" i="6"/>
  <c r="G348" i="6"/>
  <c r="G364" i="6"/>
  <c r="G140" i="6"/>
  <c r="G220" i="6"/>
  <c r="G268" i="6"/>
  <c r="G296" i="6"/>
  <c r="G304" i="6"/>
  <c r="G312" i="6"/>
  <c r="G328" i="6"/>
  <c r="G336" i="6"/>
  <c r="G360" i="6"/>
  <c r="G116" i="6"/>
  <c r="G132" i="6"/>
  <c r="G148" i="6"/>
  <c r="G164" i="6"/>
  <c r="G180" i="6"/>
  <c r="G196" i="6"/>
  <c r="G212" i="6"/>
  <c r="G228" i="6"/>
  <c r="G244" i="6"/>
  <c r="G260" i="6"/>
  <c r="G276" i="6"/>
  <c r="G292" i="6"/>
  <c r="G300" i="6"/>
  <c r="G308" i="6"/>
  <c r="G316" i="6"/>
  <c r="G324" i="6"/>
  <c r="G332" i="6"/>
  <c r="G340" i="6"/>
  <c r="G356" i="6"/>
  <c r="G172" i="6"/>
  <c r="G236" i="6"/>
  <c r="G284" i="6"/>
  <c r="G320" i="6"/>
  <c r="G344" i="6"/>
  <c r="G352" i="6"/>
  <c r="G368" i="6"/>
  <c r="H5" i="6"/>
  <c r="H367" i="6" s="1"/>
  <c r="H355" i="6"/>
  <c r="H339" i="6"/>
  <c r="H323" i="6"/>
  <c r="H307" i="6"/>
  <c r="H291" i="6"/>
  <c r="H284" i="6"/>
  <c r="H238" i="6"/>
  <c r="H222" i="6"/>
  <c r="H206" i="6"/>
  <c r="H190" i="6"/>
  <c r="H277" i="6"/>
  <c r="H178" i="6"/>
  <c r="H162" i="6"/>
  <c r="H146" i="6"/>
  <c r="H130" i="6"/>
  <c r="H114" i="6"/>
  <c r="H98" i="6"/>
  <c r="H82" i="6"/>
  <c r="H66" i="6"/>
  <c r="H51" i="6"/>
  <c r="H44" i="6"/>
  <c r="H36" i="6"/>
  <c r="H28" i="6"/>
  <c r="H20" i="6"/>
  <c r="H12" i="6"/>
  <c r="C32" i="11"/>
  <c r="C30" i="11"/>
  <c r="C31" i="11"/>
  <c r="C25" i="11"/>
  <c r="C23" i="11"/>
  <c r="C27" i="11"/>
  <c r="C24" i="11"/>
  <c r="C29" i="11"/>
  <c r="C28" i="11"/>
  <c r="C26" i="11"/>
  <c r="C20" i="11"/>
  <c r="C22" i="11"/>
  <c r="J4" i="7"/>
  <c r="J4" i="6"/>
  <c r="J4" i="3"/>
  <c r="H24" i="6" l="1"/>
  <c r="H40" i="6"/>
  <c r="H58" i="6"/>
  <c r="H90" i="6"/>
  <c r="H122" i="6"/>
  <c r="H154" i="6"/>
  <c r="H245" i="6"/>
  <c r="H198" i="6"/>
  <c r="H230" i="6"/>
  <c r="H252" i="6"/>
  <c r="H275" i="6"/>
  <c r="H315" i="6"/>
  <c r="H331" i="6"/>
  <c r="H347" i="6"/>
  <c r="H363" i="6"/>
  <c r="H8" i="6"/>
  <c r="H16" i="6"/>
  <c r="H32" i="6"/>
  <c r="H47" i="6"/>
  <c r="H74" i="6"/>
  <c r="H106" i="6"/>
  <c r="H138" i="6"/>
  <c r="H170" i="6"/>
  <c r="H270" i="6"/>
  <c r="H214" i="6"/>
  <c r="H299" i="6"/>
  <c r="H11" i="6"/>
  <c r="H19" i="6"/>
  <c r="H27" i="6"/>
  <c r="H35" i="6"/>
  <c r="H43" i="6"/>
  <c r="H50" i="6"/>
  <c r="H62" i="6"/>
  <c r="H78" i="6"/>
  <c r="H94" i="6"/>
  <c r="H110" i="6"/>
  <c r="H126" i="6"/>
  <c r="H142" i="6"/>
  <c r="H158" i="6"/>
  <c r="H174" i="6"/>
  <c r="H261" i="6"/>
  <c r="H186" i="6"/>
  <c r="H202" i="6"/>
  <c r="H218" i="6"/>
  <c r="H234" i="6"/>
  <c r="H268" i="6"/>
  <c r="H287" i="6"/>
  <c r="H303" i="6"/>
  <c r="H319" i="6"/>
  <c r="H335" i="6"/>
  <c r="H351" i="6"/>
  <c r="H370" i="6"/>
  <c r="H366" i="6"/>
  <c r="H362" i="6"/>
  <c r="H358" i="6"/>
  <c r="H354" i="6"/>
  <c r="H350" i="6"/>
  <c r="H346" i="6"/>
  <c r="H342" i="6"/>
  <c r="H338" i="6"/>
  <c r="H334" i="6"/>
  <c r="H330" i="6"/>
  <c r="H326" i="6"/>
  <c r="H322" i="6"/>
  <c r="H318" i="6"/>
  <c r="H314" i="6"/>
  <c r="H310" i="6"/>
  <c r="H306" i="6"/>
  <c r="H302" i="6"/>
  <c r="H298" i="6"/>
  <c r="H294" i="6"/>
  <c r="H290" i="6"/>
  <c r="H286" i="6"/>
  <c r="H271" i="6"/>
  <c r="H255" i="6"/>
  <c r="H280" i="6"/>
  <c r="H264" i="6"/>
  <c r="H248" i="6"/>
  <c r="H241" i="6"/>
  <c r="H237" i="6"/>
  <c r="H233" i="6"/>
  <c r="H229" i="6"/>
  <c r="H225" i="6"/>
  <c r="H221" i="6"/>
  <c r="H217" i="6"/>
  <c r="H213" i="6"/>
  <c r="H209" i="6"/>
  <c r="H205" i="6"/>
  <c r="H201" i="6"/>
  <c r="H197" i="6"/>
  <c r="H193" i="6"/>
  <c r="H189" i="6"/>
  <c r="H282" i="6"/>
  <c r="H266" i="6"/>
  <c r="H250" i="6"/>
  <c r="H273" i="6"/>
  <c r="H257" i="6"/>
  <c r="H185" i="6"/>
  <c r="H181" i="6"/>
  <c r="H177" i="6"/>
  <c r="H173" i="6"/>
  <c r="H169" i="6"/>
  <c r="H165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97" i="6"/>
  <c r="H93" i="6"/>
  <c r="H89" i="6"/>
  <c r="H85" i="6"/>
  <c r="H81" i="6"/>
  <c r="H77" i="6"/>
  <c r="H73" i="6"/>
  <c r="H69" i="6"/>
  <c r="H65" i="6"/>
  <c r="H61" i="6"/>
  <c r="H57" i="6"/>
  <c r="H53" i="6"/>
  <c r="H49" i="6"/>
  <c r="H45" i="6"/>
  <c r="H42" i="6"/>
  <c r="H38" i="6"/>
  <c r="H34" i="6"/>
  <c r="H30" i="6"/>
  <c r="H26" i="6"/>
  <c r="H22" i="6"/>
  <c r="H18" i="6"/>
  <c r="H14" i="6"/>
  <c r="H10" i="6"/>
  <c r="H6" i="6"/>
  <c r="H369" i="6"/>
  <c r="H365" i="6"/>
  <c r="H361" i="6"/>
  <c r="H357" i="6"/>
  <c r="H353" i="6"/>
  <c r="H349" i="6"/>
  <c r="H345" i="6"/>
  <c r="H341" i="6"/>
  <c r="H337" i="6"/>
  <c r="H333" i="6"/>
  <c r="H329" i="6"/>
  <c r="H325" i="6"/>
  <c r="H321" i="6"/>
  <c r="H317" i="6"/>
  <c r="H313" i="6"/>
  <c r="H309" i="6"/>
  <c r="H305" i="6"/>
  <c r="H301" i="6"/>
  <c r="H297" i="6"/>
  <c r="H293" i="6"/>
  <c r="H289" i="6"/>
  <c r="H283" i="6"/>
  <c r="H267" i="6"/>
  <c r="H251" i="6"/>
  <c r="H276" i="6"/>
  <c r="H260" i="6"/>
  <c r="H244" i="6"/>
  <c r="H240" i="6"/>
  <c r="H236" i="6"/>
  <c r="H232" i="6"/>
  <c r="H228" i="6"/>
  <c r="H224" i="6"/>
  <c r="H220" i="6"/>
  <c r="H216" i="6"/>
  <c r="H212" i="6"/>
  <c r="H208" i="6"/>
  <c r="H204" i="6"/>
  <c r="H200" i="6"/>
  <c r="H196" i="6"/>
  <c r="H192" i="6"/>
  <c r="H188" i="6"/>
  <c r="H278" i="6"/>
  <c r="H262" i="6"/>
  <c r="H246" i="6"/>
  <c r="H269" i="6"/>
  <c r="H253" i="6"/>
  <c r="H184" i="6"/>
  <c r="H180" i="6"/>
  <c r="H176" i="6"/>
  <c r="H172" i="6"/>
  <c r="H168" i="6"/>
  <c r="H164" i="6"/>
  <c r="H160" i="6"/>
  <c r="H156" i="6"/>
  <c r="H152" i="6"/>
  <c r="H148" i="6"/>
  <c r="H144" i="6"/>
  <c r="H140" i="6"/>
  <c r="H136" i="6"/>
  <c r="H132" i="6"/>
  <c r="H128" i="6"/>
  <c r="H124" i="6"/>
  <c r="H120" i="6"/>
  <c r="H116" i="6"/>
  <c r="H112" i="6"/>
  <c r="H108" i="6"/>
  <c r="H104" i="6"/>
  <c r="H100" i="6"/>
  <c r="H96" i="6"/>
  <c r="H92" i="6"/>
  <c r="H88" i="6"/>
  <c r="H84" i="6"/>
  <c r="H80" i="6"/>
  <c r="H76" i="6"/>
  <c r="H72" i="6"/>
  <c r="H68" i="6"/>
  <c r="H64" i="6"/>
  <c r="H60" i="6"/>
  <c r="H56" i="6"/>
  <c r="H52" i="6"/>
  <c r="H48" i="6"/>
  <c r="H285" i="6"/>
  <c r="H41" i="6"/>
  <c r="H37" i="6"/>
  <c r="H33" i="6"/>
  <c r="H29" i="6"/>
  <c r="H25" i="6"/>
  <c r="H21" i="6"/>
  <c r="H17" i="6"/>
  <c r="H13" i="6"/>
  <c r="H9" i="6"/>
  <c r="H368" i="6"/>
  <c r="H364" i="6"/>
  <c r="H360" i="6"/>
  <c r="H356" i="6"/>
  <c r="H352" i="6"/>
  <c r="H348" i="6"/>
  <c r="H344" i="6"/>
  <c r="H340" i="6"/>
  <c r="H336" i="6"/>
  <c r="H332" i="6"/>
  <c r="H328" i="6"/>
  <c r="H324" i="6"/>
  <c r="H320" i="6"/>
  <c r="H316" i="6"/>
  <c r="H312" i="6"/>
  <c r="H308" i="6"/>
  <c r="H304" i="6"/>
  <c r="H300" i="6"/>
  <c r="H296" i="6"/>
  <c r="H292" i="6"/>
  <c r="H288" i="6"/>
  <c r="H279" i="6"/>
  <c r="H263" i="6"/>
  <c r="H247" i="6"/>
  <c r="H272" i="6"/>
  <c r="H256" i="6"/>
  <c r="H243" i="6"/>
  <c r="H239" i="6"/>
  <c r="H235" i="6"/>
  <c r="H231" i="6"/>
  <c r="H227" i="6"/>
  <c r="H223" i="6"/>
  <c r="H219" i="6"/>
  <c r="H215" i="6"/>
  <c r="H211" i="6"/>
  <c r="H207" i="6"/>
  <c r="H203" i="6"/>
  <c r="H199" i="6"/>
  <c r="H195" i="6"/>
  <c r="H191" i="6"/>
  <c r="H187" i="6"/>
  <c r="H274" i="6"/>
  <c r="H258" i="6"/>
  <c r="H281" i="6"/>
  <c r="H265" i="6"/>
  <c r="H249" i="6"/>
  <c r="H183" i="6"/>
  <c r="H179" i="6"/>
  <c r="H175" i="6"/>
  <c r="H171" i="6"/>
  <c r="H167" i="6"/>
  <c r="H163" i="6"/>
  <c r="H159" i="6"/>
  <c r="H155" i="6"/>
  <c r="H151" i="6"/>
  <c r="H147" i="6"/>
  <c r="H143" i="6"/>
  <c r="H139" i="6"/>
  <c r="H135" i="6"/>
  <c r="H131" i="6"/>
  <c r="H127" i="6"/>
  <c r="H123" i="6"/>
  <c r="H119" i="6"/>
  <c r="H115" i="6"/>
  <c r="H111" i="6"/>
  <c r="H107" i="6"/>
  <c r="H103" i="6"/>
  <c r="H99" i="6"/>
  <c r="H95" i="6"/>
  <c r="H91" i="6"/>
  <c r="H87" i="6"/>
  <c r="H83" i="6"/>
  <c r="H79" i="6"/>
  <c r="H75" i="6"/>
  <c r="H71" i="6"/>
  <c r="H67" i="6"/>
  <c r="H63" i="6"/>
  <c r="H59" i="6"/>
  <c r="H55" i="6"/>
  <c r="H7" i="6"/>
  <c r="H15" i="6"/>
  <c r="H23" i="6"/>
  <c r="H31" i="6"/>
  <c r="H39" i="6"/>
  <c r="H46" i="6"/>
  <c r="H54" i="6"/>
  <c r="H70" i="6"/>
  <c r="H86" i="6"/>
  <c r="H102" i="6"/>
  <c r="H118" i="6"/>
  <c r="H134" i="6"/>
  <c r="H150" i="6"/>
  <c r="H166" i="6"/>
  <c r="H182" i="6"/>
  <c r="H254" i="6"/>
  <c r="H194" i="6"/>
  <c r="H210" i="6"/>
  <c r="H226" i="6"/>
  <c r="H242" i="6"/>
  <c r="H259" i="6"/>
  <c r="H295" i="6"/>
  <c r="H311" i="6"/>
  <c r="H327" i="6"/>
  <c r="H343" i="6"/>
  <c r="H359" i="6"/>
</calcChain>
</file>

<file path=xl/comments1.xml><?xml version="1.0" encoding="utf-8"?>
<comments xmlns="http://schemas.openxmlformats.org/spreadsheetml/2006/main">
  <authors>
    <author>Erik W. Leppo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<sst xmlns="http://schemas.openxmlformats.org/spreadsheetml/2006/main" count="5853" uniqueCount="490">
  <si>
    <t>MonthDay</t>
  </si>
  <si>
    <t>julian</t>
  </si>
  <si>
    <t>1-01</t>
  </si>
  <si>
    <t>1-02</t>
  </si>
  <si>
    <t>1-03</t>
  </si>
  <si>
    <t>1-04</t>
  </si>
  <si>
    <t>1-05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</si>
  <si>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</si>
  <si>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</si>
  <si>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</si>
  <si>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</si>
  <si>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</si>
  <si>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</si>
  <si>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</si>
  <si>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</si>
  <si>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</si>
  <si>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</si>
  <si>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</si>
  <si>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</si>
  <si>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</si>
  <si>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</si>
  <si>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</si>
  <si>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</si>
  <si>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</si>
  <si>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</si>
  <si>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</si>
  <si>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</si>
  <si>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</si>
  <si>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</si>
  <si>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</si>
  <si>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</si>
  <si>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</si>
  <si>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</si>
  <si>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</si>
  <si>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</si>
  <si>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</si>
  <si>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</si>
  <si>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</si>
  <si>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</si>
  <si>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</si>
  <si>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</si>
  <si>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</si>
  <si>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</si>
  <si>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</si>
  <si>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</si>
  <si>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</si>
  <si>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</si>
  <si>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</si>
  <si>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</si>
  <si>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</si>
  <si>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</si>
  <si>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</si>
  <si>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</si>
  <si>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</si>
  <si>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</si>
  <si>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</si>
  <si>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</si>
  <si>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</si>
  <si>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</si>
  <si>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</si>
  <si>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</si>
  <si>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</si>
  <si>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</si>
  <si>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</si>
  <si>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</si>
  <si>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</si>
  <si>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</si>
  <si>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</si>
  <si>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</si>
  <si>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</si>
  <si>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</si>
  <si>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</si>
  <si>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</si>
  <si>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</si>
  <si>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</si>
  <si>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</si>
  <si>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</si>
  <si>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</si>
  <si>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</si>
  <si>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</si>
  <si>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</si>
  <si>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</si>
  <si>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</si>
  <si>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</si>
  <si>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</si>
  <si>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</si>
  <si>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</si>
  <si>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</si>
  <si>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</si>
  <si>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</si>
  <si>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</si>
  <si>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</si>
  <si>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</si>
  <si>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</si>
  <si>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</si>
  <si>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</si>
  <si>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</si>
  <si>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</si>
  <si>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</si>
  <si>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</si>
  <si>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</si>
  <si>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</si>
  <si>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</si>
  <si>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</si>
  <si>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</si>
  <si>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</si>
  <si>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</si>
  <si>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</si>
  <si>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</si>
  <si>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</si>
  <si>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</si>
  <si>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</si>
  <si>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</si>
  <si>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</si>
  <si>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</si>
  <si>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</si>
  <si>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</si>
  <si>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</si>
  <si>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</si>
  <si>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</si>
  <si>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</si>
  <si>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</si>
  <si>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</si>
  <si>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</si>
  <si>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</si>
  <si>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</si>
  <si>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</si>
  <si>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</si>
  <si>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</si>
  <si>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</si>
  <si>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</si>
  <si>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</si>
  <si>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</si>
  <si>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</si>
  <si>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</si>
  <si>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</si>
  <si>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</si>
  <si>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</si>
  <si>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</si>
  <si>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</si>
  <si>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</si>
  <si>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</si>
  <si>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</si>
  <si>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</si>
  <si>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</si>
  <si>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</si>
  <si>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</si>
  <si>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</si>
  <si>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</si>
  <si>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</si>
  <si>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</si>
  <si>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</si>
  <si>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</si>
  <si>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6-01</t>
  </si>
  <si>
    <t>6-02</t>
  </si>
  <si>
    <t>603</t>
  </si>
  <si>
    <t>6-04</t>
  </si>
  <si>
    <t>6-05</t>
  </si>
  <si>
    <t>6-06</t>
  </si>
  <si>
    <t>6-07</t>
  </si>
  <si>
    <t>6-08</t>
  </si>
  <si>
    <t>6-09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</si>
  <si>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</si>
  <si>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</si>
  <si>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</si>
  <si>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</si>
  <si>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</si>
  <si>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</si>
  <si>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</si>
  <si>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</si>
  <si>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</si>
  <si>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</si>
  <si>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</si>
  <si>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</si>
  <si>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</si>
  <si>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</si>
  <si>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</si>
  <si>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</si>
  <si>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</si>
  <si>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</si>
  <si>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</si>
  <si>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</si>
  <si>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</si>
  <si>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7-01</t>
  </si>
  <si>
    <t>7-02</t>
  </si>
  <si>
    <t>7-03</t>
  </si>
  <si>
    <t>7-04</t>
  </si>
  <si>
    <t>7-05</t>
  </si>
  <si>
    <t>7-06</t>
  </si>
  <si>
    <t>7-07</t>
  </si>
  <si>
    <t>7-08</t>
  </si>
  <si>
    <t>7-09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</si>
  <si>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</si>
  <si>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</si>
  <si>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</si>
  <si>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</si>
  <si>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</si>
  <si>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</si>
  <si>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</si>
  <si>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</si>
  <si>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</si>
  <si>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</si>
  <si>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</si>
  <si>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</si>
  <si>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</si>
  <si>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</si>
  <si>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</si>
  <si>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</si>
  <si>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</si>
  <si>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</si>
  <si>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</si>
  <si>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</si>
  <si>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</si>
  <si>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</si>
  <si>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8-01</t>
  </si>
  <si>
    <t>8-02</t>
  </si>
  <si>
    <t>8-03</t>
  </si>
  <si>
    <t>8-04</t>
  </si>
  <si>
    <t>8-05</t>
  </si>
  <si>
    <t>8-06</t>
  </si>
  <si>
    <t>8-07</t>
  </si>
  <si>
    <t>8-08</t>
  </si>
  <si>
    <t>8-09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</si>
  <si>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</si>
  <si>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</si>
  <si>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</si>
  <si>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</si>
  <si>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</si>
  <si>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</si>
  <si>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</si>
  <si>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</si>
  <si>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</si>
  <si>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</si>
  <si>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</si>
  <si>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</si>
  <si>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</si>
  <si>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</si>
  <si>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</si>
  <si>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</si>
  <si>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</si>
  <si>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</si>
  <si>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</si>
  <si>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</si>
  <si>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</si>
  <si>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</si>
  <si>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9-01</t>
  </si>
  <si>
    <t>9-02</t>
  </si>
  <si>
    <t>9-03</t>
  </si>
  <si>
    <t>9-04</t>
  </si>
  <si>
    <t>9-05</t>
  </si>
  <si>
    <t>9-06</t>
  </si>
  <si>
    <t>9-07</t>
  </si>
  <si>
    <t>9-08</t>
  </si>
  <si>
    <t>9-09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</si>
  <si>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</si>
  <si>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</si>
  <si>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</si>
  <si>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</si>
  <si>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</si>
  <si>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</si>
  <si>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</si>
  <si>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</si>
  <si>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</si>
  <si>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</si>
  <si>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</si>
  <si>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</si>
  <si>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</si>
  <si>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</si>
  <si>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</si>
  <si>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</si>
  <si>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</si>
  <si>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</si>
  <si>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</si>
  <si>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</si>
  <si>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</si>
  <si>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</si>
  <si>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</si>
  <si>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</si>
  <si>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</si>
  <si>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</si>
  <si>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</si>
  <si>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</si>
  <si>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</si>
  <si>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</si>
  <si>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</si>
  <si>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</si>
  <si>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</si>
  <si>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</si>
  <si>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</si>
  <si>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</si>
  <si>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</si>
  <si>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</si>
  <si>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</si>
  <si>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</si>
  <si>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</si>
  <si>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</si>
  <si>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</si>
  <si>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</si>
  <si>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</si>
  <si>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</si>
  <si>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</si>
  <si>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</si>
  <si>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</si>
  <si>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</si>
  <si>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</si>
  <si>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</si>
  <si>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</si>
  <si>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</si>
  <si>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</si>
  <si>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</si>
  <si>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</si>
  <si>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</si>
  <si>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</si>
  <si>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</si>
  <si>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</si>
  <si>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</si>
  <si>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</si>
  <si>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</si>
  <si>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</si>
  <si>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</si>
  <si>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</si>
  <si>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</si>
  <si>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</si>
  <si>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</si>
  <si>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</si>
  <si>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</si>
  <si>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</si>
  <si>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</si>
  <si>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</si>
  <si>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</si>
  <si>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</si>
  <si>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</si>
  <si>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</si>
  <si>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</si>
  <si>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</si>
  <si>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</si>
  <si>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</si>
  <si>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</si>
  <si>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</si>
  <si>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</si>
  <si>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</si>
  <si>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</si>
  <si>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</si>
  <si>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</si>
  <si>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</si>
  <si>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</si>
  <si>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</si>
  <si>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</si>
  <si>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</si>
  <si>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</si>
  <si>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</si>
  <si>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</si>
  <si>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</si>
  <si>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</si>
  <si>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</si>
  <si>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</si>
  <si>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</si>
  <si>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</si>
  <si>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</si>
  <si>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</si>
  <si>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</si>
  <si>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</si>
  <si>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</si>
  <si>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</si>
  <si>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</si>
  <si>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</si>
  <si>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</si>
  <si>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air temp</t>
  </si>
  <si>
    <t>water temp</t>
  </si>
  <si>
    <t>water level</t>
  </si>
  <si>
    <t>DWR Station ID</t>
  </si>
  <si>
    <t>Date</t>
  </si>
  <si>
    <t>Time</t>
  </si>
  <si>
    <t>Time Zone</t>
  </si>
  <si>
    <t>Organization</t>
  </si>
  <si>
    <t>Unit</t>
  </si>
  <si>
    <t>ECO66G20</t>
  </si>
  <si>
    <t>EST</t>
  </si>
  <si>
    <t>Chattanooga EFO</t>
  </si>
  <si>
    <t>deg C</t>
  </si>
  <si>
    <t>Water Temp ©</t>
  </si>
  <si>
    <t>Notes</t>
  </si>
  <si>
    <t>Reference water level (ft)</t>
  </si>
  <si>
    <t>4/17/2013</t>
  </si>
  <si>
    <t>4/26/2013</t>
  </si>
  <si>
    <t>1.0?</t>
  </si>
  <si>
    <t>7/25/2013</t>
  </si>
  <si>
    <t>10/17/2013</t>
  </si>
  <si>
    <t>1/14/2014</t>
  </si>
  <si>
    <t>4/23/2014</t>
  </si>
  <si>
    <t>7/28/2014</t>
  </si>
  <si>
    <t>10/13/2014</t>
  </si>
  <si>
    <t>3/16/2015</t>
  </si>
  <si>
    <t>4/23/2015</t>
  </si>
  <si>
    <t>8/12/2015</t>
  </si>
  <si>
    <t>9/24/2015</t>
  </si>
  <si>
    <t>4/18/2016</t>
  </si>
  <si>
    <t>7/27/2016</t>
  </si>
  <si>
    <t>11/16/2016</t>
  </si>
  <si>
    <t>Flow (cfs)</t>
  </si>
  <si>
    <t>Air Temperature</t>
  </si>
  <si>
    <t>Water Temperature</t>
  </si>
  <si>
    <t>Title</t>
  </si>
  <si>
    <t>Y-Axis</t>
  </si>
  <si>
    <t>Daily Mean (ft)</t>
  </si>
  <si>
    <t>Erik.Leppo@tetratech.com</t>
  </si>
  <si>
    <t>Path &amp; FileName</t>
  </si>
  <si>
    <t>FileName:</t>
  </si>
  <si>
    <t>TabName:</t>
  </si>
  <si>
    <t>Description of Work</t>
  </si>
  <si>
    <t>Worksheet</t>
  </si>
  <si>
    <t>Descriptions</t>
  </si>
  <si>
    <t>Link</t>
  </si>
  <si>
    <t>NOTES</t>
  </si>
  <si>
    <t>Description of work and other worksheets.</t>
  </si>
  <si>
    <t>Plots by Parameter and Year</t>
  </si>
  <si>
    <t>Summary plots of daily means by year for each parameter.</t>
  </si>
  <si>
    <t>February 29 is removed from the plots for ease of plotting</t>
  </si>
  <si>
    <t>Daily Mean (degC)</t>
  </si>
  <si>
    <t>dashboard</t>
  </si>
  <si>
    <t>Chart_WaterTemp</t>
  </si>
  <si>
    <t>Chart_AirTemp</t>
  </si>
  <si>
    <t>Data_WaterTemp</t>
  </si>
  <si>
    <t>Data_AirTemp</t>
  </si>
  <si>
    <t>discrete</t>
  </si>
  <si>
    <t>SiteID</t>
  </si>
  <si>
    <t>Parameter</t>
  </si>
  <si>
    <t>mean</t>
  </si>
  <si>
    <t>Year</t>
  </si>
  <si>
    <t>YearMonth</t>
  </si>
  <si>
    <t>Month</t>
  </si>
  <si>
    <t>JulianDay</t>
  </si>
  <si>
    <t>Season</t>
  </si>
  <si>
    <t>YearSeason</t>
  </si>
  <si>
    <t>ECO66G12</t>
  </si>
  <si>
    <t>Air.Temp.C</t>
  </si>
  <si>
    <t>Spring</t>
  </si>
  <si>
    <t>2013Spring</t>
  </si>
  <si>
    <t>Summer</t>
  </si>
  <si>
    <t>2013Summer</t>
  </si>
  <si>
    <t>Fall</t>
  </si>
  <si>
    <t>2013Fall</t>
  </si>
  <si>
    <t>Winter</t>
  </si>
  <si>
    <t>2014Winter</t>
  </si>
  <si>
    <t>2014Spring</t>
  </si>
  <si>
    <t>2014Summer</t>
  </si>
  <si>
    <t>Water.Temp.C</t>
  </si>
  <si>
    <t>NA</t>
  </si>
  <si>
    <t>Sensor Depth</t>
  </si>
  <si>
    <t>Month-Day</t>
  </si>
  <si>
    <t>Sensor.Depth.ft</t>
  </si>
  <si>
    <t>All charts on single worksheet.</t>
  </si>
  <si>
    <t>Chart; Sensor Depth</t>
  </si>
  <si>
    <t>Chart; Water Temperature</t>
  </si>
  <si>
    <t>Chart; Air Temperature</t>
  </si>
  <si>
    <t>Chart_SensorDepth</t>
  </si>
  <si>
    <t>Data_SensorDepth</t>
  </si>
  <si>
    <t>Data Summary; Sensor Depth</t>
  </si>
  <si>
    <t>Data Summary; Water Temperature</t>
  </si>
  <si>
    <t>Data Summary; Air Temperature</t>
  </si>
  <si>
    <t>discrete measurements</t>
  </si>
  <si>
    <t>Daily Values (R output); Sensor Depth</t>
  </si>
  <si>
    <t>Daily Values (R output); Water Temperature</t>
  </si>
  <si>
    <t>Daily Values (R output); Air Temperature</t>
  </si>
  <si>
    <t>Daily Value summaries from R can be copied to the "purple" sheets.  Formulas are used on the "blue" sheets to pull together the data.</t>
  </si>
  <si>
    <t xml:space="preserve">The "green" sheets are charts (one for each parameter).  Changes on the "blue" sheets change the values on the charts. </t>
  </si>
  <si>
    <t>So that "no data" dates are not plotted the values are set to "#N/A" and then colored light gray.</t>
  </si>
  <si>
    <t>Instructions for replicating this workbook for new data.</t>
  </si>
  <si>
    <t>Instructions for Replicating this Workbook for a New Station</t>
  </si>
  <si>
    <t>Copy workbook with a new name.</t>
  </si>
  <si>
    <t>It is recommended to keep the StationID and date range in the name.</t>
  </si>
  <si>
    <t>Open new file.</t>
  </si>
  <si>
    <t>Change StationID at NOTES!A3</t>
  </si>
  <si>
    <t>Change years on "blue" (Data) worksheet to relevant range.</t>
  </si>
  <si>
    <t>Set up for 4 years.  Can add columns for more years.</t>
  </si>
  <si>
    <t>In R run ContDataQC() for "summary statistics" for relevant StationID and date range.</t>
  </si>
  <si>
    <t>You may need to run the "aggregate" function first to compile the data for the date range of interest.</t>
  </si>
  <si>
    <t>Daily values files will be generated for each parameter for your StationID and date range.</t>
  </si>
  <si>
    <t>Open each Daily Values (DV) file and copy to the relevant "purple" worksheet in this file.</t>
  </si>
  <si>
    <t>The "blue" worksheets should update automatically.</t>
  </si>
  <si>
    <t>The "green" charts should update automatically from the "blue" worksheets.</t>
  </si>
  <si>
    <t>The functions on the "blue" worksheets may need to be modified to match the data on the "purple" worksheets.</t>
  </si>
  <si>
    <t>"NA" values in the data should be replaced with blanks.</t>
  </si>
  <si>
    <t>CreateNewFile</t>
  </si>
  <si>
    <t>&lt;== StationID used in Chart Titles</t>
  </si>
  <si>
    <t>Formulas on "Data" (blue) worksheets set up to get data from "DV" (purple) worksheets but only the first 9,999 rows.  If have more data will need to modify the formulas.</t>
  </si>
  <si>
    <t>Daily Mean Plots</t>
  </si>
  <si>
    <t>StationID</t>
  </si>
  <si>
    <t>Parameter, Short</t>
  </si>
  <si>
    <t>Parameter,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</si>
</sst>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482D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8">
    <xf numFmtId="0" fontId="0" fillId="0" borderId="0"/>
    <xf numFmtId="0" fontId="2" fillId="0" borderId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</cellStyleXfs>
  <cellXfs count="48">
    <xf numFmtId="0" fontId="0" fillId="0" borderId="0" xfId="0"/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0" fontId="8" fillId="0" borderId="0" xfId="4"/>
    <xf numFmtId="0" fontId="6" fillId="0" borderId="2" xfId="2"/>
    <xf numFmtId="0" fontId="9" fillId="0" borderId="0" xfId="5" applyAlignment="1" applyProtection="1"/>
    <xf numFmtId="14" fontId="0" fillId="0" borderId="0" xfId="0" applyNumberFormat="1"/>
    <xf numFmtId="0" fontId="10" fillId="0" borderId="0" xfId="0" applyFont="1" applyAlignment="1">
      <alignment horizontal="right"/>
    </xf>
    <xf numFmtId="0" fontId="0" fillId="0" borderId="0" xfId="0" applyAlignment="1">
      <alignment horizontal="left"/>
    </xf>
    <xf numFmtId="0" fontId="11" fillId="0" borderId="0" xfId="0" applyFont="1"/>
    <xf numFmtId="0" fontId="7" fillId="0" borderId="3" xfId="3"/>
    <xf numFmtId="0" fontId="0" fillId="0" borderId="0" xfId="0" applyAlignment="1">
      <alignment horizontal="center"/>
    </xf>
    <xf numFmtId="0" fontId="9" fillId="6" borderId="0" xfId="5" applyFill="1" applyAlignment="1" applyProtection="1">
      <alignment horizontal="center"/>
    </xf>
    <xf numFmtId="0" fontId="9" fillId="0" borderId="0" xfId="5" applyAlignment="1" applyProtection="1">
      <alignment horizontal="center"/>
    </xf>
    <xf numFmtId="0" fontId="9" fillId="7" borderId="0" xfId="5" applyFill="1" applyAlignment="1" applyProtection="1">
      <alignment horizontal="center"/>
    </xf>
    <xf numFmtId="0" fontId="9" fillId="8" borderId="0" xfId="5" applyFill="1" applyAlignment="1" applyProtection="1">
      <alignment horizontal="center"/>
    </xf>
    <xf numFmtId="0" fontId="9" fillId="9" borderId="0" xfId="5" applyFill="1" applyAlignment="1" applyProtection="1">
      <alignment horizontal="center"/>
    </xf>
    <xf numFmtId="0" fontId="3" fillId="0" borderId="0" xfId="0" applyFont="1"/>
    <xf numFmtId="0" fontId="0" fillId="0" borderId="0" xfId="0" applyBorder="1"/>
    <xf numFmtId="0" fontId="1" fillId="2" borderId="1" xfId="1" applyFont="1" applyFill="1" applyBorder="1" applyAlignment="1">
      <alignment horizontal="center"/>
    </xf>
    <xf numFmtId="0" fontId="1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1" fillId="0" borderId="1" xfId="1" applyFont="1" applyFill="1" applyBorder="1" applyAlignment="1">
      <alignment horizontal="right" wrapText="1"/>
    </xf>
    <xf numFmtId="0" fontId="1" fillId="0" borderId="1" xfId="1" applyFont="1" applyFill="1" applyBorder="1" applyAlignment="1">
      <alignment wrapText="1"/>
    </xf>
    <xf numFmtId="0" fontId="1" fillId="0" borderId="1" xfId="1" applyNumberFormat="1" applyFont="1" applyFill="1" applyBorder="1" applyAlignment="1">
      <alignment wrapText="1"/>
    </xf>
    <xf numFmtId="0" fontId="2" fillId="0" borderId="1" xfId="1" applyBorder="1"/>
    <xf numFmtId="0" fontId="9" fillId="10" borderId="0" xfId="5" applyFill="1" applyAlignment="1" applyProtection="1">
      <alignment horizontal="center"/>
    </xf>
    <xf numFmtId="0" fontId="15" fillId="0" borderId="4" xfId="7"/>
    <xf numFmtId="0" fontId="16" fillId="0" borderId="0" xfId="0" applyFont="1"/>
    <xf numFmtId="0" fontId="9" fillId="3" borderId="0" xfId="5" applyFill="1" applyAlignment="1" applyProtection="1">
      <alignment horizontal="center"/>
    </xf>
    <xf numFmtId="0" fontId="14" fillId="0" borderId="0" xfId="6"/>
    <xf numFmtId="0" fontId="17" fillId="0" borderId="0" xfId="0" applyFont="1"/>
    <xf numFmtId="0" fontId="18" fillId="0" borderId="0" xfId="0" applyFont="1"/>
    <xf numFmtId="0" fontId="1" fillId="2" borderId="5" xfId="1" applyFont="1" applyFill="1" applyBorder="1" applyAlignment="1">
      <alignment horizontal="center"/>
    </xf>
    <xf numFmtId="0" fontId="19" fillId="2" borderId="1" xfId="1" applyNumberFormat="1" applyFont="1" applyFill="1" applyBorder="1" applyAlignment="1">
      <alignment horizontal="center"/>
    </xf>
  </cellXfs>
  <cellStyles count="8">
    <cellStyle name="Heading 1" xfId="2" builtinId="16"/>
    <cellStyle name="Heading 2" xfId="3" builtinId="17"/>
    <cellStyle name="Heading 3" xfId="7" builtinId="18"/>
    <cellStyle name="Hyperlink" xfId="5" builtinId="8"/>
    <cellStyle name="Normal" xfId="0" builtinId="0"/>
    <cellStyle name="Normal_Sheet1" xfId="1"/>
    <cellStyle name="Title" xfId="6" builtinId="15"/>
    <cellStyle name="Title 2" xfId="4"/>
  </cellStyles>
  <dxfs count="4"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B482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2.xml"/><Relationship Id="rId15" Type="http://schemas.openxmlformats.org/officeDocument/2006/relationships/styles" Target="styles.xml"/><Relationship Id="rId10" Type="http://schemas.openxmlformats.org/officeDocument/2006/relationships/worksheet" Target="worksheets/sheet7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Data_WaterTemp!$J$4</c:f>
          <c:strCache>
            <c:ptCount val="1"/>
            <c:pt idx="0">
              <c:v>ECO66G12 - Water Temperature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Data_WaterTemp!$D$5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Data_WaterTemp!$B$6:$B$370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Data_WaterTemp!$D$6:$D$370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16.420705882352902</c:v>
                </c:pt>
                <c:pt idx="108">
                  <c:v>14.339166666666699</c:v>
                </c:pt>
                <c:pt idx="109">
                  <c:v>11.376958333333301</c:v>
                </c:pt>
                <c:pt idx="110">
                  <c:v>11.375875000000001</c:v>
                </c:pt>
                <c:pt idx="111">
                  <c:v>12.7106666666667</c:v>
                </c:pt>
                <c:pt idx="112">
                  <c:v>12.9500625</c:v>
                </c:pt>
                <c:pt idx="113">
                  <c:v>13.586833333333299</c:v>
                </c:pt>
                <c:pt idx="114">
                  <c:v>12.357708333333299</c:v>
                </c:pt>
                <c:pt idx="115">
                  <c:v>11.8500625</c:v>
                </c:pt>
                <c:pt idx="116">
                  <c:v>12.507291666666699</c:v>
                </c:pt>
                <c:pt idx="117">
                  <c:v>12.7485625</c:v>
                </c:pt>
                <c:pt idx="118">
                  <c:v>13.331958333333301</c:v>
                </c:pt>
                <c:pt idx="119">
                  <c:v>13.4639166666667</c:v>
                </c:pt>
                <c:pt idx="120">
                  <c:v>14.654125000000001</c:v>
                </c:pt>
                <c:pt idx="121">
                  <c:v>14.787708333333301</c:v>
                </c:pt>
                <c:pt idx="122">
                  <c:v>14.7402083333333</c:v>
                </c:pt>
                <c:pt idx="123">
                  <c:v>13.3124583333333</c:v>
                </c:pt>
                <c:pt idx="124">
                  <c:v>12.6379583333333</c:v>
                </c:pt>
                <c:pt idx="125">
                  <c:v>12.095854166666699</c:v>
                </c:pt>
                <c:pt idx="126">
                  <c:v>12.670375</c:v>
                </c:pt>
                <c:pt idx="127">
                  <c:v>13.313854166666699</c:v>
                </c:pt>
                <c:pt idx="128">
                  <c:v>14.241187500000001</c:v>
                </c:pt>
                <c:pt idx="129">
                  <c:v>14.5147708333333</c:v>
                </c:pt>
                <c:pt idx="130">
                  <c:v>14.829812499999999</c:v>
                </c:pt>
                <c:pt idx="131">
                  <c:v>13.8949583333333</c:v>
                </c:pt>
                <c:pt idx="132">
                  <c:v>11.762916666666699</c:v>
                </c:pt>
                <c:pt idx="133">
                  <c:v>12.2493541666667</c:v>
                </c:pt>
                <c:pt idx="134">
                  <c:v>14.83675</c:v>
                </c:pt>
                <c:pt idx="135">
                  <c:v>15.595375000000001</c:v>
                </c:pt>
                <c:pt idx="136">
                  <c:v>16.039562499999999</c:v>
                </c:pt>
                <c:pt idx="137">
                  <c:v>16.421145833333298</c:v>
                </c:pt>
                <c:pt idx="138">
                  <c:v>16.278375</c:v>
                </c:pt>
                <c:pt idx="139">
                  <c:v>16.263000000000002</c:v>
                </c:pt>
                <c:pt idx="140">
                  <c:v>17.604875</c:v>
                </c:pt>
                <c:pt idx="141">
                  <c:v>18.415875</c:v>
                </c:pt>
                <c:pt idx="142">
                  <c:v>18.356395833333298</c:v>
                </c:pt>
                <c:pt idx="143">
                  <c:v>16.821916666666699</c:v>
                </c:pt>
                <c:pt idx="144">
                  <c:v>14.9628333333333</c:v>
                </c:pt>
                <c:pt idx="145">
                  <c:v>15.031083333333299</c:v>
                </c:pt>
                <c:pt idx="146">
                  <c:v>16.144749999999998</c:v>
                </c:pt>
                <c:pt idx="147">
                  <c:v>17.817020833333299</c:v>
                </c:pt>
                <c:pt idx="148">
                  <c:v>18.364395833333301</c:v>
                </c:pt>
                <c:pt idx="149">
                  <c:v>18.982791666666699</c:v>
                </c:pt>
                <c:pt idx="150">
                  <c:v>19.603479166666698</c:v>
                </c:pt>
                <c:pt idx="151">
                  <c:v>19.700291666666701</c:v>
                </c:pt>
                <c:pt idx="152">
                  <c:v>19.313500000000001</c:v>
                </c:pt>
                <c:pt idx="153">
                  <c:v>19.202791666666698</c:v>
                </c:pt>
                <c:pt idx="154">
                  <c:v>18.8639166666667</c:v>
                </c:pt>
                <c:pt idx="155">
                  <c:v>18.643708333333301</c:v>
                </c:pt>
                <c:pt idx="156">
                  <c:v>18.685437499999999</c:v>
                </c:pt>
                <c:pt idx="157">
                  <c:v>18.814208333333301</c:v>
                </c:pt>
                <c:pt idx="158">
                  <c:v>18.5030416666667</c:v>
                </c:pt>
                <c:pt idx="159">
                  <c:v>18.782416666666698</c:v>
                </c:pt>
                <c:pt idx="160">
                  <c:v>19.3374791666667</c:v>
                </c:pt>
                <c:pt idx="161">
                  <c:v>19.6864375</c:v>
                </c:pt>
                <c:pt idx="162">
                  <c:v>20.2243958333333</c:v>
                </c:pt>
                <c:pt idx="163">
                  <c:v>20.817854166666699</c:v>
                </c:pt>
                <c:pt idx="164">
                  <c:v>20.311687500000001</c:v>
                </c:pt>
                <c:pt idx="165">
                  <c:v>19.4687916666667</c:v>
                </c:pt>
                <c:pt idx="166">
                  <c:v>19.925125000000001</c:v>
                </c:pt>
                <c:pt idx="167">
                  <c:v>20.489916666666701</c:v>
                </c:pt>
                <c:pt idx="168">
                  <c:v>20.033291666666699</c:v>
                </c:pt>
                <c:pt idx="169">
                  <c:v>19.704645833333299</c:v>
                </c:pt>
                <c:pt idx="170">
                  <c:v>19.549666666666699</c:v>
                </c:pt>
                <c:pt idx="171">
                  <c:v>19.569375000000001</c:v>
                </c:pt>
                <c:pt idx="172">
                  <c:v>20.032125000000001</c:v>
                </c:pt>
                <c:pt idx="173">
                  <c:v>19.80725</c:v>
                </c:pt>
                <c:pt idx="174">
                  <c:v>20.808812499999998</c:v>
                </c:pt>
                <c:pt idx="175">
                  <c:v>21.024270833333301</c:v>
                </c:pt>
                <c:pt idx="176">
                  <c:v>21.000458333333299</c:v>
                </c:pt>
                <c:pt idx="177">
                  <c:v>21.364041666666701</c:v>
                </c:pt>
                <c:pt idx="178">
                  <c:v>21.402729166666699</c:v>
                </c:pt>
                <c:pt idx="179">
                  <c:v>21.092020833333301</c:v>
                </c:pt>
                <c:pt idx="180">
                  <c:v>20.806604166666698</c:v>
                </c:pt>
                <c:pt idx="181">
                  <c:v>20.483854166666699</c:v>
                </c:pt>
                <c:pt idx="182">
                  <c:v>19.934374999999999</c:v>
                </c:pt>
                <c:pt idx="183">
                  <c:v>19.575104166666701</c:v>
                </c:pt>
                <c:pt idx="184">
                  <c:v>19.030125000000002</c:v>
                </c:pt>
                <c:pt idx="185">
                  <c:v>19.182708333333299</c:v>
                </c:pt>
                <c:pt idx="186">
                  <c:v>18.974645833333302</c:v>
                </c:pt>
                <c:pt idx="187">
                  <c:v>18.4195833333333</c:v>
                </c:pt>
                <c:pt idx="188">
                  <c:v>19.089666666666702</c:v>
                </c:pt>
                <c:pt idx="189">
                  <c:v>19.486125000000001</c:v>
                </c:pt>
                <c:pt idx="190">
                  <c:v>19.837291666666701</c:v>
                </c:pt>
                <c:pt idx="191">
                  <c:v>18.9449583333333</c:v>
                </c:pt>
                <c:pt idx="192">
                  <c:v>19.547604166666702</c:v>
                </c:pt>
                <c:pt idx="193">
                  <c:v>19.68075</c:v>
                </c:pt>
                <c:pt idx="194">
                  <c:v>19.9519791666667</c:v>
                </c:pt>
                <c:pt idx="195">
                  <c:v>20.4802291666667</c:v>
                </c:pt>
                <c:pt idx="196">
                  <c:v>20.929187500000001</c:v>
                </c:pt>
                <c:pt idx="197">
                  <c:v>21.617875000000002</c:v>
                </c:pt>
                <c:pt idx="198">
                  <c:v>21.971625</c:v>
                </c:pt>
                <c:pt idx="199">
                  <c:v>21.959854166666702</c:v>
                </c:pt>
                <c:pt idx="200">
                  <c:v>21.622958333333301</c:v>
                </c:pt>
                <c:pt idx="201">
                  <c:v>21.666833333333301</c:v>
                </c:pt>
                <c:pt idx="202">
                  <c:v>21.065874999999998</c:v>
                </c:pt>
                <c:pt idx="203">
                  <c:v>21.055666666666699</c:v>
                </c:pt>
                <c:pt idx="204">
                  <c:v>21.127479166666699</c:v>
                </c:pt>
                <c:pt idx="205">
                  <c:v>21.1618958333333</c:v>
                </c:pt>
                <c:pt idx="206">
                  <c:v>20.621395833333299</c:v>
                </c:pt>
                <c:pt idx="207">
                  <c:v>20.7478333333333</c:v>
                </c:pt>
                <c:pt idx="208">
                  <c:v>20.6885625</c:v>
                </c:pt>
                <c:pt idx="209">
                  <c:v>19.892729166666701</c:v>
                </c:pt>
                <c:pt idx="210">
                  <c:v>19.438812500000001</c:v>
                </c:pt>
                <c:pt idx="211">
                  <c:v>19.9896666666667</c:v>
                </c:pt>
                <c:pt idx="212">
                  <c:v>20.563666666666698</c:v>
                </c:pt>
                <c:pt idx="213">
                  <c:v>20.7266041666667</c:v>
                </c:pt>
                <c:pt idx="214">
                  <c:v>20.418354166666699</c:v>
                </c:pt>
                <c:pt idx="215">
                  <c:v>21.0263958333333</c:v>
                </c:pt>
                <c:pt idx="216">
                  <c:v>20.3411875</c:v>
                </c:pt>
                <c:pt idx="217">
                  <c:v>20.567145833333299</c:v>
                </c:pt>
                <c:pt idx="218">
                  <c:v>20.868874999999999</c:v>
                </c:pt>
                <c:pt idx="219">
                  <c:v>21.370312500000001</c:v>
                </c:pt>
                <c:pt idx="220">
                  <c:v>22.075312499999999</c:v>
                </c:pt>
                <c:pt idx="221">
                  <c:v>22.3835625</c:v>
                </c:pt>
                <c:pt idx="222">
                  <c:v>21.8694375</c:v>
                </c:pt>
                <c:pt idx="223">
                  <c:v>21.903229166666701</c:v>
                </c:pt>
                <c:pt idx="224">
                  <c:v>21.6502916666667</c:v>
                </c:pt>
                <c:pt idx="225">
                  <c:v>21.043854166666701</c:v>
                </c:pt>
                <c:pt idx="226">
                  <c:v>19.801354166666702</c:v>
                </c:pt>
                <c:pt idx="227">
                  <c:v>19.0955208333333</c:v>
                </c:pt>
                <c:pt idx="228">
                  <c:v>18.946916666666699</c:v>
                </c:pt>
                <c:pt idx="229">
                  <c:v>19.174666666666699</c:v>
                </c:pt>
                <c:pt idx="230">
                  <c:v>19.500020833333298</c:v>
                </c:pt>
                <c:pt idx="231">
                  <c:v>19.723979166666702</c:v>
                </c:pt>
                <c:pt idx="232">
                  <c:v>19.799250000000001</c:v>
                </c:pt>
                <c:pt idx="233">
                  <c:v>19.712229166666699</c:v>
                </c:pt>
                <c:pt idx="234">
                  <c:v>20.0692916666667</c:v>
                </c:pt>
                <c:pt idx="235">
                  <c:v>20.206</c:v>
                </c:pt>
                <c:pt idx="236">
                  <c:v>19.928208333333298</c:v>
                </c:pt>
                <c:pt idx="237">
                  <c:v>19.821208333333299</c:v>
                </c:pt>
                <c:pt idx="238">
                  <c:v>19.4981458333333</c:v>
                </c:pt>
                <c:pt idx="239">
                  <c:v>20.089166666666699</c:v>
                </c:pt>
                <c:pt idx="240">
                  <c:v>20.6130833333333</c:v>
                </c:pt>
                <c:pt idx="241">
                  <c:v>21.1811458333333</c:v>
                </c:pt>
                <c:pt idx="242">
                  <c:v>21.622854166666698</c:v>
                </c:pt>
                <c:pt idx="243">
                  <c:v>21.4951041666667</c:v>
                </c:pt>
                <c:pt idx="244">
                  <c:v>20.9962083333333</c:v>
                </c:pt>
                <c:pt idx="245">
                  <c:v>21.369979166666699</c:v>
                </c:pt>
                <c:pt idx="246">
                  <c:v>20.718208333333301</c:v>
                </c:pt>
                <c:pt idx="247">
                  <c:v>20.196249999999999</c:v>
                </c:pt>
                <c:pt idx="248">
                  <c:v>19.664604166666699</c:v>
                </c:pt>
                <c:pt idx="249">
                  <c:v>19.727958333333302</c:v>
                </c:pt>
                <c:pt idx="250">
                  <c:v>19.920437499999998</c:v>
                </c:pt>
                <c:pt idx="251">
                  <c:v>20.186083333333301</c:v>
                </c:pt>
                <c:pt idx="252">
                  <c:v>20.251562499999999</c:v>
                </c:pt>
                <c:pt idx="253">
                  <c:v>20.462020833333298</c:v>
                </c:pt>
                <c:pt idx="254">
                  <c:v>20.440166666666698</c:v>
                </c:pt>
                <c:pt idx="255">
                  <c:v>20.1424791666667</c:v>
                </c:pt>
                <c:pt idx="256">
                  <c:v>17.738125</c:v>
                </c:pt>
                <c:pt idx="257">
                  <c:v>17.543729166666701</c:v>
                </c:pt>
                <c:pt idx="258">
                  <c:v>18.280999999999999</c:v>
                </c:pt>
                <c:pt idx="259">
                  <c:v>18.685375000000001</c:v>
                </c:pt>
                <c:pt idx="260">
                  <c:v>18.693291666666699</c:v>
                </c:pt>
                <c:pt idx="261">
                  <c:v>18.4118125</c:v>
                </c:pt>
                <c:pt idx="262">
                  <c:v>18.602250000000002</c:v>
                </c:pt>
                <c:pt idx="263">
                  <c:v>18.742708333333301</c:v>
                </c:pt>
                <c:pt idx="264">
                  <c:v>17.2722916666667</c:v>
                </c:pt>
                <c:pt idx="265">
                  <c:v>16.37125</c:v>
                </c:pt>
                <c:pt idx="266">
                  <c:v>16.752375000000001</c:v>
                </c:pt>
                <c:pt idx="267">
                  <c:v>17.527999999999999</c:v>
                </c:pt>
                <c:pt idx="268">
                  <c:v>17.8215416666667</c:v>
                </c:pt>
                <c:pt idx="269">
                  <c:v>17.034270833333299</c:v>
                </c:pt>
                <c:pt idx="270">
                  <c:v>16.736645833333299</c:v>
                </c:pt>
                <c:pt idx="271">
                  <c:v>16.5977708333333</c:v>
                </c:pt>
                <c:pt idx="272">
                  <c:v>16.339708333333299</c:v>
                </c:pt>
                <c:pt idx="273">
                  <c:v>16.321625000000001</c:v>
                </c:pt>
                <c:pt idx="274">
                  <c:v>16.684958333333299</c:v>
                </c:pt>
                <c:pt idx="275">
                  <c:v>17.648895833333299</c:v>
                </c:pt>
                <c:pt idx="276">
                  <c:v>17.4129166666667</c:v>
                </c:pt>
                <c:pt idx="277">
                  <c:v>17.6111875</c:v>
                </c:pt>
                <c:pt idx="278">
                  <c:v>17.9125625</c:v>
                </c:pt>
                <c:pt idx="279">
                  <c:v>16.470583333333298</c:v>
                </c:pt>
                <c:pt idx="280">
                  <c:v>14.9412916666667</c:v>
                </c:pt>
                <c:pt idx="281">
                  <c:v>15.234208333333299</c:v>
                </c:pt>
                <c:pt idx="282">
                  <c:v>15.0351041666667</c:v>
                </c:pt>
                <c:pt idx="283">
                  <c:v>14.574624999999999</c:v>
                </c:pt>
                <c:pt idx="284">
                  <c:v>14.5644375</c:v>
                </c:pt>
                <c:pt idx="285">
                  <c:v>14.8276458333333</c:v>
                </c:pt>
                <c:pt idx="286">
                  <c:v>15.4929166666667</c:v>
                </c:pt>
                <c:pt idx="287">
                  <c:v>15.603894736842101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Data_WaterTemp!$E$5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Data_WaterTemp!$B$6:$B$370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Data_WaterTemp!$E$6:$E$370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8.0661785714285692</c:v>
                </c:pt>
                <c:pt idx="13">
                  <c:v>6.49583333333333</c:v>
                </c:pt>
                <c:pt idx="14">
                  <c:v>3.75947916666667</c:v>
                </c:pt>
                <c:pt idx="15">
                  <c:v>4.1799375000000003</c:v>
                </c:pt>
                <c:pt idx="16">
                  <c:v>2.67947916666667</c:v>
                </c:pt>
                <c:pt idx="17">
                  <c:v>3.60902083333333</c:v>
                </c:pt>
                <c:pt idx="18">
                  <c:v>3.39677083333333</c:v>
                </c:pt>
                <c:pt idx="19">
                  <c:v>3.8951250000000002</c:v>
                </c:pt>
                <c:pt idx="20">
                  <c:v>0.352791666666667</c:v>
                </c:pt>
                <c:pt idx="21">
                  <c:v>-7.1666666666666698E-2</c:v>
                </c:pt>
                <c:pt idx="22">
                  <c:v>-5.06666666666667E-2</c:v>
                </c:pt>
                <c:pt idx="23">
                  <c:v>3.4117647058823498E-3</c:v>
                </c:pt>
                <c:pt idx="24">
                  <c:v>0</c:v>
                </c:pt>
                <c:pt idx="25">
                  <c:v>1.02797727272727</c:v>
                </c:pt>
                <c:pt idx="26">
                  <c:v>0.18920833333333301</c:v>
                </c:pt>
                <c:pt idx="27">
                  <c:v>-2.26666666666667E-2</c:v>
                </c:pt>
                <c:pt idx="28">
                  <c:v>0.01</c:v>
                </c:pt>
                <c:pt idx="29">
                  <c:v>0</c:v>
                </c:pt>
                <c:pt idx="30">
                  <c:v>4.7E-2</c:v>
                </c:pt>
                <c:pt idx="31">
                  <c:v>0.56712499999999999</c:v>
                </c:pt>
                <c:pt idx="32">
                  <c:v>5.54158333333333</c:v>
                </c:pt>
                <c:pt idx="33">
                  <c:v>6.8991666666666696</c:v>
                </c:pt>
                <c:pt idx="34">
                  <c:v>7.7860208333333301</c:v>
                </c:pt>
                <c:pt idx="35">
                  <c:v>4.1251875</c:v>
                </c:pt>
                <c:pt idx="36">
                  <c:v>3.4108541666666699</c:v>
                </c:pt>
                <c:pt idx="37">
                  <c:v>4.2421041666666701</c:v>
                </c:pt>
                <c:pt idx="38">
                  <c:v>4.6849583333333298</c:v>
                </c:pt>
                <c:pt idx="39">
                  <c:v>4.9272083333333301</c:v>
                </c:pt>
                <c:pt idx="40">
                  <c:v>3.6362083333333302</c:v>
                </c:pt>
                <c:pt idx="41">
                  <c:v>2.9240833333333298</c:v>
                </c:pt>
                <c:pt idx="42">
                  <c:v>2.3663958333333301</c:v>
                </c:pt>
                <c:pt idx="43">
                  <c:v>2.9078124999999999</c:v>
                </c:pt>
                <c:pt idx="44">
                  <c:v>4.1108124999999998</c:v>
                </c:pt>
                <c:pt idx="45">
                  <c:v>4.68366666666667</c:v>
                </c:pt>
                <c:pt idx="46">
                  <c:v>5.3169791666666697</c:v>
                </c:pt>
                <c:pt idx="47">
                  <c:v>6.9199374999999996</c:v>
                </c:pt>
                <c:pt idx="48">
                  <c:v>9.5757916666666691</c:v>
                </c:pt>
                <c:pt idx="49">
                  <c:v>10.618854166666701</c:v>
                </c:pt>
                <c:pt idx="50">
                  <c:v>10.1097291666667</c:v>
                </c:pt>
                <c:pt idx="51">
                  <c:v>7.9974999999999996</c:v>
                </c:pt>
                <c:pt idx="52">
                  <c:v>8.8985000000000003</c:v>
                </c:pt>
                <c:pt idx="53">
                  <c:v>8.0710208333333302</c:v>
                </c:pt>
                <c:pt idx="54">
                  <c:v>7.0380208333333298</c:v>
                </c:pt>
                <c:pt idx="55">
                  <c:v>5.7620624999999999</c:v>
                </c:pt>
                <c:pt idx="56">
                  <c:v>3.1679166666666698</c:v>
                </c:pt>
                <c:pt idx="57">
                  <c:v>3.2681249999999999</c:v>
                </c:pt>
                <c:pt idx="58">
                  <c:v>6.1314791666666704</c:v>
                </c:pt>
                <c:pt idx="59">
                  <c:v>8.3561666666666703</c:v>
                </c:pt>
                <c:pt idx="60">
                  <c:v>8.3258749999999999</c:v>
                </c:pt>
                <c:pt idx="61">
                  <c:v>5.0092499999999998</c:v>
                </c:pt>
                <c:pt idx="62">
                  <c:v>5.6615208333333298</c:v>
                </c:pt>
                <c:pt idx="63">
                  <c:v>6.21420833333333</c:v>
                </c:pt>
                <c:pt idx="64">
                  <c:v>7.4166249999999998</c:v>
                </c:pt>
                <c:pt idx="65">
                  <c:v>7.4489999999999998</c:v>
                </c:pt>
                <c:pt idx="66">
                  <c:v>7.9226875000000003</c:v>
                </c:pt>
                <c:pt idx="67">
                  <c:v>8.3689999999999998</c:v>
                </c:pt>
                <c:pt idx="68">
                  <c:v>9.2633541666666694</c:v>
                </c:pt>
                <c:pt idx="69">
                  <c:v>10.502833333333299</c:v>
                </c:pt>
                <c:pt idx="70">
                  <c:v>6.61297916666667</c:v>
                </c:pt>
                <c:pt idx="71">
                  <c:v>5.8916874999999997</c:v>
                </c:pt>
                <c:pt idx="72">
                  <c:v>8.3152083333333309</c:v>
                </c:pt>
                <c:pt idx="73">
                  <c:v>9.2099166666666701</c:v>
                </c:pt>
                <c:pt idx="74">
                  <c:v>9.0905000000000005</c:v>
                </c:pt>
                <c:pt idx="75">
                  <c:v>8.4142499999999991</c:v>
                </c:pt>
                <c:pt idx="76">
                  <c:v>9.1473958333333307</c:v>
                </c:pt>
                <c:pt idx="77">
                  <c:v>9.1923958333333307</c:v>
                </c:pt>
                <c:pt idx="78">
                  <c:v>8.046875</c:v>
                </c:pt>
                <c:pt idx="79">
                  <c:v>9.4527291666666695</c:v>
                </c:pt>
                <c:pt idx="80">
                  <c:v>9.5372291666666698</c:v>
                </c:pt>
                <c:pt idx="81">
                  <c:v>7.7810625</c:v>
                </c:pt>
                <c:pt idx="82">
                  <c:v>6.8101041666666697</c:v>
                </c:pt>
                <c:pt idx="83">
                  <c:v>4.7420625000000003</c:v>
                </c:pt>
                <c:pt idx="84">
                  <c:v>5.9401875000000004</c:v>
                </c:pt>
                <c:pt idx="85">
                  <c:v>9.3019374999999993</c:v>
                </c:pt>
                <c:pt idx="86">
                  <c:v>10.250291666666699</c:v>
                </c:pt>
                <c:pt idx="87">
                  <c:v>8.94910416666667</c:v>
                </c:pt>
                <c:pt idx="88">
                  <c:v>8.6590624999999992</c:v>
                </c:pt>
                <c:pt idx="89">
                  <c:v>10.7619375</c:v>
                </c:pt>
                <c:pt idx="90">
                  <c:v>11.7776666666667</c:v>
                </c:pt>
                <c:pt idx="91">
                  <c:v>13.872</c:v>
                </c:pt>
                <c:pt idx="92">
                  <c:v>13.881895833333299</c:v>
                </c:pt>
                <c:pt idx="93">
                  <c:v>12.1972291666667</c:v>
                </c:pt>
                <c:pt idx="94">
                  <c:v>11.0542916666667</c:v>
                </c:pt>
                <c:pt idx="95">
                  <c:v>11.8422083333333</c:v>
                </c:pt>
                <c:pt idx="96">
                  <c:v>11.3429583333333</c:v>
                </c:pt>
                <c:pt idx="97">
                  <c:v>11.3348541666667</c:v>
                </c:pt>
                <c:pt idx="98">
                  <c:v>10.99025</c:v>
                </c:pt>
                <c:pt idx="99">
                  <c:v>12.3103333333333</c:v>
                </c:pt>
                <c:pt idx="100">
                  <c:v>13.804187499999999</c:v>
                </c:pt>
                <c:pt idx="101">
                  <c:v>14.783645833333299</c:v>
                </c:pt>
                <c:pt idx="102">
                  <c:v>15.0173958333333</c:v>
                </c:pt>
                <c:pt idx="103">
                  <c:v>11.93275</c:v>
                </c:pt>
                <c:pt idx="104">
                  <c:v>9.2866458333333295</c:v>
                </c:pt>
                <c:pt idx="105">
                  <c:v>10.871166666666699</c:v>
                </c:pt>
                <c:pt idx="106">
                  <c:v>11.4039583333333</c:v>
                </c:pt>
                <c:pt idx="107">
                  <c:v>11.586020833333301</c:v>
                </c:pt>
                <c:pt idx="108">
                  <c:v>12.5990625</c:v>
                </c:pt>
                <c:pt idx="109">
                  <c:v>13.3619791666667</c:v>
                </c:pt>
                <c:pt idx="110">
                  <c:v>13.5449583333333</c:v>
                </c:pt>
                <c:pt idx="111">
                  <c:v>12.726944444444401</c:v>
                </c:pt>
                <c:pt idx="112">
                  <c:v>14.3005172413793</c:v>
                </c:pt>
                <c:pt idx="113">
                  <c:v>13.0324375</c:v>
                </c:pt>
                <c:pt idx="114">
                  <c:v>15.0201458333333</c:v>
                </c:pt>
                <c:pt idx="115">
                  <c:v>14.7325416666667</c:v>
                </c:pt>
                <c:pt idx="116">
                  <c:v>15.0905416666667</c:v>
                </c:pt>
                <c:pt idx="117">
                  <c:v>16.50375</c:v>
                </c:pt>
                <c:pt idx="118">
                  <c:v>17.333666666666701</c:v>
                </c:pt>
                <c:pt idx="119">
                  <c:v>16.655291666666699</c:v>
                </c:pt>
                <c:pt idx="120">
                  <c:v>14.9053958333333</c:v>
                </c:pt>
                <c:pt idx="121">
                  <c:v>13.298125000000001</c:v>
                </c:pt>
                <c:pt idx="122">
                  <c:v>13.350979166666701</c:v>
                </c:pt>
                <c:pt idx="123">
                  <c:v>14.264791666666699</c:v>
                </c:pt>
                <c:pt idx="124">
                  <c:v>15.6756041666667</c:v>
                </c:pt>
                <c:pt idx="125">
                  <c:v>16.443583333333301</c:v>
                </c:pt>
                <c:pt idx="126">
                  <c:v>16.6462291666667</c:v>
                </c:pt>
                <c:pt idx="127">
                  <c:v>16.912041666666699</c:v>
                </c:pt>
                <c:pt idx="128">
                  <c:v>17.028312499999998</c:v>
                </c:pt>
                <c:pt idx="129">
                  <c:v>16.333854166666701</c:v>
                </c:pt>
                <c:pt idx="130">
                  <c:v>16.6740833333333</c:v>
                </c:pt>
                <c:pt idx="131">
                  <c:v>18.094687499999999</c:v>
                </c:pt>
                <c:pt idx="132">
                  <c:v>18.546666666666699</c:v>
                </c:pt>
                <c:pt idx="133">
                  <c:v>18.342500000000001</c:v>
                </c:pt>
                <c:pt idx="134">
                  <c:v>15.575291666666701</c:v>
                </c:pt>
                <c:pt idx="135">
                  <c:v>12.8901875</c:v>
                </c:pt>
                <c:pt idx="136">
                  <c:v>11.672854166666699</c:v>
                </c:pt>
                <c:pt idx="137">
                  <c:v>12.4766041666667</c:v>
                </c:pt>
                <c:pt idx="138">
                  <c:v>12.9739375</c:v>
                </c:pt>
                <c:pt idx="139">
                  <c:v>14.4556666666667</c:v>
                </c:pt>
                <c:pt idx="140">
                  <c:v>15.837645833333299</c:v>
                </c:pt>
                <c:pt idx="141">
                  <c:v>16.958166666666699</c:v>
                </c:pt>
                <c:pt idx="142">
                  <c:v>17.991666666666699</c:v>
                </c:pt>
                <c:pt idx="143">
                  <c:v>18.187958333333299</c:v>
                </c:pt>
                <c:pt idx="144">
                  <c:v>18.003520833333301</c:v>
                </c:pt>
                <c:pt idx="145">
                  <c:v>18.328624999999999</c:v>
                </c:pt>
                <c:pt idx="146">
                  <c:v>18.677416666666701</c:v>
                </c:pt>
                <c:pt idx="147">
                  <c:v>18.998708333333301</c:v>
                </c:pt>
                <c:pt idx="148">
                  <c:v>18.501041666666701</c:v>
                </c:pt>
                <c:pt idx="149">
                  <c:v>18.386187499999998</c:v>
                </c:pt>
                <c:pt idx="150">
                  <c:v>18.5346458333333</c:v>
                </c:pt>
                <c:pt idx="151">
                  <c:v>18.946979166666701</c:v>
                </c:pt>
                <c:pt idx="152">
                  <c:v>18.857895833333298</c:v>
                </c:pt>
                <c:pt idx="153">
                  <c:v>18.459541666666698</c:v>
                </c:pt>
                <c:pt idx="154">
                  <c:v>19.016479166666699</c:v>
                </c:pt>
                <c:pt idx="155">
                  <c:v>19.499916666666699</c:v>
                </c:pt>
                <c:pt idx="156">
                  <c:v>19.674541666666698</c:v>
                </c:pt>
                <c:pt idx="157">
                  <c:v>20.295874999999999</c:v>
                </c:pt>
                <c:pt idx="158">
                  <c:v>19.962020833333298</c:v>
                </c:pt>
                <c:pt idx="159">
                  <c:v>19.139312499999999</c:v>
                </c:pt>
                <c:pt idx="160">
                  <c:v>19.006520833333301</c:v>
                </c:pt>
                <c:pt idx="161">
                  <c:v>18.552562500000001</c:v>
                </c:pt>
                <c:pt idx="162">
                  <c:v>18.598104166666701</c:v>
                </c:pt>
                <c:pt idx="163">
                  <c:v>18.459354166666699</c:v>
                </c:pt>
                <c:pt idx="164">
                  <c:v>19.169208333333302</c:v>
                </c:pt>
                <c:pt idx="165">
                  <c:v>19.8475</c:v>
                </c:pt>
                <c:pt idx="166">
                  <c:v>20.605291666666702</c:v>
                </c:pt>
                <c:pt idx="167">
                  <c:v>21.0331458333333</c:v>
                </c:pt>
                <c:pt idx="168">
                  <c:v>21.3585833333333</c:v>
                </c:pt>
                <c:pt idx="169">
                  <c:v>21.068249999999999</c:v>
                </c:pt>
                <c:pt idx="170">
                  <c:v>20.697041666666699</c:v>
                </c:pt>
                <c:pt idx="171">
                  <c:v>20.660520833333301</c:v>
                </c:pt>
                <c:pt idx="172">
                  <c:v>20.647604166666699</c:v>
                </c:pt>
                <c:pt idx="173">
                  <c:v>20.164229166666701</c:v>
                </c:pt>
                <c:pt idx="174">
                  <c:v>19.938354166666699</c:v>
                </c:pt>
                <c:pt idx="175">
                  <c:v>20.655166666666702</c:v>
                </c:pt>
                <c:pt idx="176">
                  <c:v>20.877395833333299</c:v>
                </c:pt>
                <c:pt idx="177">
                  <c:v>21.5436041666667</c:v>
                </c:pt>
                <c:pt idx="178">
                  <c:v>21.3184166666667</c:v>
                </c:pt>
                <c:pt idx="179">
                  <c:v>20.827479166666699</c:v>
                </c:pt>
                <c:pt idx="180">
                  <c:v>19.258125</c:v>
                </c:pt>
                <c:pt idx="181">
                  <c:v>19.801708333333298</c:v>
                </c:pt>
                <c:pt idx="182">
                  <c:v>21.0829791666667</c:v>
                </c:pt>
                <c:pt idx="183">
                  <c:v>21.201250000000002</c:v>
                </c:pt>
                <c:pt idx="184">
                  <c:v>19.658958333333299</c:v>
                </c:pt>
                <c:pt idx="185">
                  <c:v>19.1056666666667</c:v>
                </c:pt>
                <c:pt idx="186">
                  <c:v>19.2385625</c:v>
                </c:pt>
                <c:pt idx="187">
                  <c:v>20.129249999999999</c:v>
                </c:pt>
                <c:pt idx="188">
                  <c:v>20.2934791666667</c:v>
                </c:pt>
                <c:pt idx="189">
                  <c:v>20.740354166666702</c:v>
                </c:pt>
                <c:pt idx="190">
                  <c:v>20.847645833333299</c:v>
                </c:pt>
                <c:pt idx="191">
                  <c:v>21.160145833333299</c:v>
                </c:pt>
                <c:pt idx="192">
                  <c:v>21.2489375</c:v>
                </c:pt>
                <c:pt idx="193">
                  <c:v>21.850791666666701</c:v>
                </c:pt>
                <c:pt idx="194">
                  <c:v>22.472041666666701</c:v>
                </c:pt>
                <c:pt idx="195">
                  <c:v>22.026729166666701</c:v>
                </c:pt>
                <c:pt idx="196">
                  <c:v>19.888895833333301</c:v>
                </c:pt>
                <c:pt idx="197">
                  <c:v>18.770624999999999</c:v>
                </c:pt>
                <c:pt idx="198">
                  <c:v>19.051937500000001</c:v>
                </c:pt>
                <c:pt idx="199">
                  <c:v>18.942979166666699</c:v>
                </c:pt>
                <c:pt idx="200">
                  <c:v>19.712270833333299</c:v>
                </c:pt>
                <c:pt idx="201">
                  <c:v>20.388562499999999</c:v>
                </c:pt>
                <c:pt idx="202">
                  <c:v>20.460020833333299</c:v>
                </c:pt>
                <c:pt idx="203">
                  <c:v>20.497812499999998</c:v>
                </c:pt>
                <c:pt idx="204">
                  <c:v>20.827500000000001</c:v>
                </c:pt>
                <c:pt idx="205">
                  <c:v>20.965104166666698</c:v>
                </c:pt>
                <c:pt idx="206">
                  <c:v>20.665333333333301</c:v>
                </c:pt>
                <c:pt idx="207">
                  <c:v>21.456416666666701</c:v>
                </c:pt>
                <c:pt idx="208">
                  <c:v>21.706722222222201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Data_WaterTemp!$F$5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Data_WaterTemp!$B$6:$B$370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Data_WaterTemp!$F$6:$F$370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Data_WaterTemp!$G$5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Data_WaterTemp!$G$6:$G$370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Data_WaterTemp!$H$5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Data_WaterTemp!$B$6:$B$370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Data_WaterTemp!$H$6:$H$370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477672"/>
        <c:axId val="305635184"/>
      </c:lineChart>
      <c:catAx>
        <c:axId val="39447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35184"/>
        <c:crosses val="autoZero"/>
        <c:auto val="1"/>
        <c:lblAlgn val="ctr"/>
        <c:lblOffset val="100"/>
        <c:noMultiLvlLbl val="0"/>
      </c:catAx>
      <c:valAx>
        <c:axId val="3056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Data_WaterTemp!$J$5</c:f>
              <c:strCache>
                <c:ptCount val="1"/>
                <c:pt idx="0">
                  <c:v>Daily Mean (degC)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Data_AirTemp!$J$4</c:f>
          <c:strCache>
            <c:ptCount val="1"/>
            <c:pt idx="0">
              <c:v>ECO66G12 - Air Temperature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Data_AirTemp!$D$5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Data_AirTemp!$B$6:$B$370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Data_AirTemp!$D$6:$D$370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21.371558823529401</c:v>
                </c:pt>
                <c:pt idx="108">
                  <c:v>13.5416458333333</c:v>
                </c:pt>
                <c:pt idx="109">
                  <c:v>7.6968958333333299</c:v>
                </c:pt>
                <c:pt idx="110">
                  <c:v>10.9077916666667</c:v>
                </c:pt>
                <c:pt idx="111">
                  <c:v>14.452125000000001</c:v>
                </c:pt>
                <c:pt idx="112">
                  <c:v>14.1777916666667</c:v>
                </c:pt>
                <c:pt idx="113">
                  <c:v>14.454020833333299</c:v>
                </c:pt>
                <c:pt idx="114">
                  <c:v>10.120354166666701</c:v>
                </c:pt>
                <c:pt idx="115">
                  <c:v>11.8800833333333</c:v>
                </c:pt>
                <c:pt idx="116">
                  <c:v>12.078875</c:v>
                </c:pt>
                <c:pt idx="117">
                  <c:v>13.180312499999999</c:v>
                </c:pt>
                <c:pt idx="118">
                  <c:v>14.0478958333333</c:v>
                </c:pt>
                <c:pt idx="119">
                  <c:v>14.9892708333333</c:v>
                </c:pt>
                <c:pt idx="120">
                  <c:v>17.191708333333299</c:v>
                </c:pt>
                <c:pt idx="121">
                  <c:v>17.370437500000001</c:v>
                </c:pt>
                <c:pt idx="122">
                  <c:v>16.0602916666667</c:v>
                </c:pt>
                <c:pt idx="123">
                  <c:v>12.509083333333299</c:v>
                </c:pt>
                <c:pt idx="124">
                  <c:v>10.6164375</c:v>
                </c:pt>
                <c:pt idx="125">
                  <c:v>9.4850833333333302</c:v>
                </c:pt>
                <c:pt idx="126">
                  <c:v>12.3441666666667</c:v>
                </c:pt>
                <c:pt idx="127">
                  <c:v>14.1019583333333</c:v>
                </c:pt>
                <c:pt idx="128">
                  <c:v>16.468083333333301</c:v>
                </c:pt>
                <c:pt idx="129">
                  <c:v>16.033604166666699</c:v>
                </c:pt>
                <c:pt idx="130">
                  <c:v>16.102833333333301</c:v>
                </c:pt>
                <c:pt idx="131">
                  <c:v>11.7670833333333</c:v>
                </c:pt>
                <c:pt idx="132">
                  <c:v>9.3776250000000001</c:v>
                </c:pt>
                <c:pt idx="133">
                  <c:v>13.3363333333333</c:v>
                </c:pt>
                <c:pt idx="134">
                  <c:v>17.953145833333298</c:v>
                </c:pt>
                <c:pt idx="135">
                  <c:v>17.673791666666698</c:v>
                </c:pt>
                <c:pt idx="136">
                  <c:v>18.198083333333301</c:v>
                </c:pt>
                <c:pt idx="137">
                  <c:v>18.526875</c:v>
                </c:pt>
                <c:pt idx="138">
                  <c:v>17.668645833333301</c:v>
                </c:pt>
                <c:pt idx="139">
                  <c:v>17.988541666666698</c:v>
                </c:pt>
                <c:pt idx="140">
                  <c:v>20.72325</c:v>
                </c:pt>
                <c:pt idx="141">
                  <c:v>20.7671666666667</c:v>
                </c:pt>
                <c:pt idx="142">
                  <c:v>19.583854166666701</c:v>
                </c:pt>
                <c:pt idx="143">
                  <c:v>15.511749999999999</c:v>
                </c:pt>
                <c:pt idx="144">
                  <c:v>13.9151458333333</c:v>
                </c:pt>
                <c:pt idx="145">
                  <c:v>15.461874999999999</c:v>
                </c:pt>
                <c:pt idx="146">
                  <c:v>18.147562499999999</c:v>
                </c:pt>
                <c:pt idx="147">
                  <c:v>20.325854166666701</c:v>
                </c:pt>
                <c:pt idx="148">
                  <c:v>20.313083333333299</c:v>
                </c:pt>
                <c:pt idx="149">
                  <c:v>20.967124999999999</c:v>
                </c:pt>
                <c:pt idx="150">
                  <c:v>21.700770833333301</c:v>
                </c:pt>
                <c:pt idx="151">
                  <c:v>21.6837916666667</c:v>
                </c:pt>
                <c:pt idx="152">
                  <c:v>20.4802708333333</c:v>
                </c:pt>
                <c:pt idx="153">
                  <c:v>19.906916666666699</c:v>
                </c:pt>
                <c:pt idx="154">
                  <c:v>19.275791666666699</c:v>
                </c:pt>
                <c:pt idx="155">
                  <c:v>19.136687500000001</c:v>
                </c:pt>
                <c:pt idx="156">
                  <c:v>19.930020833333302</c:v>
                </c:pt>
                <c:pt idx="157">
                  <c:v>19.355916666666701</c:v>
                </c:pt>
                <c:pt idx="158">
                  <c:v>18.9977916666667</c:v>
                </c:pt>
                <c:pt idx="159">
                  <c:v>19.780750000000001</c:v>
                </c:pt>
                <c:pt idx="160">
                  <c:v>20.4029375</c:v>
                </c:pt>
                <c:pt idx="161">
                  <c:v>21.459875</c:v>
                </c:pt>
                <c:pt idx="162">
                  <c:v>22.2578125</c:v>
                </c:pt>
                <c:pt idx="163">
                  <c:v>22.7473125</c:v>
                </c:pt>
                <c:pt idx="164">
                  <c:v>19.798458333333301</c:v>
                </c:pt>
                <c:pt idx="165">
                  <c:v>19.669208333333302</c:v>
                </c:pt>
                <c:pt idx="166">
                  <c:v>20.8225625</c:v>
                </c:pt>
                <c:pt idx="167">
                  <c:v>21.4825208333333</c:v>
                </c:pt>
                <c:pt idx="168">
                  <c:v>20.46275</c:v>
                </c:pt>
                <c:pt idx="169">
                  <c:v>19.672104166666699</c:v>
                </c:pt>
                <c:pt idx="170">
                  <c:v>19.732104166666701</c:v>
                </c:pt>
                <c:pt idx="171">
                  <c:v>20.185104166666701</c:v>
                </c:pt>
                <c:pt idx="172">
                  <c:v>20.579562500000002</c:v>
                </c:pt>
                <c:pt idx="173">
                  <c:v>20.060145833333301</c:v>
                </c:pt>
                <c:pt idx="174">
                  <c:v>22.290354166666699</c:v>
                </c:pt>
                <c:pt idx="175">
                  <c:v>21.940750000000001</c:v>
                </c:pt>
                <c:pt idx="176">
                  <c:v>22.1023541666667</c:v>
                </c:pt>
                <c:pt idx="177">
                  <c:v>22.8414583333333</c:v>
                </c:pt>
                <c:pt idx="178">
                  <c:v>22.016229166666701</c:v>
                </c:pt>
                <c:pt idx="179">
                  <c:v>20.654979166666699</c:v>
                </c:pt>
                <c:pt idx="180">
                  <c:v>20.721625</c:v>
                </c:pt>
                <c:pt idx="181">
                  <c:v>19.957854166666699</c:v>
                </c:pt>
                <c:pt idx="182">
                  <c:v>20.434708333333301</c:v>
                </c:pt>
                <c:pt idx="183">
                  <c:v>19.874770833333301</c:v>
                </c:pt>
                <c:pt idx="184">
                  <c:v>19.900874999999999</c:v>
                </c:pt>
                <c:pt idx="185">
                  <c:v>20.2973541666667</c:v>
                </c:pt>
                <c:pt idx="186">
                  <c:v>20.2838958333333</c:v>
                </c:pt>
                <c:pt idx="187">
                  <c:v>20.614416666666699</c:v>
                </c:pt>
                <c:pt idx="188">
                  <c:v>21.724604166666701</c:v>
                </c:pt>
                <c:pt idx="189">
                  <c:v>22.5338125</c:v>
                </c:pt>
                <c:pt idx="190">
                  <c:v>22.1562916666667</c:v>
                </c:pt>
                <c:pt idx="191">
                  <c:v>21.626604166666699</c:v>
                </c:pt>
                <c:pt idx="192">
                  <c:v>21.273145833333299</c:v>
                </c:pt>
                <c:pt idx="193">
                  <c:v>20.829875000000001</c:v>
                </c:pt>
                <c:pt idx="194">
                  <c:v>21.3872291666667</c:v>
                </c:pt>
                <c:pt idx="195">
                  <c:v>21.846645833333302</c:v>
                </c:pt>
                <c:pt idx="196">
                  <c:v>22.502749999999999</c:v>
                </c:pt>
                <c:pt idx="197">
                  <c:v>23.271291666666698</c:v>
                </c:pt>
                <c:pt idx="198">
                  <c:v>23.3120208333333</c:v>
                </c:pt>
                <c:pt idx="199">
                  <c:v>23.079458333333299</c:v>
                </c:pt>
                <c:pt idx="200">
                  <c:v>22.9978333333333</c:v>
                </c:pt>
                <c:pt idx="201">
                  <c:v>22.418020833333301</c:v>
                </c:pt>
                <c:pt idx="202">
                  <c:v>21.6848541666667</c:v>
                </c:pt>
                <c:pt idx="203">
                  <c:v>22.0677916666667</c:v>
                </c:pt>
                <c:pt idx="204">
                  <c:v>22.319749999999999</c:v>
                </c:pt>
                <c:pt idx="205">
                  <c:v>21.3583541666667</c:v>
                </c:pt>
                <c:pt idx="206">
                  <c:v>21.039208333333299</c:v>
                </c:pt>
                <c:pt idx="207">
                  <c:v>21.234666666666701</c:v>
                </c:pt>
                <c:pt idx="208">
                  <c:v>20.723666666666698</c:v>
                </c:pt>
                <c:pt idx="209">
                  <c:v>18.816333333333301</c:v>
                </c:pt>
                <c:pt idx="210">
                  <c:v>19.180499999999999</c:v>
                </c:pt>
                <c:pt idx="211">
                  <c:v>20.782250000000001</c:v>
                </c:pt>
                <c:pt idx="212">
                  <c:v>21.653916666666699</c:v>
                </c:pt>
                <c:pt idx="213">
                  <c:v>20.810854166666701</c:v>
                </c:pt>
                <c:pt idx="214">
                  <c:v>20.8304166666667</c:v>
                </c:pt>
                <c:pt idx="215">
                  <c:v>21.902875000000002</c:v>
                </c:pt>
                <c:pt idx="216">
                  <c:v>20.268916666666701</c:v>
                </c:pt>
                <c:pt idx="217">
                  <c:v>21.4307916666667</c:v>
                </c:pt>
                <c:pt idx="218">
                  <c:v>22.149604166666698</c:v>
                </c:pt>
                <c:pt idx="219">
                  <c:v>22.643562500000002</c:v>
                </c:pt>
                <c:pt idx="220">
                  <c:v>23.736770833333299</c:v>
                </c:pt>
                <c:pt idx="221">
                  <c:v>23.1722708333333</c:v>
                </c:pt>
                <c:pt idx="222">
                  <c:v>22.503416666666698</c:v>
                </c:pt>
                <c:pt idx="223">
                  <c:v>22.5308958333333</c:v>
                </c:pt>
                <c:pt idx="224">
                  <c:v>22.081624999999999</c:v>
                </c:pt>
                <c:pt idx="225">
                  <c:v>20.199041666666702</c:v>
                </c:pt>
                <c:pt idx="226">
                  <c:v>18.959958333333301</c:v>
                </c:pt>
                <c:pt idx="227">
                  <c:v>18.100625000000001</c:v>
                </c:pt>
                <c:pt idx="228">
                  <c:v>18.6399166666667</c:v>
                </c:pt>
                <c:pt idx="229">
                  <c:v>19.415145833333298</c:v>
                </c:pt>
                <c:pt idx="230">
                  <c:v>20.383895833333298</c:v>
                </c:pt>
                <c:pt idx="231">
                  <c:v>20.5952083333333</c:v>
                </c:pt>
                <c:pt idx="232">
                  <c:v>20.772770833333301</c:v>
                </c:pt>
                <c:pt idx="233">
                  <c:v>21.044916666666701</c:v>
                </c:pt>
                <c:pt idx="234">
                  <c:v>20.99325</c:v>
                </c:pt>
                <c:pt idx="235">
                  <c:v>21.0100625</c:v>
                </c:pt>
                <c:pt idx="236">
                  <c:v>19.6042916666667</c:v>
                </c:pt>
                <c:pt idx="237">
                  <c:v>19.698499999999999</c:v>
                </c:pt>
                <c:pt idx="238">
                  <c:v>19.7305833333333</c:v>
                </c:pt>
                <c:pt idx="239">
                  <c:v>21.208791666666698</c:v>
                </c:pt>
                <c:pt idx="240">
                  <c:v>21.8865625</c:v>
                </c:pt>
                <c:pt idx="241">
                  <c:v>22.7332291666667</c:v>
                </c:pt>
                <c:pt idx="242">
                  <c:v>23.114812499999999</c:v>
                </c:pt>
                <c:pt idx="243">
                  <c:v>21.5591041666667</c:v>
                </c:pt>
                <c:pt idx="244">
                  <c:v>21.3604791666667</c:v>
                </c:pt>
                <c:pt idx="245">
                  <c:v>22.068041666666701</c:v>
                </c:pt>
                <c:pt idx="246">
                  <c:v>20.432187500000001</c:v>
                </c:pt>
                <c:pt idx="247">
                  <c:v>19.997916666666701</c:v>
                </c:pt>
                <c:pt idx="248">
                  <c:v>19.490937500000001</c:v>
                </c:pt>
                <c:pt idx="249">
                  <c:v>19.8530208333333</c:v>
                </c:pt>
                <c:pt idx="250">
                  <c:v>20.453499999999998</c:v>
                </c:pt>
                <c:pt idx="251">
                  <c:v>20.813270833333299</c:v>
                </c:pt>
                <c:pt idx="252">
                  <c:v>20.878645833333302</c:v>
                </c:pt>
                <c:pt idx="253">
                  <c:v>20.956229166666699</c:v>
                </c:pt>
                <c:pt idx="254">
                  <c:v>20.685145833333301</c:v>
                </c:pt>
                <c:pt idx="255">
                  <c:v>19.241729166666701</c:v>
                </c:pt>
                <c:pt idx="256">
                  <c:v>15.818</c:v>
                </c:pt>
                <c:pt idx="257">
                  <c:v>17.235229166666699</c:v>
                </c:pt>
                <c:pt idx="258">
                  <c:v>18.444312499999999</c:v>
                </c:pt>
                <c:pt idx="259">
                  <c:v>19.132479166666698</c:v>
                </c:pt>
                <c:pt idx="260">
                  <c:v>18.618520833333299</c:v>
                </c:pt>
                <c:pt idx="261">
                  <c:v>18.316854166666701</c:v>
                </c:pt>
                <c:pt idx="262">
                  <c:v>19.123520833333298</c:v>
                </c:pt>
                <c:pt idx="263">
                  <c:v>18.489083333333301</c:v>
                </c:pt>
                <c:pt idx="264">
                  <c:v>15.512</c:v>
                </c:pt>
                <c:pt idx="265">
                  <c:v>15.458541666666701</c:v>
                </c:pt>
                <c:pt idx="266">
                  <c:v>16.651187499999999</c:v>
                </c:pt>
                <c:pt idx="267">
                  <c:v>17.956187499999999</c:v>
                </c:pt>
                <c:pt idx="268">
                  <c:v>17.670354166666701</c:v>
                </c:pt>
                <c:pt idx="269">
                  <c:v>16.2377291666667</c:v>
                </c:pt>
                <c:pt idx="270">
                  <c:v>16.167625000000001</c:v>
                </c:pt>
                <c:pt idx="271">
                  <c:v>15.7961666666667</c:v>
                </c:pt>
                <c:pt idx="272">
                  <c:v>15.5973333333333</c:v>
                </c:pt>
                <c:pt idx="273">
                  <c:v>16.254645833333299</c:v>
                </c:pt>
                <c:pt idx="274">
                  <c:v>17.325104166666701</c:v>
                </c:pt>
                <c:pt idx="275">
                  <c:v>18.672416666666699</c:v>
                </c:pt>
                <c:pt idx="276">
                  <c:v>17.7160625</c:v>
                </c:pt>
                <c:pt idx="277">
                  <c:v>18.394520833333299</c:v>
                </c:pt>
                <c:pt idx="278">
                  <c:v>18.7421458333333</c:v>
                </c:pt>
                <c:pt idx="279">
                  <c:v>13.796250000000001</c:v>
                </c:pt>
                <c:pt idx="280">
                  <c:v>13.815312499999999</c:v>
                </c:pt>
                <c:pt idx="281">
                  <c:v>14.8724791666667</c:v>
                </c:pt>
                <c:pt idx="282">
                  <c:v>14.3619166666667</c:v>
                </c:pt>
                <c:pt idx="283">
                  <c:v>13.9609791666667</c:v>
                </c:pt>
                <c:pt idx="284">
                  <c:v>14.49475</c:v>
                </c:pt>
                <c:pt idx="285">
                  <c:v>15.1325</c:v>
                </c:pt>
                <c:pt idx="286">
                  <c:v>16.230458333333299</c:v>
                </c:pt>
                <c:pt idx="287">
                  <c:v>14.541789473684201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Data_AirTemp!$E$5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Data_AirTemp!$B$6:$B$370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Data_AirTemp!$E$6:$E$370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5.4004074074074104</c:v>
                </c:pt>
                <c:pt idx="13">
                  <c:v>2.7047083333333299</c:v>
                </c:pt>
                <c:pt idx="14">
                  <c:v>-1.8665624999999999</c:v>
                </c:pt>
                <c:pt idx="15">
                  <c:v>1.3659583333333301</c:v>
                </c:pt>
                <c:pt idx="16">
                  <c:v>-1.5102916666666699</c:v>
                </c:pt>
                <c:pt idx="17">
                  <c:v>1.5260833333333299</c:v>
                </c:pt>
                <c:pt idx="18">
                  <c:v>0.75464583333333302</c:v>
                </c:pt>
                <c:pt idx="19">
                  <c:v>0.171854166666667</c:v>
                </c:pt>
                <c:pt idx="20">
                  <c:v>-6.3973333333333304</c:v>
                </c:pt>
                <c:pt idx="21">
                  <c:v>-6.7473541666666703</c:v>
                </c:pt>
                <c:pt idx="22">
                  <c:v>-8.7174999999999994</c:v>
                </c:pt>
                <c:pt idx="23">
                  <c:v>-3.3922708333333298</c:v>
                </c:pt>
                <c:pt idx="24">
                  <c:v>-0.54437500000000005</c:v>
                </c:pt>
                <c:pt idx="25">
                  <c:v>2.1354375000000001</c:v>
                </c:pt>
                <c:pt idx="26">
                  <c:v>-6.28522916666667</c:v>
                </c:pt>
                <c:pt idx="27">
                  <c:v>-8.8983958333333302</c:v>
                </c:pt>
                <c:pt idx="28">
                  <c:v>-8.2202500000000001</c:v>
                </c:pt>
                <c:pt idx="29">
                  <c:v>-2.8540000000000001</c:v>
                </c:pt>
                <c:pt idx="30">
                  <c:v>0.22647916666666701</c:v>
                </c:pt>
                <c:pt idx="31">
                  <c:v>4.1997291666666703</c:v>
                </c:pt>
                <c:pt idx="32">
                  <c:v>4.8682291666666702</c:v>
                </c:pt>
                <c:pt idx="33">
                  <c:v>6.3248749999999996</c:v>
                </c:pt>
                <c:pt idx="34">
                  <c:v>6.0645208333333303</c:v>
                </c:pt>
                <c:pt idx="35">
                  <c:v>-1.0928958333333301</c:v>
                </c:pt>
                <c:pt idx="36">
                  <c:v>-0.12125</c:v>
                </c:pt>
                <c:pt idx="37">
                  <c:v>2.2641874999999998</c:v>
                </c:pt>
                <c:pt idx="38">
                  <c:v>3.9189375000000002</c:v>
                </c:pt>
                <c:pt idx="39">
                  <c:v>2.29958333333333</c:v>
                </c:pt>
                <c:pt idx="40">
                  <c:v>0.15037500000000001</c:v>
                </c:pt>
                <c:pt idx="41">
                  <c:v>0.23043749999999999</c:v>
                </c:pt>
                <c:pt idx="42">
                  <c:v>-0.297916666666667</c:v>
                </c:pt>
                <c:pt idx="43">
                  <c:v>0.268395833333333</c:v>
                </c:pt>
                <c:pt idx="44">
                  <c:v>0.161291666666667</c:v>
                </c:pt>
                <c:pt idx="45">
                  <c:v>3.0624375000000001</c:v>
                </c:pt>
                <c:pt idx="46">
                  <c:v>5.3508541666666698</c:v>
                </c:pt>
                <c:pt idx="47">
                  <c:v>8.0687291666666692</c:v>
                </c:pt>
                <c:pt idx="48">
                  <c:v>13.5884791666667</c:v>
                </c:pt>
                <c:pt idx="49">
                  <c:v>14.303729166666701</c:v>
                </c:pt>
                <c:pt idx="50">
                  <c:v>8.8671875</c:v>
                </c:pt>
                <c:pt idx="51">
                  <c:v>6.1225624999999999</c:v>
                </c:pt>
                <c:pt idx="52">
                  <c:v>10.016979166666699</c:v>
                </c:pt>
                <c:pt idx="53">
                  <c:v>6.1196041666666696</c:v>
                </c:pt>
                <c:pt idx="54">
                  <c:v>5.41770833333333</c:v>
                </c:pt>
                <c:pt idx="55">
                  <c:v>1.6237916666666701</c:v>
                </c:pt>
                <c:pt idx="56">
                  <c:v>-1.6834166666666699</c:v>
                </c:pt>
                <c:pt idx="57">
                  <c:v>1.4247083333333299</c:v>
                </c:pt>
                <c:pt idx="58">
                  <c:v>7.8839791666666699</c:v>
                </c:pt>
                <c:pt idx="59">
                  <c:v>12.342333333333301</c:v>
                </c:pt>
                <c:pt idx="60">
                  <c:v>4.88772916666667</c:v>
                </c:pt>
                <c:pt idx="61">
                  <c:v>1.0902291666666699</c:v>
                </c:pt>
                <c:pt idx="62">
                  <c:v>4.9554791666666702</c:v>
                </c:pt>
                <c:pt idx="63">
                  <c:v>5.6959999999999997</c:v>
                </c:pt>
                <c:pt idx="64">
                  <c:v>8.1391041666666695</c:v>
                </c:pt>
                <c:pt idx="65">
                  <c:v>8.5057916666666706</c:v>
                </c:pt>
                <c:pt idx="66">
                  <c:v>8.5523541666666691</c:v>
                </c:pt>
                <c:pt idx="67">
                  <c:v>10.040062499999999</c:v>
                </c:pt>
                <c:pt idx="68">
                  <c:v>12.118833333333299</c:v>
                </c:pt>
                <c:pt idx="69">
                  <c:v>10.725145833333301</c:v>
                </c:pt>
                <c:pt idx="70">
                  <c:v>3.4966875000000002</c:v>
                </c:pt>
                <c:pt idx="71">
                  <c:v>7.1680624999999996</c:v>
                </c:pt>
                <c:pt idx="72">
                  <c:v>10.4565</c:v>
                </c:pt>
                <c:pt idx="73">
                  <c:v>10.168875</c:v>
                </c:pt>
                <c:pt idx="74">
                  <c:v>7.3889374999999999</c:v>
                </c:pt>
                <c:pt idx="75">
                  <c:v>7.3963958333333304</c:v>
                </c:pt>
                <c:pt idx="76">
                  <c:v>9.2002083333333307</c:v>
                </c:pt>
                <c:pt idx="77">
                  <c:v>8.5060000000000002</c:v>
                </c:pt>
                <c:pt idx="78">
                  <c:v>8.4017916666666697</c:v>
                </c:pt>
                <c:pt idx="79">
                  <c:v>11.6470416666667</c:v>
                </c:pt>
                <c:pt idx="80">
                  <c:v>8.4712291666666708</c:v>
                </c:pt>
                <c:pt idx="81">
                  <c:v>6.2256458333333304</c:v>
                </c:pt>
                <c:pt idx="82">
                  <c:v>3.4875625000000001</c:v>
                </c:pt>
                <c:pt idx="83">
                  <c:v>1.4339791666666699</c:v>
                </c:pt>
                <c:pt idx="84">
                  <c:v>8.4462916666666707</c:v>
                </c:pt>
                <c:pt idx="85">
                  <c:v>13.0527708333333</c:v>
                </c:pt>
                <c:pt idx="86">
                  <c:v>10.5432083333333</c:v>
                </c:pt>
                <c:pt idx="87">
                  <c:v>7.5642083333333296</c:v>
                </c:pt>
                <c:pt idx="88">
                  <c:v>9.5797291666666702</c:v>
                </c:pt>
                <c:pt idx="89">
                  <c:v>14.5413333333333</c:v>
                </c:pt>
                <c:pt idx="90">
                  <c:v>15.7842708333333</c:v>
                </c:pt>
                <c:pt idx="91">
                  <c:v>17.878374999999998</c:v>
                </c:pt>
                <c:pt idx="92">
                  <c:v>15.595458333333299</c:v>
                </c:pt>
                <c:pt idx="93">
                  <c:v>10.680645833333299</c:v>
                </c:pt>
                <c:pt idx="94">
                  <c:v>11.3509166666667</c:v>
                </c:pt>
                <c:pt idx="95">
                  <c:v>13.5603333333333</c:v>
                </c:pt>
                <c:pt idx="96">
                  <c:v>11.1922916666667</c:v>
                </c:pt>
                <c:pt idx="97">
                  <c:v>11.1902291666667</c:v>
                </c:pt>
                <c:pt idx="98">
                  <c:v>12.2692916666667</c:v>
                </c:pt>
                <c:pt idx="99">
                  <c:v>14.39625</c:v>
                </c:pt>
                <c:pt idx="100">
                  <c:v>17.149479166666701</c:v>
                </c:pt>
                <c:pt idx="101">
                  <c:v>18.7582916666667</c:v>
                </c:pt>
                <c:pt idx="102">
                  <c:v>16.843104166666699</c:v>
                </c:pt>
                <c:pt idx="103">
                  <c:v>6.9532708333333302</c:v>
                </c:pt>
                <c:pt idx="104">
                  <c:v>6.9659791666666697</c:v>
                </c:pt>
                <c:pt idx="105">
                  <c:v>11.669062500000001</c:v>
                </c:pt>
                <c:pt idx="106">
                  <c:v>12.4565208333333</c:v>
                </c:pt>
                <c:pt idx="107">
                  <c:v>11.611458333333299</c:v>
                </c:pt>
                <c:pt idx="108">
                  <c:v>14.2749166666667</c:v>
                </c:pt>
                <c:pt idx="109">
                  <c:v>15.359562499999999</c:v>
                </c:pt>
                <c:pt idx="110">
                  <c:v>14.2711458333333</c:v>
                </c:pt>
                <c:pt idx="111">
                  <c:v>9.9920526315789502</c:v>
                </c:pt>
                <c:pt idx="112">
                  <c:v>16.260724137931</c:v>
                </c:pt>
                <c:pt idx="113">
                  <c:v>14.561604166666701</c:v>
                </c:pt>
                <c:pt idx="114">
                  <c:v>17.360291666666701</c:v>
                </c:pt>
                <c:pt idx="115">
                  <c:v>16.500854166666699</c:v>
                </c:pt>
                <c:pt idx="116">
                  <c:v>17.508770833333301</c:v>
                </c:pt>
                <c:pt idx="117">
                  <c:v>19.538291666666701</c:v>
                </c:pt>
                <c:pt idx="118">
                  <c:v>19.344291666666699</c:v>
                </c:pt>
                <c:pt idx="119">
                  <c:v>17.202895833333301</c:v>
                </c:pt>
                <c:pt idx="120">
                  <c:v>12.781375000000001</c:v>
                </c:pt>
                <c:pt idx="121">
                  <c:v>11.910604166666699</c:v>
                </c:pt>
                <c:pt idx="122">
                  <c:v>13.228270833333299</c:v>
                </c:pt>
                <c:pt idx="123">
                  <c:v>16.235541666666698</c:v>
                </c:pt>
                <c:pt idx="124">
                  <c:v>18.348458333333301</c:v>
                </c:pt>
                <c:pt idx="125">
                  <c:v>18.528354166666698</c:v>
                </c:pt>
                <c:pt idx="126">
                  <c:v>18.676187500000001</c:v>
                </c:pt>
                <c:pt idx="127">
                  <c:v>19.232791666666699</c:v>
                </c:pt>
                <c:pt idx="128">
                  <c:v>17.914354166666701</c:v>
                </c:pt>
                <c:pt idx="129">
                  <c:v>16.947895833333298</c:v>
                </c:pt>
                <c:pt idx="130">
                  <c:v>18.351229166666698</c:v>
                </c:pt>
                <c:pt idx="131">
                  <c:v>20.7636875</c:v>
                </c:pt>
                <c:pt idx="132">
                  <c:v>19.668895833333298</c:v>
                </c:pt>
                <c:pt idx="133">
                  <c:v>19.368520833333299</c:v>
                </c:pt>
                <c:pt idx="134">
                  <c:v>13.2659375</c:v>
                </c:pt>
                <c:pt idx="135">
                  <c:v>9.52835416666667</c:v>
                </c:pt>
                <c:pt idx="136">
                  <c:v>9.0405625000000001</c:v>
                </c:pt>
                <c:pt idx="137">
                  <c:v>11.7789583333333</c:v>
                </c:pt>
                <c:pt idx="138">
                  <c:v>13.103687499999999</c:v>
                </c:pt>
                <c:pt idx="139">
                  <c:v>16.371979166666701</c:v>
                </c:pt>
                <c:pt idx="140">
                  <c:v>18.372770833333298</c:v>
                </c:pt>
                <c:pt idx="141">
                  <c:v>19.339874999999999</c:v>
                </c:pt>
                <c:pt idx="142">
                  <c:v>20.259875000000001</c:v>
                </c:pt>
                <c:pt idx="143">
                  <c:v>19.502145833333302</c:v>
                </c:pt>
                <c:pt idx="144">
                  <c:v>19.368895833333301</c:v>
                </c:pt>
                <c:pt idx="145">
                  <c:v>19.950500000000002</c:v>
                </c:pt>
                <c:pt idx="146">
                  <c:v>20.114875000000001</c:v>
                </c:pt>
                <c:pt idx="147">
                  <c:v>20.411958333333299</c:v>
                </c:pt>
                <c:pt idx="148">
                  <c:v>19.175833333333301</c:v>
                </c:pt>
                <c:pt idx="149">
                  <c:v>19.670520833333299</c:v>
                </c:pt>
                <c:pt idx="150">
                  <c:v>19.705395833333299</c:v>
                </c:pt>
                <c:pt idx="151">
                  <c:v>19.665541666666702</c:v>
                </c:pt>
                <c:pt idx="152">
                  <c:v>18.967062500000001</c:v>
                </c:pt>
                <c:pt idx="153">
                  <c:v>19.097479166666702</c:v>
                </c:pt>
                <c:pt idx="154">
                  <c:v>20.708145833333301</c:v>
                </c:pt>
                <c:pt idx="155">
                  <c:v>20.385937500000001</c:v>
                </c:pt>
                <c:pt idx="156">
                  <c:v>20.913562500000001</c:v>
                </c:pt>
                <c:pt idx="157">
                  <c:v>21.686624999999999</c:v>
                </c:pt>
                <c:pt idx="158">
                  <c:v>20.349083333333301</c:v>
                </c:pt>
                <c:pt idx="159">
                  <c:v>19.399645833333299</c:v>
                </c:pt>
                <c:pt idx="160">
                  <c:v>19.313916666666699</c:v>
                </c:pt>
                <c:pt idx="161">
                  <c:v>19.171312499999999</c:v>
                </c:pt>
                <c:pt idx="162">
                  <c:v>19.400104166666701</c:v>
                </c:pt>
                <c:pt idx="163">
                  <c:v>19.100562499999999</c:v>
                </c:pt>
                <c:pt idx="164">
                  <c:v>20.600166666666698</c:v>
                </c:pt>
                <c:pt idx="165">
                  <c:v>21.514145833333298</c:v>
                </c:pt>
                <c:pt idx="166">
                  <c:v>22.214395833333299</c:v>
                </c:pt>
                <c:pt idx="167">
                  <c:v>22.376333333333299</c:v>
                </c:pt>
                <c:pt idx="168">
                  <c:v>22.196729166666699</c:v>
                </c:pt>
                <c:pt idx="169">
                  <c:v>21.2941875</c:v>
                </c:pt>
                <c:pt idx="170">
                  <c:v>20.678020833333299</c:v>
                </c:pt>
                <c:pt idx="171">
                  <c:v>20.511854166666701</c:v>
                </c:pt>
                <c:pt idx="172">
                  <c:v>21.142770833333302</c:v>
                </c:pt>
                <c:pt idx="173">
                  <c:v>20.429562499999999</c:v>
                </c:pt>
                <c:pt idx="174">
                  <c:v>20.536583333333301</c:v>
                </c:pt>
                <c:pt idx="175">
                  <c:v>21.596916666666701</c:v>
                </c:pt>
                <c:pt idx="176">
                  <c:v>21.530833333333302</c:v>
                </c:pt>
                <c:pt idx="177">
                  <c:v>22.664958333333299</c:v>
                </c:pt>
                <c:pt idx="178">
                  <c:v>21.7510208333333</c:v>
                </c:pt>
                <c:pt idx="179">
                  <c:v>21.100750000000001</c:v>
                </c:pt>
                <c:pt idx="180">
                  <c:v>20.837541666666699</c:v>
                </c:pt>
                <c:pt idx="181">
                  <c:v>22.353249999999999</c:v>
                </c:pt>
                <c:pt idx="182">
                  <c:v>23.1671041666667</c:v>
                </c:pt>
                <c:pt idx="183">
                  <c:v>21.2674375</c:v>
                </c:pt>
                <c:pt idx="184">
                  <c:v>18.395333333333301</c:v>
                </c:pt>
                <c:pt idx="185">
                  <c:v>18.808458333333299</c:v>
                </c:pt>
                <c:pt idx="186">
                  <c:v>19.390374999999999</c:v>
                </c:pt>
                <c:pt idx="187">
                  <c:v>21.151895833333299</c:v>
                </c:pt>
                <c:pt idx="188">
                  <c:v>20.86825</c:v>
                </c:pt>
                <c:pt idx="189">
                  <c:v>21.529375000000002</c:v>
                </c:pt>
                <c:pt idx="190">
                  <c:v>21.787749999999999</c:v>
                </c:pt>
                <c:pt idx="191">
                  <c:v>21.8652916666667</c:v>
                </c:pt>
                <c:pt idx="192">
                  <c:v>22.096687500000002</c:v>
                </c:pt>
                <c:pt idx="193">
                  <c:v>23.155729166666699</c:v>
                </c:pt>
                <c:pt idx="194">
                  <c:v>23.7511875</c:v>
                </c:pt>
                <c:pt idx="195">
                  <c:v>21.4925416666667</c:v>
                </c:pt>
                <c:pt idx="196">
                  <c:v>17.612479166666699</c:v>
                </c:pt>
                <c:pt idx="197">
                  <c:v>17.556125000000002</c:v>
                </c:pt>
                <c:pt idx="198">
                  <c:v>18.530750000000001</c:v>
                </c:pt>
                <c:pt idx="199">
                  <c:v>19.478583333333301</c:v>
                </c:pt>
                <c:pt idx="200">
                  <c:v>20.970770833333301</c:v>
                </c:pt>
                <c:pt idx="201">
                  <c:v>21.832374999999999</c:v>
                </c:pt>
                <c:pt idx="202">
                  <c:v>21.2965625</c:v>
                </c:pt>
                <c:pt idx="203">
                  <c:v>21.300395833333301</c:v>
                </c:pt>
                <c:pt idx="204">
                  <c:v>21.693562499999999</c:v>
                </c:pt>
                <c:pt idx="205">
                  <c:v>20.750624999999999</c:v>
                </c:pt>
                <c:pt idx="206">
                  <c:v>20.684125000000002</c:v>
                </c:pt>
                <c:pt idx="207">
                  <c:v>22.8329375</c:v>
                </c:pt>
                <c:pt idx="208">
                  <c:v>21.3306111111111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Data_AirTemp!$F$5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Data_AirTemp!$B$6:$B$370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Data_AirTemp!$F$6:$F$370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Data_AirTemp!$G$5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Data_AirTemp!$G$6:$G$370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Data_AirTemp!$H$5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Data_AirTemp!$B$6:$B$370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Data_AirTemp!$H$6:$H$370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1040"/>
        <c:axId val="541411432"/>
      </c:lineChart>
      <c:catAx>
        <c:axId val="54141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1432"/>
        <c:crosses val="autoZero"/>
        <c:auto val="1"/>
        <c:lblAlgn val="ctr"/>
        <c:lblOffset val="100"/>
        <c:noMultiLvlLbl val="0"/>
      </c:catAx>
      <c:valAx>
        <c:axId val="54141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Data_AirTemp!$J$5</c:f>
              <c:strCache>
                <c:ptCount val="1"/>
                <c:pt idx="0">
                  <c:v>Daily Mean (degC)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Data_SensorDepth!$J$4</c:f>
          <c:strCache>
            <c:ptCount val="1"/>
            <c:pt idx="0">
              <c:v>ECO66G12 - Sensor Depth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Data_SensorDepth!$D$5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Data_SensorDepth!$B$6:$B$370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Data_SensorDepth!$D$6:$D$370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1.03741176470588</c:v>
                </c:pt>
                <c:pt idx="108">
                  <c:v>1.6897291666666701</c:v>
                </c:pt>
                <c:pt idx="109">
                  <c:v>1.43985416666667</c:v>
                </c:pt>
                <c:pt idx="110">
                  <c:v>1.1531041666666699</c:v>
                </c:pt>
                <c:pt idx="111">
                  <c:v>1.0248333333333299</c:v>
                </c:pt>
                <c:pt idx="112">
                  <c:v>0.95495833333333302</c:v>
                </c:pt>
                <c:pt idx="113">
                  <c:v>0.93300000000000005</c:v>
                </c:pt>
                <c:pt idx="114">
                  <c:v>0.89635416666666701</c:v>
                </c:pt>
                <c:pt idx="115">
                  <c:v>0.87589583333333298</c:v>
                </c:pt>
                <c:pt idx="116">
                  <c:v>1.0537083333333299</c:v>
                </c:pt>
                <c:pt idx="117">
                  <c:v>1.7210416666666699</c:v>
                </c:pt>
                <c:pt idx="118">
                  <c:v>1.69402083333333</c:v>
                </c:pt>
                <c:pt idx="119">
                  <c:v>1.30852083333333</c:v>
                </c:pt>
                <c:pt idx="120">
                  <c:v>1.1365416666666699</c:v>
                </c:pt>
                <c:pt idx="121">
                  <c:v>1.0446041666666701</c:v>
                </c:pt>
                <c:pt idx="122">
                  <c:v>0.99483333333333301</c:v>
                </c:pt>
                <c:pt idx="123">
                  <c:v>1.2443124999999999</c:v>
                </c:pt>
                <c:pt idx="124">
                  <c:v>2.3015416666666701</c:v>
                </c:pt>
                <c:pt idx="125">
                  <c:v>1.6536666666666699</c:v>
                </c:pt>
                <c:pt idx="126">
                  <c:v>1.32104166666667</c:v>
                </c:pt>
                <c:pt idx="127">
                  <c:v>1.1478124999999999</c:v>
                </c:pt>
                <c:pt idx="128">
                  <c:v>1.0311874999999999</c:v>
                </c:pt>
                <c:pt idx="129">
                  <c:v>0.95329166666666698</c:v>
                </c:pt>
                <c:pt idx="130">
                  <c:v>0.94135416666666705</c:v>
                </c:pt>
                <c:pt idx="131">
                  <c:v>0.88143749999999998</c:v>
                </c:pt>
                <c:pt idx="132">
                  <c:v>0.81895833333333301</c:v>
                </c:pt>
                <c:pt idx="133">
                  <c:v>0.78825000000000001</c:v>
                </c:pt>
                <c:pt idx="134">
                  <c:v>0.76937500000000003</c:v>
                </c:pt>
                <c:pt idx="135">
                  <c:v>0.74712500000000004</c:v>
                </c:pt>
                <c:pt idx="136">
                  <c:v>0.72841666666666705</c:v>
                </c:pt>
                <c:pt idx="137">
                  <c:v>0.75816666666666699</c:v>
                </c:pt>
                <c:pt idx="138">
                  <c:v>0.842208333333333</c:v>
                </c:pt>
                <c:pt idx="139">
                  <c:v>0.78516666666666701</c:v>
                </c:pt>
                <c:pt idx="140">
                  <c:v>0.72433333333333305</c:v>
                </c:pt>
                <c:pt idx="141">
                  <c:v>0.69872916666666696</c:v>
                </c:pt>
                <c:pt idx="142">
                  <c:v>0.68010416666666695</c:v>
                </c:pt>
                <c:pt idx="143">
                  <c:v>0.64937500000000004</c:v>
                </c:pt>
                <c:pt idx="144">
                  <c:v>0.63043749999999998</c:v>
                </c:pt>
                <c:pt idx="145">
                  <c:v>0.62254166666666699</c:v>
                </c:pt>
                <c:pt idx="146">
                  <c:v>0.61685416666666704</c:v>
                </c:pt>
                <c:pt idx="147">
                  <c:v>0.60577083333333304</c:v>
                </c:pt>
                <c:pt idx="148">
                  <c:v>0.59264583333333298</c:v>
                </c:pt>
                <c:pt idx="149">
                  <c:v>0.58581249999999996</c:v>
                </c:pt>
                <c:pt idx="150">
                  <c:v>0.58037499999999997</c:v>
                </c:pt>
                <c:pt idx="151">
                  <c:v>0.57247916666666698</c:v>
                </c:pt>
                <c:pt idx="152">
                  <c:v>0.64429166666666704</c:v>
                </c:pt>
                <c:pt idx="153">
                  <c:v>0.60108333333333297</c:v>
                </c:pt>
                <c:pt idx="154">
                  <c:v>0.56916666666666704</c:v>
                </c:pt>
                <c:pt idx="155">
                  <c:v>0.65389583333333301</c:v>
                </c:pt>
                <c:pt idx="156">
                  <c:v>0.67266666666666697</c:v>
                </c:pt>
                <c:pt idx="157">
                  <c:v>0.66800000000000004</c:v>
                </c:pt>
                <c:pt idx="158">
                  <c:v>0.669875</c:v>
                </c:pt>
                <c:pt idx="159">
                  <c:v>0.60960416666666695</c:v>
                </c:pt>
                <c:pt idx="160">
                  <c:v>0.682229166666667</c:v>
                </c:pt>
                <c:pt idx="161">
                  <c:v>0.64606249999999998</c:v>
                </c:pt>
                <c:pt idx="162">
                  <c:v>0.60070833333333296</c:v>
                </c:pt>
                <c:pt idx="163">
                  <c:v>0.580854166666667</c:v>
                </c:pt>
                <c:pt idx="164">
                  <c:v>0.56602083333333297</c:v>
                </c:pt>
                <c:pt idx="165">
                  <c:v>0.536791666666667</c:v>
                </c:pt>
                <c:pt idx="166">
                  <c:v>0.52833333333333299</c:v>
                </c:pt>
                <c:pt idx="167">
                  <c:v>0.54420833333333296</c:v>
                </c:pt>
                <c:pt idx="168">
                  <c:v>0.63612500000000005</c:v>
                </c:pt>
                <c:pt idx="169">
                  <c:v>0.62804166666666705</c:v>
                </c:pt>
                <c:pt idx="170">
                  <c:v>0.56056249999999996</c:v>
                </c:pt>
                <c:pt idx="171">
                  <c:v>0.53970833333333301</c:v>
                </c:pt>
                <c:pt idx="172">
                  <c:v>0.52575000000000005</c:v>
                </c:pt>
                <c:pt idx="173">
                  <c:v>0.51420833333333305</c:v>
                </c:pt>
                <c:pt idx="174">
                  <c:v>0.51531249999999995</c:v>
                </c:pt>
                <c:pt idx="175">
                  <c:v>0.50797916666666698</c:v>
                </c:pt>
                <c:pt idx="176">
                  <c:v>0.51175000000000004</c:v>
                </c:pt>
                <c:pt idx="177">
                  <c:v>0.55279166666666701</c:v>
                </c:pt>
                <c:pt idx="178">
                  <c:v>0.60624999999999996</c:v>
                </c:pt>
                <c:pt idx="179">
                  <c:v>0.53912499999999997</c:v>
                </c:pt>
                <c:pt idx="180">
                  <c:v>0.50539583333333304</c:v>
                </c:pt>
                <c:pt idx="181">
                  <c:v>0.49354166666666699</c:v>
                </c:pt>
                <c:pt idx="182">
                  <c:v>0.76185416666666705</c:v>
                </c:pt>
                <c:pt idx="183">
                  <c:v>0.73085416666666703</c:v>
                </c:pt>
                <c:pt idx="184">
                  <c:v>0.81614583333333302</c:v>
                </c:pt>
                <c:pt idx="185">
                  <c:v>0.82397916666666704</c:v>
                </c:pt>
                <c:pt idx="186">
                  <c:v>1.15095833333333</c:v>
                </c:pt>
                <c:pt idx="187">
                  <c:v>1.6156250000000001</c:v>
                </c:pt>
                <c:pt idx="188">
                  <c:v>1.1513125</c:v>
                </c:pt>
                <c:pt idx="189">
                  <c:v>1.1082291666666699</c:v>
                </c:pt>
                <c:pt idx="190">
                  <c:v>1.1685208333333299</c:v>
                </c:pt>
                <c:pt idx="191">
                  <c:v>1.456</c:v>
                </c:pt>
                <c:pt idx="192">
                  <c:v>1.1481250000000001</c:v>
                </c:pt>
                <c:pt idx="193">
                  <c:v>0.95037499999999997</c:v>
                </c:pt>
                <c:pt idx="194">
                  <c:v>0.85785416666666703</c:v>
                </c:pt>
                <c:pt idx="195">
                  <c:v>0.80322916666666699</c:v>
                </c:pt>
                <c:pt idx="196">
                  <c:v>0.76820833333333305</c:v>
                </c:pt>
                <c:pt idx="197">
                  <c:v>0.74735416666666699</c:v>
                </c:pt>
                <c:pt idx="198">
                  <c:v>0.73979166666666696</c:v>
                </c:pt>
                <c:pt idx="199">
                  <c:v>0.75385416666666705</c:v>
                </c:pt>
                <c:pt idx="200">
                  <c:v>0.84806250000000005</c:v>
                </c:pt>
                <c:pt idx="201">
                  <c:v>0.80049999999999999</c:v>
                </c:pt>
                <c:pt idx="202">
                  <c:v>0.77220833333333305</c:v>
                </c:pt>
                <c:pt idx="203">
                  <c:v>0.745458333333333</c:v>
                </c:pt>
                <c:pt idx="204">
                  <c:v>0.739916666666667</c:v>
                </c:pt>
                <c:pt idx="205">
                  <c:v>0.63472916666666701</c:v>
                </c:pt>
                <c:pt idx="206">
                  <c:v>0.55879166666666702</c:v>
                </c:pt>
                <c:pt idx="207">
                  <c:v>0.55566666666666698</c:v>
                </c:pt>
                <c:pt idx="208">
                  <c:v>0.55079166666666701</c:v>
                </c:pt>
                <c:pt idx="209">
                  <c:v>0.53602083333333295</c:v>
                </c:pt>
                <c:pt idx="210">
                  <c:v>0.52097916666666699</c:v>
                </c:pt>
                <c:pt idx="211">
                  <c:v>0.59497916666666695</c:v>
                </c:pt>
                <c:pt idx="212">
                  <c:v>0.57270833333333304</c:v>
                </c:pt>
                <c:pt idx="213">
                  <c:v>0.54314583333333299</c:v>
                </c:pt>
                <c:pt idx="214">
                  <c:v>0.529979166666667</c:v>
                </c:pt>
                <c:pt idx="215">
                  <c:v>0.52614583333333298</c:v>
                </c:pt>
                <c:pt idx="216">
                  <c:v>0.511083333333333</c:v>
                </c:pt>
                <c:pt idx="217">
                  <c:v>0.50824999999999998</c:v>
                </c:pt>
                <c:pt idx="218">
                  <c:v>0.577854166666667</c:v>
                </c:pt>
                <c:pt idx="219">
                  <c:v>0.54277083333333298</c:v>
                </c:pt>
                <c:pt idx="220">
                  <c:v>0.53429166666666705</c:v>
                </c:pt>
                <c:pt idx="221">
                  <c:v>0.52910416666666704</c:v>
                </c:pt>
                <c:pt idx="222">
                  <c:v>0.52747916666666705</c:v>
                </c:pt>
                <c:pt idx="223">
                  <c:v>0.52410416666666704</c:v>
                </c:pt>
                <c:pt idx="224">
                  <c:v>0.63024999999999998</c:v>
                </c:pt>
                <c:pt idx="225">
                  <c:v>0.57162500000000005</c:v>
                </c:pt>
                <c:pt idx="226">
                  <c:v>0.52918750000000003</c:v>
                </c:pt>
                <c:pt idx="227">
                  <c:v>0.52354166666666702</c:v>
                </c:pt>
                <c:pt idx="228">
                  <c:v>0.54652083333333301</c:v>
                </c:pt>
                <c:pt idx="229">
                  <c:v>0.58677083333333302</c:v>
                </c:pt>
                <c:pt idx="230">
                  <c:v>0.70995833333333302</c:v>
                </c:pt>
                <c:pt idx="231">
                  <c:v>0.74310416666666701</c:v>
                </c:pt>
                <c:pt idx="232">
                  <c:v>1.0498125</c:v>
                </c:pt>
                <c:pt idx="233">
                  <c:v>1.0615000000000001</c:v>
                </c:pt>
                <c:pt idx="234">
                  <c:v>0.79666666666666697</c:v>
                </c:pt>
                <c:pt idx="235">
                  <c:v>0.69637499999999997</c:v>
                </c:pt>
                <c:pt idx="236">
                  <c:v>0.66100000000000003</c:v>
                </c:pt>
                <c:pt idx="237">
                  <c:v>0.61172916666666699</c:v>
                </c:pt>
                <c:pt idx="238">
                  <c:v>0.59156249999999999</c:v>
                </c:pt>
                <c:pt idx="239">
                  <c:v>0.582125</c:v>
                </c:pt>
                <c:pt idx="240">
                  <c:v>0.57352083333333304</c:v>
                </c:pt>
                <c:pt idx="241">
                  <c:v>0.56893749999999998</c:v>
                </c:pt>
                <c:pt idx="242">
                  <c:v>0.56329166666666697</c:v>
                </c:pt>
                <c:pt idx="243">
                  <c:v>0.57645833333333296</c:v>
                </c:pt>
                <c:pt idx="244">
                  <c:v>0.58250000000000002</c:v>
                </c:pt>
                <c:pt idx="245">
                  <c:v>0.56002083333333297</c:v>
                </c:pt>
                <c:pt idx="246">
                  <c:v>0.54389583333333302</c:v>
                </c:pt>
                <c:pt idx="247">
                  <c:v>0.53495833333333298</c:v>
                </c:pt>
                <c:pt idx="248">
                  <c:v>0.52885416666666696</c:v>
                </c:pt>
                <c:pt idx="249">
                  <c:v>0.52575000000000005</c:v>
                </c:pt>
                <c:pt idx="250">
                  <c:v>0.52247916666666705</c:v>
                </c:pt>
                <c:pt idx="251">
                  <c:v>0.56764583333333296</c:v>
                </c:pt>
                <c:pt idx="252">
                  <c:v>0.54879166666666701</c:v>
                </c:pt>
                <c:pt idx="253">
                  <c:v>0.52791666666666703</c:v>
                </c:pt>
                <c:pt idx="254">
                  <c:v>0.56608333333333305</c:v>
                </c:pt>
                <c:pt idx="255">
                  <c:v>0.57147916666666698</c:v>
                </c:pt>
                <c:pt idx="256">
                  <c:v>0.51747916666666705</c:v>
                </c:pt>
                <c:pt idx="257">
                  <c:v>0.508541666666667</c:v>
                </c:pt>
                <c:pt idx="258">
                  <c:v>0.50806249999999997</c:v>
                </c:pt>
                <c:pt idx="259">
                  <c:v>0.49964583333333301</c:v>
                </c:pt>
                <c:pt idx="260">
                  <c:v>0.49643749999999998</c:v>
                </c:pt>
                <c:pt idx="261">
                  <c:v>0.49916666666666698</c:v>
                </c:pt>
                <c:pt idx="262">
                  <c:v>0.49908333333333299</c:v>
                </c:pt>
                <c:pt idx="263">
                  <c:v>0.84918749999999998</c:v>
                </c:pt>
                <c:pt idx="264">
                  <c:v>0.69268750000000001</c:v>
                </c:pt>
                <c:pt idx="265">
                  <c:v>0.58783333333333299</c:v>
                </c:pt>
                <c:pt idx="266">
                  <c:v>0.56583333333333297</c:v>
                </c:pt>
                <c:pt idx="267">
                  <c:v>0.61824999999999997</c:v>
                </c:pt>
                <c:pt idx="268">
                  <c:v>0.63933333333333298</c:v>
                </c:pt>
                <c:pt idx="269">
                  <c:v>0.59350000000000003</c:v>
                </c:pt>
                <c:pt idx="270">
                  <c:v>0.56460416666666702</c:v>
                </c:pt>
                <c:pt idx="271">
                  <c:v>0.55172916666666705</c:v>
                </c:pt>
                <c:pt idx="272">
                  <c:v>0.54729166666666695</c:v>
                </c:pt>
                <c:pt idx="273">
                  <c:v>0.53837500000000005</c:v>
                </c:pt>
                <c:pt idx="274">
                  <c:v>0.53687499999999999</c:v>
                </c:pt>
                <c:pt idx="275">
                  <c:v>0.53362500000000002</c:v>
                </c:pt>
                <c:pt idx="276">
                  <c:v>0.52977083333333297</c:v>
                </c:pt>
                <c:pt idx="277">
                  <c:v>0.52312499999999995</c:v>
                </c:pt>
                <c:pt idx="278">
                  <c:v>0.52120833333333305</c:v>
                </c:pt>
                <c:pt idx="279">
                  <c:v>0.69272916666666695</c:v>
                </c:pt>
                <c:pt idx="280">
                  <c:v>0.564041666666667</c:v>
                </c:pt>
                <c:pt idx="281">
                  <c:v>0.54285416666666697</c:v>
                </c:pt>
                <c:pt idx="282">
                  <c:v>0.53349999999999997</c:v>
                </c:pt>
                <c:pt idx="283">
                  <c:v>0.52847916666666706</c:v>
                </c:pt>
                <c:pt idx="284">
                  <c:v>0.52591666666666703</c:v>
                </c:pt>
                <c:pt idx="285">
                  <c:v>0.52241666666666697</c:v>
                </c:pt>
                <c:pt idx="286">
                  <c:v>0.52533333333333299</c:v>
                </c:pt>
                <c:pt idx="287">
                  <c:v>0.52794736842105305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Data_SensorDepth!$E$5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Data_SensorDepth!$B$6:$B$370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Data_SensorDepth!$E$6:$E$370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0.64500000000000002</c:v>
                </c:pt>
                <c:pt idx="13">
                  <c:v>0.59579166666666705</c:v>
                </c:pt>
                <c:pt idx="14">
                  <c:v>0.54837499999999995</c:v>
                </c:pt>
                <c:pt idx="15">
                  <c:v>0.519625</c:v>
                </c:pt>
                <c:pt idx="16">
                  <c:v>0.46860416666666699</c:v>
                </c:pt>
                <c:pt idx="17">
                  <c:v>0.45731250000000001</c:v>
                </c:pt>
                <c:pt idx="18">
                  <c:v>0.43325000000000002</c:v>
                </c:pt>
                <c:pt idx="19">
                  <c:v>0.42925000000000002</c:v>
                </c:pt>
                <c:pt idx="20">
                  <c:v>0.40106249999999999</c:v>
                </c:pt>
                <c:pt idx="21">
                  <c:v>0.42445833333333299</c:v>
                </c:pt>
                <c:pt idx="22">
                  <c:v>0.41087499999999999</c:v>
                </c:pt>
                <c:pt idx="23">
                  <c:v>0.46410416666666698</c:v>
                </c:pt>
                <c:pt idx="24">
                  <c:v>0.418333333333333</c:v>
                </c:pt>
                <c:pt idx="25">
                  <c:v>0.38014583333333302</c:v>
                </c:pt>
                <c:pt idx="26">
                  <c:v>0.34114583333333298</c:v>
                </c:pt>
                <c:pt idx="27">
                  <c:v>0.34845833333333298</c:v>
                </c:pt>
                <c:pt idx="28">
                  <c:v>0.39635416666666701</c:v>
                </c:pt>
                <c:pt idx="29">
                  <c:v>0.46839583333333301</c:v>
                </c:pt>
                <c:pt idx="30">
                  <c:v>0.36577083333333299</c:v>
                </c:pt>
                <c:pt idx="31">
                  <c:v>0.35608333333333297</c:v>
                </c:pt>
                <c:pt idx="32">
                  <c:v>1.3009999999999999</c:v>
                </c:pt>
                <c:pt idx="33">
                  <c:v>0.93531249999999999</c:v>
                </c:pt>
                <c:pt idx="34">
                  <c:v>0.76331249999999995</c:v>
                </c:pt>
                <c:pt idx="35">
                  <c:v>0.63002083333333303</c:v>
                </c:pt>
                <c:pt idx="36">
                  <c:v>0.58295833333333302</c:v>
                </c:pt>
                <c:pt idx="37">
                  <c:v>0.51795833333333297</c:v>
                </c:pt>
                <c:pt idx="38">
                  <c:v>0.47581250000000003</c:v>
                </c:pt>
                <c:pt idx="39">
                  <c:v>0.45072916666666701</c:v>
                </c:pt>
                <c:pt idx="40">
                  <c:v>0.42127083333333298</c:v>
                </c:pt>
                <c:pt idx="41">
                  <c:v>0.44197916666666698</c:v>
                </c:pt>
                <c:pt idx="42">
                  <c:v>0.47454166666666697</c:v>
                </c:pt>
                <c:pt idx="43">
                  <c:v>0.48099999999999998</c:v>
                </c:pt>
                <c:pt idx="44">
                  <c:v>0.78458333333333297</c:v>
                </c:pt>
                <c:pt idx="45">
                  <c:v>0.69308333333333305</c:v>
                </c:pt>
                <c:pt idx="46">
                  <c:v>0.59687500000000004</c:v>
                </c:pt>
                <c:pt idx="47">
                  <c:v>0.55135416666666703</c:v>
                </c:pt>
                <c:pt idx="48">
                  <c:v>0.6151875</c:v>
                </c:pt>
                <c:pt idx="49">
                  <c:v>0.58118749999999997</c:v>
                </c:pt>
                <c:pt idx="50">
                  <c:v>1.07558333333333</c:v>
                </c:pt>
                <c:pt idx="51">
                  <c:v>0.89718750000000003</c:v>
                </c:pt>
                <c:pt idx="52">
                  <c:v>0.712208333333333</c:v>
                </c:pt>
                <c:pt idx="53">
                  <c:v>0.59885416666666702</c:v>
                </c:pt>
                <c:pt idx="54">
                  <c:v>0.53660416666666699</c:v>
                </c:pt>
                <c:pt idx="55">
                  <c:v>0.49791666666666701</c:v>
                </c:pt>
                <c:pt idx="56">
                  <c:v>0.46110416666666698</c:v>
                </c:pt>
                <c:pt idx="57">
                  <c:v>0.44112499999999999</c:v>
                </c:pt>
                <c:pt idx="58">
                  <c:v>0.43341666666666701</c:v>
                </c:pt>
                <c:pt idx="59">
                  <c:v>0.42239583333333303</c:v>
                </c:pt>
                <c:pt idx="60">
                  <c:v>0.47487499999999999</c:v>
                </c:pt>
                <c:pt idx="61">
                  <c:v>0.41931249999999998</c:v>
                </c:pt>
                <c:pt idx="62">
                  <c:v>0.41114583333333299</c:v>
                </c:pt>
                <c:pt idx="63">
                  <c:v>0.40585416666666702</c:v>
                </c:pt>
                <c:pt idx="64">
                  <c:v>0.401666666666667</c:v>
                </c:pt>
                <c:pt idx="65">
                  <c:v>0.38906249999999998</c:v>
                </c:pt>
                <c:pt idx="66">
                  <c:v>0.38016666666666699</c:v>
                </c:pt>
                <c:pt idx="67">
                  <c:v>0.37393749999999998</c:v>
                </c:pt>
                <c:pt idx="68">
                  <c:v>0.374770833333333</c:v>
                </c:pt>
                <c:pt idx="69">
                  <c:v>0.37791666666666701</c:v>
                </c:pt>
                <c:pt idx="70">
                  <c:v>0.34029166666666699</c:v>
                </c:pt>
                <c:pt idx="71">
                  <c:v>0.33931250000000002</c:v>
                </c:pt>
                <c:pt idx="72">
                  <c:v>0.34620833333333301</c:v>
                </c:pt>
                <c:pt idx="73">
                  <c:v>0.45318750000000002</c:v>
                </c:pt>
                <c:pt idx="74">
                  <c:v>0.51466666666666705</c:v>
                </c:pt>
                <c:pt idx="75">
                  <c:v>0.49364583333333301</c:v>
                </c:pt>
                <c:pt idx="76">
                  <c:v>0.45227083333333301</c:v>
                </c:pt>
                <c:pt idx="77">
                  <c:v>0.41985416666666697</c:v>
                </c:pt>
                <c:pt idx="78">
                  <c:v>0.39885416666666701</c:v>
                </c:pt>
                <c:pt idx="79">
                  <c:v>0.39324999999999999</c:v>
                </c:pt>
                <c:pt idx="80">
                  <c:v>0.38243749999999999</c:v>
                </c:pt>
                <c:pt idx="81">
                  <c:v>0.35089583333333302</c:v>
                </c:pt>
                <c:pt idx="82">
                  <c:v>0.347020833333333</c:v>
                </c:pt>
                <c:pt idx="83">
                  <c:v>0.330625</c:v>
                </c:pt>
                <c:pt idx="84">
                  <c:v>0.33333333333333298</c:v>
                </c:pt>
                <c:pt idx="85">
                  <c:v>0.34089583333333301</c:v>
                </c:pt>
                <c:pt idx="86">
                  <c:v>0.36312499999999998</c:v>
                </c:pt>
                <c:pt idx="87">
                  <c:v>0.37989583333333299</c:v>
                </c:pt>
                <c:pt idx="88">
                  <c:v>0.34981250000000003</c:v>
                </c:pt>
                <c:pt idx="89">
                  <c:v>0.34470833333333301</c:v>
                </c:pt>
                <c:pt idx="90">
                  <c:v>0.33818749999999997</c:v>
                </c:pt>
                <c:pt idx="91">
                  <c:v>0.335895833333333</c:v>
                </c:pt>
                <c:pt idx="92">
                  <c:v>0.33387499999999998</c:v>
                </c:pt>
                <c:pt idx="93">
                  <c:v>0.31441666666666701</c:v>
                </c:pt>
                <c:pt idx="94">
                  <c:v>0.31220833333333298</c:v>
                </c:pt>
                <c:pt idx="95">
                  <c:v>1.08683333333333</c:v>
                </c:pt>
                <c:pt idx="96">
                  <c:v>0.79104166666666698</c:v>
                </c:pt>
                <c:pt idx="97">
                  <c:v>0.58502083333333299</c:v>
                </c:pt>
                <c:pt idx="98">
                  <c:v>0.48720833333333302</c:v>
                </c:pt>
                <c:pt idx="99">
                  <c:v>0.44620833333333298</c:v>
                </c:pt>
                <c:pt idx="100">
                  <c:v>0.41897916666666701</c:v>
                </c:pt>
                <c:pt idx="101">
                  <c:v>0.39560416666666698</c:v>
                </c:pt>
                <c:pt idx="102">
                  <c:v>0.40264583333333298</c:v>
                </c:pt>
                <c:pt idx="103">
                  <c:v>0.44797916666666698</c:v>
                </c:pt>
                <c:pt idx="104">
                  <c:v>0.40706249999999999</c:v>
                </c:pt>
                <c:pt idx="105">
                  <c:v>0.38891666666666702</c:v>
                </c:pt>
                <c:pt idx="106">
                  <c:v>0.379541666666667</c:v>
                </c:pt>
                <c:pt idx="107">
                  <c:v>0.37770833333333298</c:v>
                </c:pt>
                <c:pt idx="108">
                  <c:v>0.35891666666666699</c:v>
                </c:pt>
                <c:pt idx="109">
                  <c:v>0.34516666666666701</c:v>
                </c:pt>
                <c:pt idx="110">
                  <c:v>0.352604166666667</c:v>
                </c:pt>
                <c:pt idx="111">
                  <c:v>0.34916666666666701</c:v>
                </c:pt>
                <c:pt idx="112">
                  <c:v>0.73927586206896601</c:v>
                </c:pt>
                <c:pt idx="113">
                  <c:v>0.73031250000000003</c:v>
                </c:pt>
                <c:pt idx="114">
                  <c:v>0.73468750000000005</c:v>
                </c:pt>
                <c:pt idx="115">
                  <c:v>0.71575</c:v>
                </c:pt>
                <c:pt idx="116">
                  <c:v>0.72195833333333304</c:v>
                </c:pt>
                <c:pt idx="117">
                  <c:v>0.72787500000000005</c:v>
                </c:pt>
                <c:pt idx="118">
                  <c:v>0.82102083333333298</c:v>
                </c:pt>
                <c:pt idx="119">
                  <c:v>0.76352083333333298</c:v>
                </c:pt>
                <c:pt idx="120">
                  <c:v>0.74195833333333305</c:v>
                </c:pt>
                <c:pt idx="121">
                  <c:v>0.71810416666666699</c:v>
                </c:pt>
                <c:pt idx="122">
                  <c:v>0.708666666666667</c:v>
                </c:pt>
                <c:pt idx="123">
                  <c:v>0.70020833333333299</c:v>
                </c:pt>
                <c:pt idx="124">
                  <c:v>0.69116666666666704</c:v>
                </c:pt>
                <c:pt idx="125">
                  <c:v>0.68564583333333295</c:v>
                </c:pt>
                <c:pt idx="126">
                  <c:v>0.679958333333333</c:v>
                </c:pt>
                <c:pt idx="127">
                  <c:v>0.67581250000000004</c:v>
                </c:pt>
                <c:pt idx="128">
                  <c:v>0.75804166666666695</c:v>
                </c:pt>
                <c:pt idx="129">
                  <c:v>0.79429166666666695</c:v>
                </c:pt>
                <c:pt idx="130">
                  <c:v>0.745729166666667</c:v>
                </c:pt>
                <c:pt idx="131">
                  <c:v>0.70858333333333301</c:v>
                </c:pt>
                <c:pt idx="132">
                  <c:v>0.69535416666666705</c:v>
                </c:pt>
                <c:pt idx="133">
                  <c:v>0.71060416666666704</c:v>
                </c:pt>
                <c:pt idx="134">
                  <c:v>1.2913541666666699</c:v>
                </c:pt>
                <c:pt idx="135">
                  <c:v>1.0645416666666701</c:v>
                </c:pt>
                <c:pt idx="136">
                  <c:v>0.90168749999999998</c:v>
                </c:pt>
                <c:pt idx="137">
                  <c:v>0.91281250000000003</c:v>
                </c:pt>
                <c:pt idx="138">
                  <c:v>0.88952083333333298</c:v>
                </c:pt>
                <c:pt idx="139">
                  <c:v>0.83472916666666697</c:v>
                </c:pt>
                <c:pt idx="140">
                  <c:v>0.79174999999999995</c:v>
                </c:pt>
                <c:pt idx="141">
                  <c:v>0.76043749999999999</c:v>
                </c:pt>
                <c:pt idx="142">
                  <c:v>0.74437500000000001</c:v>
                </c:pt>
                <c:pt idx="143">
                  <c:v>0.72099999999999997</c:v>
                </c:pt>
                <c:pt idx="144">
                  <c:v>0.70241666666666702</c:v>
                </c:pt>
                <c:pt idx="145">
                  <c:v>0.69577083333333301</c:v>
                </c:pt>
                <c:pt idx="146">
                  <c:v>0.69389583333333305</c:v>
                </c:pt>
                <c:pt idx="147">
                  <c:v>0.68625000000000003</c:v>
                </c:pt>
                <c:pt idx="148">
                  <c:v>0.76620833333333305</c:v>
                </c:pt>
                <c:pt idx="149">
                  <c:v>0.73581249999999998</c:v>
                </c:pt>
                <c:pt idx="150">
                  <c:v>0.70895833333333302</c:v>
                </c:pt>
                <c:pt idx="151">
                  <c:v>0.70504166666666701</c:v>
                </c:pt>
                <c:pt idx="152">
                  <c:v>0.67645833333333305</c:v>
                </c:pt>
                <c:pt idx="153">
                  <c:v>0.66654166666666703</c:v>
                </c:pt>
                <c:pt idx="154">
                  <c:v>0.66314583333333299</c:v>
                </c:pt>
                <c:pt idx="155">
                  <c:v>0.68129166666666696</c:v>
                </c:pt>
                <c:pt idx="156">
                  <c:v>0.69745833333333296</c:v>
                </c:pt>
                <c:pt idx="157">
                  <c:v>0.66227083333333303</c:v>
                </c:pt>
                <c:pt idx="158">
                  <c:v>0.69497916666666704</c:v>
                </c:pt>
                <c:pt idx="159">
                  <c:v>0.66091666666666704</c:v>
                </c:pt>
                <c:pt idx="160">
                  <c:v>0.81120833333333298</c:v>
                </c:pt>
                <c:pt idx="161">
                  <c:v>0.83745833333333297</c:v>
                </c:pt>
                <c:pt idx="162">
                  <c:v>0.773708333333333</c:v>
                </c:pt>
                <c:pt idx="163">
                  <c:v>0.7149375</c:v>
                </c:pt>
                <c:pt idx="164">
                  <c:v>0.691770833333333</c:v>
                </c:pt>
                <c:pt idx="165">
                  <c:v>0.67222916666666699</c:v>
                </c:pt>
                <c:pt idx="166">
                  <c:v>0.66056250000000005</c:v>
                </c:pt>
                <c:pt idx="167">
                  <c:v>0.645625</c:v>
                </c:pt>
                <c:pt idx="168">
                  <c:v>0.63610416666666703</c:v>
                </c:pt>
                <c:pt idx="169">
                  <c:v>0.65027083333333302</c:v>
                </c:pt>
                <c:pt idx="170">
                  <c:v>0.64922916666666697</c:v>
                </c:pt>
                <c:pt idx="171">
                  <c:v>0.65156250000000004</c:v>
                </c:pt>
                <c:pt idx="172">
                  <c:v>0.65443750000000001</c:v>
                </c:pt>
                <c:pt idx="173">
                  <c:v>0.70756249999999998</c:v>
                </c:pt>
                <c:pt idx="174">
                  <c:v>0.70927083333333296</c:v>
                </c:pt>
                <c:pt idx="175">
                  <c:v>0.67564583333333295</c:v>
                </c:pt>
                <c:pt idx="176">
                  <c:v>0.64612499999999995</c:v>
                </c:pt>
                <c:pt idx="177">
                  <c:v>0.63260416666666697</c:v>
                </c:pt>
                <c:pt idx="178">
                  <c:v>0.63104166666666694</c:v>
                </c:pt>
                <c:pt idx="179">
                  <c:v>0.75310416666666702</c:v>
                </c:pt>
                <c:pt idx="180">
                  <c:v>1.23472916666667</c:v>
                </c:pt>
                <c:pt idx="181">
                  <c:v>0.93993749999999998</c:v>
                </c:pt>
                <c:pt idx="182">
                  <c:v>0.76531249999999995</c:v>
                </c:pt>
                <c:pt idx="183">
                  <c:v>0.70199999999999996</c:v>
                </c:pt>
                <c:pt idx="184">
                  <c:v>0.66574999999999995</c:v>
                </c:pt>
                <c:pt idx="185">
                  <c:v>0.64410416666666703</c:v>
                </c:pt>
                <c:pt idx="186">
                  <c:v>0.63472916666666701</c:v>
                </c:pt>
                <c:pt idx="187">
                  <c:v>0.62658333333333305</c:v>
                </c:pt>
                <c:pt idx="188">
                  <c:v>0.63906249999999998</c:v>
                </c:pt>
                <c:pt idx="189">
                  <c:v>0.70991666666666697</c:v>
                </c:pt>
                <c:pt idx="190">
                  <c:v>0.76189583333333299</c:v>
                </c:pt>
                <c:pt idx="191">
                  <c:v>0.66568749999999999</c:v>
                </c:pt>
                <c:pt idx="192">
                  <c:v>0.64141666666666697</c:v>
                </c:pt>
                <c:pt idx="193">
                  <c:v>0.62641666666666695</c:v>
                </c:pt>
                <c:pt idx="194">
                  <c:v>0.61416666666666697</c:v>
                </c:pt>
                <c:pt idx="195">
                  <c:v>0.61347916666666702</c:v>
                </c:pt>
                <c:pt idx="196">
                  <c:v>0.61662499999999998</c:v>
                </c:pt>
                <c:pt idx="197">
                  <c:v>0.588666666666667</c:v>
                </c:pt>
                <c:pt idx="198">
                  <c:v>0.60741666666666705</c:v>
                </c:pt>
                <c:pt idx="199">
                  <c:v>0.65443750000000001</c:v>
                </c:pt>
                <c:pt idx="200">
                  <c:v>0.65883333333333305</c:v>
                </c:pt>
                <c:pt idx="201">
                  <c:v>0.6288125</c:v>
                </c:pt>
                <c:pt idx="202">
                  <c:v>0.63775000000000004</c:v>
                </c:pt>
                <c:pt idx="203">
                  <c:v>0.64102083333333304</c:v>
                </c:pt>
                <c:pt idx="204">
                  <c:v>0.64629166666666704</c:v>
                </c:pt>
                <c:pt idx="205">
                  <c:v>0.61512500000000003</c:v>
                </c:pt>
                <c:pt idx="206">
                  <c:v>0.59262499999999996</c:v>
                </c:pt>
                <c:pt idx="207">
                  <c:v>0.58220833333333299</c:v>
                </c:pt>
                <c:pt idx="208">
                  <c:v>0.60133333333333305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Data_SensorDepth!$F$5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Data_SensorDepth!$B$6:$B$370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Data_SensorDepth!$F$6:$F$370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Data_SensorDepth!$G$5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Data_SensorDepth!$G$6:$G$370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Data_SensorDepth!$H$5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Data_SensorDepth!$B$6:$B$370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Data_SensorDepth!$H$6:$H$370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2216"/>
        <c:axId val="541412608"/>
      </c:lineChart>
      <c:catAx>
        <c:axId val="5414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2608"/>
        <c:crosses val="autoZero"/>
        <c:auto val="1"/>
        <c:lblAlgn val="ctr"/>
        <c:lblOffset val="100"/>
        <c:noMultiLvlLbl val="0"/>
      </c:catAx>
      <c:valAx>
        <c:axId val="5414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Data_SensorDepth!$J$5</c:f>
              <c:strCache>
                <c:ptCount val="1"/>
                <c:pt idx="0">
                  <c:v>Daily Mean (ft)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Data_WaterTemp!$J$4</c:f>
          <c:strCache>
            <c:ptCount val="1"/>
            <c:pt idx="0">
              <c:v>ECO66G12 - Water Temperature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Data_WaterTemp!$D$5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Data_WaterTemp!$B$6:$B$370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Data_WaterTemp!$D$6:$D$370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16.420705882352902</c:v>
                </c:pt>
                <c:pt idx="108">
                  <c:v>14.339166666666699</c:v>
                </c:pt>
                <c:pt idx="109">
                  <c:v>11.376958333333301</c:v>
                </c:pt>
                <c:pt idx="110">
                  <c:v>11.375875000000001</c:v>
                </c:pt>
                <c:pt idx="111">
                  <c:v>12.7106666666667</c:v>
                </c:pt>
                <c:pt idx="112">
                  <c:v>12.9500625</c:v>
                </c:pt>
                <c:pt idx="113">
                  <c:v>13.586833333333299</c:v>
                </c:pt>
                <c:pt idx="114">
                  <c:v>12.357708333333299</c:v>
                </c:pt>
                <c:pt idx="115">
                  <c:v>11.8500625</c:v>
                </c:pt>
                <c:pt idx="116">
                  <c:v>12.507291666666699</c:v>
                </c:pt>
                <c:pt idx="117">
                  <c:v>12.7485625</c:v>
                </c:pt>
                <c:pt idx="118">
                  <c:v>13.331958333333301</c:v>
                </c:pt>
                <c:pt idx="119">
                  <c:v>13.4639166666667</c:v>
                </c:pt>
                <c:pt idx="120">
                  <c:v>14.654125000000001</c:v>
                </c:pt>
                <c:pt idx="121">
                  <c:v>14.787708333333301</c:v>
                </c:pt>
                <c:pt idx="122">
                  <c:v>14.7402083333333</c:v>
                </c:pt>
                <c:pt idx="123">
                  <c:v>13.3124583333333</c:v>
                </c:pt>
                <c:pt idx="124">
                  <c:v>12.6379583333333</c:v>
                </c:pt>
                <c:pt idx="125">
                  <c:v>12.095854166666699</c:v>
                </c:pt>
                <c:pt idx="126">
                  <c:v>12.670375</c:v>
                </c:pt>
                <c:pt idx="127">
                  <c:v>13.313854166666699</c:v>
                </c:pt>
                <c:pt idx="128">
                  <c:v>14.241187500000001</c:v>
                </c:pt>
                <c:pt idx="129">
                  <c:v>14.5147708333333</c:v>
                </c:pt>
                <c:pt idx="130">
                  <c:v>14.829812499999999</c:v>
                </c:pt>
                <c:pt idx="131">
                  <c:v>13.8949583333333</c:v>
                </c:pt>
                <c:pt idx="132">
                  <c:v>11.762916666666699</c:v>
                </c:pt>
                <c:pt idx="133">
                  <c:v>12.2493541666667</c:v>
                </c:pt>
                <c:pt idx="134">
                  <c:v>14.83675</c:v>
                </c:pt>
                <c:pt idx="135">
                  <c:v>15.595375000000001</c:v>
                </c:pt>
                <c:pt idx="136">
                  <c:v>16.039562499999999</c:v>
                </c:pt>
                <c:pt idx="137">
                  <c:v>16.421145833333298</c:v>
                </c:pt>
                <c:pt idx="138">
                  <c:v>16.278375</c:v>
                </c:pt>
                <c:pt idx="139">
                  <c:v>16.263000000000002</c:v>
                </c:pt>
                <c:pt idx="140">
                  <c:v>17.604875</c:v>
                </c:pt>
                <c:pt idx="141">
                  <c:v>18.415875</c:v>
                </c:pt>
                <c:pt idx="142">
                  <c:v>18.356395833333298</c:v>
                </c:pt>
                <c:pt idx="143">
                  <c:v>16.821916666666699</c:v>
                </c:pt>
                <c:pt idx="144">
                  <c:v>14.9628333333333</c:v>
                </c:pt>
                <c:pt idx="145">
                  <c:v>15.031083333333299</c:v>
                </c:pt>
                <c:pt idx="146">
                  <c:v>16.144749999999998</c:v>
                </c:pt>
                <c:pt idx="147">
                  <c:v>17.817020833333299</c:v>
                </c:pt>
                <c:pt idx="148">
                  <c:v>18.364395833333301</c:v>
                </c:pt>
                <c:pt idx="149">
                  <c:v>18.982791666666699</c:v>
                </c:pt>
                <c:pt idx="150">
                  <c:v>19.603479166666698</c:v>
                </c:pt>
                <c:pt idx="151">
                  <c:v>19.700291666666701</c:v>
                </c:pt>
                <c:pt idx="152">
                  <c:v>19.313500000000001</c:v>
                </c:pt>
                <c:pt idx="153">
                  <c:v>19.202791666666698</c:v>
                </c:pt>
                <c:pt idx="154">
                  <c:v>18.8639166666667</c:v>
                </c:pt>
                <c:pt idx="155">
                  <c:v>18.643708333333301</c:v>
                </c:pt>
                <c:pt idx="156">
                  <c:v>18.685437499999999</c:v>
                </c:pt>
                <c:pt idx="157">
                  <c:v>18.814208333333301</c:v>
                </c:pt>
                <c:pt idx="158">
                  <c:v>18.5030416666667</c:v>
                </c:pt>
                <c:pt idx="159">
                  <c:v>18.782416666666698</c:v>
                </c:pt>
                <c:pt idx="160">
                  <c:v>19.3374791666667</c:v>
                </c:pt>
                <c:pt idx="161">
                  <c:v>19.6864375</c:v>
                </c:pt>
                <c:pt idx="162">
                  <c:v>20.2243958333333</c:v>
                </c:pt>
                <c:pt idx="163">
                  <c:v>20.817854166666699</c:v>
                </c:pt>
                <c:pt idx="164">
                  <c:v>20.311687500000001</c:v>
                </c:pt>
                <c:pt idx="165">
                  <c:v>19.4687916666667</c:v>
                </c:pt>
                <c:pt idx="166">
                  <c:v>19.925125000000001</c:v>
                </c:pt>
                <c:pt idx="167">
                  <c:v>20.489916666666701</c:v>
                </c:pt>
                <c:pt idx="168">
                  <c:v>20.033291666666699</c:v>
                </c:pt>
                <c:pt idx="169">
                  <c:v>19.704645833333299</c:v>
                </c:pt>
                <c:pt idx="170">
                  <c:v>19.549666666666699</c:v>
                </c:pt>
                <c:pt idx="171">
                  <c:v>19.569375000000001</c:v>
                </c:pt>
                <c:pt idx="172">
                  <c:v>20.032125000000001</c:v>
                </c:pt>
                <c:pt idx="173">
                  <c:v>19.80725</c:v>
                </c:pt>
                <c:pt idx="174">
                  <c:v>20.808812499999998</c:v>
                </c:pt>
                <c:pt idx="175">
                  <c:v>21.024270833333301</c:v>
                </c:pt>
                <c:pt idx="176">
                  <c:v>21.000458333333299</c:v>
                </c:pt>
                <c:pt idx="177">
                  <c:v>21.364041666666701</c:v>
                </c:pt>
                <c:pt idx="178">
                  <c:v>21.402729166666699</c:v>
                </c:pt>
                <c:pt idx="179">
                  <c:v>21.092020833333301</c:v>
                </c:pt>
                <c:pt idx="180">
                  <c:v>20.806604166666698</c:v>
                </c:pt>
                <c:pt idx="181">
                  <c:v>20.483854166666699</c:v>
                </c:pt>
                <c:pt idx="182">
                  <c:v>19.934374999999999</c:v>
                </c:pt>
                <c:pt idx="183">
                  <c:v>19.575104166666701</c:v>
                </c:pt>
                <c:pt idx="184">
                  <c:v>19.030125000000002</c:v>
                </c:pt>
                <c:pt idx="185">
                  <c:v>19.182708333333299</c:v>
                </c:pt>
                <c:pt idx="186">
                  <c:v>18.974645833333302</c:v>
                </c:pt>
                <c:pt idx="187">
                  <c:v>18.4195833333333</c:v>
                </c:pt>
                <c:pt idx="188">
                  <c:v>19.089666666666702</c:v>
                </c:pt>
                <c:pt idx="189">
                  <c:v>19.486125000000001</c:v>
                </c:pt>
                <c:pt idx="190">
                  <c:v>19.837291666666701</c:v>
                </c:pt>
                <c:pt idx="191">
                  <c:v>18.9449583333333</c:v>
                </c:pt>
                <c:pt idx="192">
                  <c:v>19.547604166666702</c:v>
                </c:pt>
                <c:pt idx="193">
                  <c:v>19.68075</c:v>
                </c:pt>
                <c:pt idx="194">
                  <c:v>19.9519791666667</c:v>
                </c:pt>
                <c:pt idx="195">
                  <c:v>20.4802291666667</c:v>
                </c:pt>
                <c:pt idx="196">
                  <c:v>20.929187500000001</c:v>
                </c:pt>
                <c:pt idx="197">
                  <c:v>21.617875000000002</c:v>
                </c:pt>
                <c:pt idx="198">
                  <c:v>21.971625</c:v>
                </c:pt>
                <c:pt idx="199">
                  <c:v>21.959854166666702</c:v>
                </c:pt>
                <c:pt idx="200">
                  <c:v>21.622958333333301</c:v>
                </c:pt>
                <c:pt idx="201">
                  <c:v>21.666833333333301</c:v>
                </c:pt>
                <c:pt idx="202">
                  <c:v>21.065874999999998</c:v>
                </c:pt>
                <c:pt idx="203">
                  <c:v>21.055666666666699</c:v>
                </c:pt>
                <c:pt idx="204">
                  <c:v>21.127479166666699</c:v>
                </c:pt>
                <c:pt idx="205">
                  <c:v>21.1618958333333</c:v>
                </c:pt>
                <c:pt idx="206">
                  <c:v>20.621395833333299</c:v>
                </c:pt>
                <c:pt idx="207">
                  <c:v>20.7478333333333</c:v>
                </c:pt>
                <c:pt idx="208">
                  <c:v>20.6885625</c:v>
                </c:pt>
                <c:pt idx="209">
                  <c:v>19.892729166666701</c:v>
                </c:pt>
                <c:pt idx="210">
                  <c:v>19.438812500000001</c:v>
                </c:pt>
                <c:pt idx="211">
                  <c:v>19.9896666666667</c:v>
                </c:pt>
                <c:pt idx="212">
                  <c:v>20.563666666666698</c:v>
                </c:pt>
                <c:pt idx="213">
                  <c:v>20.7266041666667</c:v>
                </c:pt>
                <c:pt idx="214">
                  <c:v>20.418354166666699</c:v>
                </c:pt>
                <c:pt idx="215">
                  <c:v>21.0263958333333</c:v>
                </c:pt>
                <c:pt idx="216">
                  <c:v>20.3411875</c:v>
                </c:pt>
                <c:pt idx="217">
                  <c:v>20.567145833333299</c:v>
                </c:pt>
                <c:pt idx="218">
                  <c:v>20.868874999999999</c:v>
                </c:pt>
                <c:pt idx="219">
                  <c:v>21.370312500000001</c:v>
                </c:pt>
                <c:pt idx="220">
                  <c:v>22.075312499999999</c:v>
                </c:pt>
                <c:pt idx="221">
                  <c:v>22.3835625</c:v>
                </c:pt>
                <c:pt idx="222">
                  <c:v>21.8694375</c:v>
                </c:pt>
                <c:pt idx="223">
                  <c:v>21.903229166666701</c:v>
                </c:pt>
                <c:pt idx="224">
                  <c:v>21.6502916666667</c:v>
                </c:pt>
                <c:pt idx="225">
                  <c:v>21.043854166666701</c:v>
                </c:pt>
                <c:pt idx="226">
                  <c:v>19.801354166666702</c:v>
                </c:pt>
                <c:pt idx="227">
                  <c:v>19.0955208333333</c:v>
                </c:pt>
                <c:pt idx="228">
                  <c:v>18.946916666666699</c:v>
                </c:pt>
                <c:pt idx="229">
                  <c:v>19.174666666666699</c:v>
                </c:pt>
                <c:pt idx="230">
                  <c:v>19.500020833333298</c:v>
                </c:pt>
                <c:pt idx="231">
                  <c:v>19.723979166666702</c:v>
                </c:pt>
                <c:pt idx="232">
                  <c:v>19.799250000000001</c:v>
                </c:pt>
                <c:pt idx="233">
                  <c:v>19.712229166666699</c:v>
                </c:pt>
                <c:pt idx="234">
                  <c:v>20.0692916666667</c:v>
                </c:pt>
                <c:pt idx="235">
                  <c:v>20.206</c:v>
                </c:pt>
                <c:pt idx="236">
                  <c:v>19.928208333333298</c:v>
                </c:pt>
                <c:pt idx="237">
                  <c:v>19.821208333333299</c:v>
                </c:pt>
                <c:pt idx="238">
                  <c:v>19.4981458333333</c:v>
                </c:pt>
                <c:pt idx="239">
                  <c:v>20.089166666666699</c:v>
                </c:pt>
                <c:pt idx="240">
                  <c:v>20.6130833333333</c:v>
                </c:pt>
                <c:pt idx="241">
                  <c:v>21.1811458333333</c:v>
                </c:pt>
                <c:pt idx="242">
                  <c:v>21.622854166666698</c:v>
                </c:pt>
                <c:pt idx="243">
                  <c:v>21.4951041666667</c:v>
                </c:pt>
                <c:pt idx="244">
                  <c:v>20.9962083333333</c:v>
                </c:pt>
                <c:pt idx="245">
                  <c:v>21.369979166666699</c:v>
                </c:pt>
                <c:pt idx="246">
                  <c:v>20.718208333333301</c:v>
                </c:pt>
                <c:pt idx="247">
                  <c:v>20.196249999999999</c:v>
                </c:pt>
                <c:pt idx="248">
                  <c:v>19.664604166666699</c:v>
                </c:pt>
                <c:pt idx="249">
                  <c:v>19.727958333333302</c:v>
                </c:pt>
                <c:pt idx="250">
                  <c:v>19.920437499999998</c:v>
                </c:pt>
                <c:pt idx="251">
                  <c:v>20.186083333333301</c:v>
                </c:pt>
                <c:pt idx="252">
                  <c:v>20.251562499999999</c:v>
                </c:pt>
                <c:pt idx="253">
                  <c:v>20.462020833333298</c:v>
                </c:pt>
                <c:pt idx="254">
                  <c:v>20.440166666666698</c:v>
                </c:pt>
                <c:pt idx="255">
                  <c:v>20.1424791666667</c:v>
                </c:pt>
                <c:pt idx="256">
                  <c:v>17.738125</c:v>
                </c:pt>
                <c:pt idx="257">
                  <c:v>17.543729166666701</c:v>
                </c:pt>
                <c:pt idx="258">
                  <c:v>18.280999999999999</c:v>
                </c:pt>
                <c:pt idx="259">
                  <c:v>18.685375000000001</c:v>
                </c:pt>
                <c:pt idx="260">
                  <c:v>18.693291666666699</c:v>
                </c:pt>
                <c:pt idx="261">
                  <c:v>18.4118125</c:v>
                </c:pt>
                <c:pt idx="262">
                  <c:v>18.602250000000002</c:v>
                </c:pt>
                <c:pt idx="263">
                  <c:v>18.742708333333301</c:v>
                </c:pt>
                <c:pt idx="264">
                  <c:v>17.2722916666667</c:v>
                </c:pt>
                <c:pt idx="265">
                  <c:v>16.37125</c:v>
                </c:pt>
                <c:pt idx="266">
                  <c:v>16.752375000000001</c:v>
                </c:pt>
                <c:pt idx="267">
                  <c:v>17.527999999999999</c:v>
                </c:pt>
                <c:pt idx="268">
                  <c:v>17.8215416666667</c:v>
                </c:pt>
                <c:pt idx="269">
                  <c:v>17.034270833333299</c:v>
                </c:pt>
                <c:pt idx="270">
                  <c:v>16.736645833333299</c:v>
                </c:pt>
                <c:pt idx="271">
                  <c:v>16.5977708333333</c:v>
                </c:pt>
                <c:pt idx="272">
                  <c:v>16.339708333333299</c:v>
                </c:pt>
                <c:pt idx="273">
                  <c:v>16.321625000000001</c:v>
                </c:pt>
                <c:pt idx="274">
                  <c:v>16.684958333333299</c:v>
                </c:pt>
                <c:pt idx="275">
                  <c:v>17.648895833333299</c:v>
                </c:pt>
                <c:pt idx="276">
                  <c:v>17.4129166666667</c:v>
                </c:pt>
                <c:pt idx="277">
                  <c:v>17.6111875</c:v>
                </c:pt>
                <c:pt idx="278">
                  <c:v>17.9125625</c:v>
                </c:pt>
                <c:pt idx="279">
                  <c:v>16.470583333333298</c:v>
                </c:pt>
                <c:pt idx="280">
                  <c:v>14.9412916666667</c:v>
                </c:pt>
                <c:pt idx="281">
                  <c:v>15.234208333333299</c:v>
                </c:pt>
                <c:pt idx="282">
                  <c:v>15.0351041666667</c:v>
                </c:pt>
                <c:pt idx="283">
                  <c:v>14.574624999999999</c:v>
                </c:pt>
                <c:pt idx="284">
                  <c:v>14.5644375</c:v>
                </c:pt>
                <c:pt idx="285">
                  <c:v>14.8276458333333</c:v>
                </c:pt>
                <c:pt idx="286">
                  <c:v>15.4929166666667</c:v>
                </c:pt>
                <c:pt idx="287">
                  <c:v>15.603894736842101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Data_WaterTemp!$E$5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Data_WaterTemp!$B$6:$B$370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Data_WaterTemp!$E$6:$E$370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8.0661785714285692</c:v>
                </c:pt>
                <c:pt idx="13">
                  <c:v>6.49583333333333</c:v>
                </c:pt>
                <c:pt idx="14">
                  <c:v>3.75947916666667</c:v>
                </c:pt>
                <c:pt idx="15">
                  <c:v>4.1799375000000003</c:v>
                </c:pt>
                <c:pt idx="16">
                  <c:v>2.67947916666667</c:v>
                </c:pt>
                <c:pt idx="17">
                  <c:v>3.60902083333333</c:v>
                </c:pt>
                <c:pt idx="18">
                  <c:v>3.39677083333333</c:v>
                </c:pt>
                <c:pt idx="19">
                  <c:v>3.8951250000000002</c:v>
                </c:pt>
                <c:pt idx="20">
                  <c:v>0.352791666666667</c:v>
                </c:pt>
                <c:pt idx="21">
                  <c:v>-7.1666666666666698E-2</c:v>
                </c:pt>
                <c:pt idx="22">
                  <c:v>-5.06666666666667E-2</c:v>
                </c:pt>
                <c:pt idx="23">
                  <c:v>3.4117647058823498E-3</c:v>
                </c:pt>
                <c:pt idx="24">
                  <c:v>0</c:v>
                </c:pt>
                <c:pt idx="25">
                  <c:v>1.02797727272727</c:v>
                </c:pt>
                <c:pt idx="26">
                  <c:v>0.18920833333333301</c:v>
                </c:pt>
                <c:pt idx="27">
                  <c:v>-2.26666666666667E-2</c:v>
                </c:pt>
                <c:pt idx="28">
                  <c:v>0.01</c:v>
                </c:pt>
                <c:pt idx="29">
                  <c:v>0</c:v>
                </c:pt>
                <c:pt idx="30">
                  <c:v>4.7E-2</c:v>
                </c:pt>
                <c:pt idx="31">
                  <c:v>0.56712499999999999</c:v>
                </c:pt>
                <c:pt idx="32">
                  <c:v>5.54158333333333</c:v>
                </c:pt>
                <c:pt idx="33">
                  <c:v>6.8991666666666696</c:v>
                </c:pt>
                <c:pt idx="34">
                  <c:v>7.7860208333333301</c:v>
                </c:pt>
                <c:pt idx="35">
                  <c:v>4.1251875</c:v>
                </c:pt>
                <c:pt idx="36">
                  <c:v>3.4108541666666699</c:v>
                </c:pt>
                <c:pt idx="37">
                  <c:v>4.2421041666666701</c:v>
                </c:pt>
                <c:pt idx="38">
                  <c:v>4.6849583333333298</c:v>
                </c:pt>
                <c:pt idx="39">
                  <c:v>4.9272083333333301</c:v>
                </c:pt>
                <c:pt idx="40">
                  <c:v>3.6362083333333302</c:v>
                </c:pt>
                <c:pt idx="41">
                  <c:v>2.9240833333333298</c:v>
                </c:pt>
                <c:pt idx="42">
                  <c:v>2.3663958333333301</c:v>
                </c:pt>
                <c:pt idx="43">
                  <c:v>2.9078124999999999</c:v>
                </c:pt>
                <c:pt idx="44">
                  <c:v>4.1108124999999998</c:v>
                </c:pt>
                <c:pt idx="45">
                  <c:v>4.68366666666667</c:v>
                </c:pt>
                <c:pt idx="46">
                  <c:v>5.3169791666666697</c:v>
                </c:pt>
                <c:pt idx="47">
                  <c:v>6.9199374999999996</c:v>
                </c:pt>
                <c:pt idx="48">
                  <c:v>9.5757916666666691</c:v>
                </c:pt>
                <c:pt idx="49">
                  <c:v>10.618854166666701</c:v>
                </c:pt>
                <c:pt idx="50">
                  <c:v>10.1097291666667</c:v>
                </c:pt>
                <c:pt idx="51">
                  <c:v>7.9974999999999996</c:v>
                </c:pt>
                <c:pt idx="52">
                  <c:v>8.8985000000000003</c:v>
                </c:pt>
                <c:pt idx="53">
                  <c:v>8.0710208333333302</c:v>
                </c:pt>
                <c:pt idx="54">
                  <c:v>7.0380208333333298</c:v>
                </c:pt>
                <c:pt idx="55">
                  <c:v>5.7620624999999999</c:v>
                </c:pt>
                <c:pt idx="56">
                  <c:v>3.1679166666666698</c:v>
                </c:pt>
                <c:pt idx="57">
                  <c:v>3.2681249999999999</c:v>
                </c:pt>
                <c:pt idx="58">
                  <c:v>6.1314791666666704</c:v>
                </c:pt>
                <c:pt idx="59">
                  <c:v>8.3561666666666703</c:v>
                </c:pt>
                <c:pt idx="60">
                  <c:v>8.3258749999999999</c:v>
                </c:pt>
                <c:pt idx="61">
                  <c:v>5.0092499999999998</c:v>
                </c:pt>
                <c:pt idx="62">
                  <c:v>5.6615208333333298</c:v>
                </c:pt>
                <c:pt idx="63">
                  <c:v>6.21420833333333</c:v>
                </c:pt>
                <c:pt idx="64">
                  <c:v>7.4166249999999998</c:v>
                </c:pt>
                <c:pt idx="65">
                  <c:v>7.4489999999999998</c:v>
                </c:pt>
                <c:pt idx="66">
                  <c:v>7.9226875000000003</c:v>
                </c:pt>
                <c:pt idx="67">
                  <c:v>8.3689999999999998</c:v>
                </c:pt>
                <c:pt idx="68">
                  <c:v>9.2633541666666694</c:v>
                </c:pt>
                <c:pt idx="69">
                  <c:v>10.502833333333299</c:v>
                </c:pt>
                <c:pt idx="70">
                  <c:v>6.61297916666667</c:v>
                </c:pt>
                <c:pt idx="71">
                  <c:v>5.8916874999999997</c:v>
                </c:pt>
                <c:pt idx="72">
                  <c:v>8.3152083333333309</c:v>
                </c:pt>
                <c:pt idx="73">
                  <c:v>9.2099166666666701</c:v>
                </c:pt>
                <c:pt idx="74">
                  <c:v>9.0905000000000005</c:v>
                </c:pt>
                <c:pt idx="75">
                  <c:v>8.4142499999999991</c:v>
                </c:pt>
                <c:pt idx="76">
                  <c:v>9.1473958333333307</c:v>
                </c:pt>
                <c:pt idx="77">
                  <c:v>9.1923958333333307</c:v>
                </c:pt>
                <c:pt idx="78">
                  <c:v>8.046875</c:v>
                </c:pt>
                <c:pt idx="79">
                  <c:v>9.4527291666666695</c:v>
                </c:pt>
                <c:pt idx="80">
                  <c:v>9.5372291666666698</c:v>
                </c:pt>
                <c:pt idx="81">
                  <c:v>7.7810625</c:v>
                </c:pt>
                <c:pt idx="82">
                  <c:v>6.8101041666666697</c:v>
                </c:pt>
                <c:pt idx="83">
                  <c:v>4.7420625000000003</c:v>
                </c:pt>
                <c:pt idx="84">
                  <c:v>5.9401875000000004</c:v>
                </c:pt>
                <c:pt idx="85">
                  <c:v>9.3019374999999993</c:v>
                </c:pt>
                <c:pt idx="86">
                  <c:v>10.250291666666699</c:v>
                </c:pt>
                <c:pt idx="87">
                  <c:v>8.94910416666667</c:v>
                </c:pt>
                <c:pt idx="88">
                  <c:v>8.6590624999999992</c:v>
                </c:pt>
                <c:pt idx="89">
                  <c:v>10.7619375</c:v>
                </c:pt>
                <c:pt idx="90">
                  <c:v>11.7776666666667</c:v>
                </c:pt>
                <c:pt idx="91">
                  <c:v>13.872</c:v>
                </c:pt>
                <c:pt idx="92">
                  <c:v>13.881895833333299</c:v>
                </c:pt>
                <c:pt idx="93">
                  <c:v>12.1972291666667</c:v>
                </c:pt>
                <c:pt idx="94">
                  <c:v>11.0542916666667</c:v>
                </c:pt>
                <c:pt idx="95">
                  <c:v>11.8422083333333</c:v>
                </c:pt>
                <c:pt idx="96">
                  <c:v>11.3429583333333</c:v>
                </c:pt>
                <c:pt idx="97">
                  <c:v>11.3348541666667</c:v>
                </c:pt>
                <c:pt idx="98">
                  <c:v>10.99025</c:v>
                </c:pt>
                <c:pt idx="99">
                  <c:v>12.3103333333333</c:v>
                </c:pt>
                <c:pt idx="100">
                  <c:v>13.804187499999999</c:v>
                </c:pt>
                <c:pt idx="101">
                  <c:v>14.783645833333299</c:v>
                </c:pt>
                <c:pt idx="102">
                  <c:v>15.0173958333333</c:v>
                </c:pt>
                <c:pt idx="103">
                  <c:v>11.93275</c:v>
                </c:pt>
                <c:pt idx="104">
                  <c:v>9.2866458333333295</c:v>
                </c:pt>
                <c:pt idx="105">
                  <c:v>10.871166666666699</c:v>
                </c:pt>
                <c:pt idx="106">
                  <c:v>11.4039583333333</c:v>
                </c:pt>
                <c:pt idx="107">
                  <c:v>11.586020833333301</c:v>
                </c:pt>
                <c:pt idx="108">
                  <c:v>12.5990625</c:v>
                </c:pt>
                <c:pt idx="109">
                  <c:v>13.3619791666667</c:v>
                </c:pt>
                <c:pt idx="110">
                  <c:v>13.5449583333333</c:v>
                </c:pt>
                <c:pt idx="111">
                  <c:v>12.726944444444401</c:v>
                </c:pt>
                <c:pt idx="112">
                  <c:v>14.3005172413793</c:v>
                </c:pt>
                <c:pt idx="113">
                  <c:v>13.0324375</c:v>
                </c:pt>
                <c:pt idx="114">
                  <c:v>15.0201458333333</c:v>
                </c:pt>
                <c:pt idx="115">
                  <c:v>14.7325416666667</c:v>
                </c:pt>
                <c:pt idx="116">
                  <c:v>15.0905416666667</c:v>
                </c:pt>
                <c:pt idx="117">
                  <c:v>16.50375</c:v>
                </c:pt>
                <c:pt idx="118">
                  <c:v>17.333666666666701</c:v>
                </c:pt>
                <c:pt idx="119">
                  <c:v>16.655291666666699</c:v>
                </c:pt>
                <c:pt idx="120">
                  <c:v>14.9053958333333</c:v>
                </c:pt>
                <c:pt idx="121">
                  <c:v>13.298125000000001</c:v>
                </c:pt>
                <c:pt idx="122">
                  <c:v>13.350979166666701</c:v>
                </c:pt>
                <c:pt idx="123">
                  <c:v>14.264791666666699</c:v>
                </c:pt>
                <c:pt idx="124">
                  <c:v>15.6756041666667</c:v>
                </c:pt>
                <c:pt idx="125">
                  <c:v>16.443583333333301</c:v>
                </c:pt>
                <c:pt idx="126">
                  <c:v>16.6462291666667</c:v>
                </c:pt>
                <c:pt idx="127">
                  <c:v>16.912041666666699</c:v>
                </c:pt>
                <c:pt idx="128">
                  <c:v>17.028312499999998</c:v>
                </c:pt>
                <c:pt idx="129">
                  <c:v>16.333854166666701</c:v>
                </c:pt>
                <c:pt idx="130">
                  <c:v>16.6740833333333</c:v>
                </c:pt>
                <c:pt idx="131">
                  <c:v>18.094687499999999</c:v>
                </c:pt>
                <c:pt idx="132">
                  <c:v>18.546666666666699</c:v>
                </c:pt>
                <c:pt idx="133">
                  <c:v>18.342500000000001</c:v>
                </c:pt>
                <c:pt idx="134">
                  <c:v>15.575291666666701</c:v>
                </c:pt>
                <c:pt idx="135">
                  <c:v>12.8901875</c:v>
                </c:pt>
                <c:pt idx="136">
                  <c:v>11.672854166666699</c:v>
                </c:pt>
                <c:pt idx="137">
                  <c:v>12.4766041666667</c:v>
                </c:pt>
                <c:pt idx="138">
                  <c:v>12.9739375</c:v>
                </c:pt>
                <c:pt idx="139">
                  <c:v>14.4556666666667</c:v>
                </c:pt>
                <c:pt idx="140">
                  <c:v>15.837645833333299</c:v>
                </c:pt>
                <c:pt idx="141">
                  <c:v>16.958166666666699</c:v>
                </c:pt>
                <c:pt idx="142">
                  <c:v>17.991666666666699</c:v>
                </c:pt>
                <c:pt idx="143">
                  <c:v>18.187958333333299</c:v>
                </c:pt>
                <c:pt idx="144">
                  <c:v>18.003520833333301</c:v>
                </c:pt>
                <c:pt idx="145">
                  <c:v>18.328624999999999</c:v>
                </c:pt>
                <c:pt idx="146">
                  <c:v>18.677416666666701</c:v>
                </c:pt>
                <c:pt idx="147">
                  <c:v>18.998708333333301</c:v>
                </c:pt>
                <c:pt idx="148">
                  <c:v>18.501041666666701</c:v>
                </c:pt>
                <c:pt idx="149">
                  <c:v>18.386187499999998</c:v>
                </c:pt>
                <c:pt idx="150">
                  <c:v>18.5346458333333</c:v>
                </c:pt>
                <c:pt idx="151">
                  <c:v>18.946979166666701</c:v>
                </c:pt>
                <c:pt idx="152">
                  <c:v>18.857895833333298</c:v>
                </c:pt>
                <c:pt idx="153">
                  <c:v>18.459541666666698</c:v>
                </c:pt>
                <c:pt idx="154">
                  <c:v>19.016479166666699</c:v>
                </c:pt>
                <c:pt idx="155">
                  <c:v>19.499916666666699</c:v>
                </c:pt>
                <c:pt idx="156">
                  <c:v>19.674541666666698</c:v>
                </c:pt>
                <c:pt idx="157">
                  <c:v>20.295874999999999</c:v>
                </c:pt>
                <c:pt idx="158">
                  <c:v>19.962020833333298</c:v>
                </c:pt>
                <c:pt idx="159">
                  <c:v>19.139312499999999</c:v>
                </c:pt>
                <c:pt idx="160">
                  <c:v>19.006520833333301</c:v>
                </c:pt>
                <c:pt idx="161">
                  <c:v>18.552562500000001</c:v>
                </c:pt>
                <c:pt idx="162">
                  <c:v>18.598104166666701</c:v>
                </c:pt>
                <c:pt idx="163">
                  <c:v>18.459354166666699</c:v>
                </c:pt>
                <c:pt idx="164">
                  <c:v>19.169208333333302</c:v>
                </c:pt>
                <c:pt idx="165">
                  <c:v>19.8475</c:v>
                </c:pt>
                <c:pt idx="166">
                  <c:v>20.605291666666702</c:v>
                </c:pt>
                <c:pt idx="167">
                  <c:v>21.0331458333333</c:v>
                </c:pt>
                <c:pt idx="168">
                  <c:v>21.3585833333333</c:v>
                </c:pt>
                <c:pt idx="169">
                  <c:v>21.068249999999999</c:v>
                </c:pt>
                <c:pt idx="170">
                  <c:v>20.697041666666699</c:v>
                </c:pt>
                <c:pt idx="171">
                  <c:v>20.660520833333301</c:v>
                </c:pt>
                <c:pt idx="172">
                  <c:v>20.647604166666699</c:v>
                </c:pt>
                <c:pt idx="173">
                  <c:v>20.164229166666701</c:v>
                </c:pt>
                <c:pt idx="174">
                  <c:v>19.938354166666699</c:v>
                </c:pt>
                <c:pt idx="175">
                  <c:v>20.655166666666702</c:v>
                </c:pt>
                <c:pt idx="176">
                  <c:v>20.877395833333299</c:v>
                </c:pt>
                <c:pt idx="177">
                  <c:v>21.5436041666667</c:v>
                </c:pt>
                <c:pt idx="178">
                  <c:v>21.3184166666667</c:v>
                </c:pt>
                <c:pt idx="179">
                  <c:v>20.827479166666699</c:v>
                </c:pt>
                <c:pt idx="180">
                  <c:v>19.258125</c:v>
                </c:pt>
                <c:pt idx="181">
                  <c:v>19.801708333333298</c:v>
                </c:pt>
                <c:pt idx="182">
                  <c:v>21.0829791666667</c:v>
                </c:pt>
                <c:pt idx="183">
                  <c:v>21.201250000000002</c:v>
                </c:pt>
                <c:pt idx="184">
                  <c:v>19.658958333333299</c:v>
                </c:pt>
                <c:pt idx="185">
                  <c:v>19.1056666666667</c:v>
                </c:pt>
                <c:pt idx="186">
                  <c:v>19.2385625</c:v>
                </c:pt>
                <c:pt idx="187">
                  <c:v>20.129249999999999</c:v>
                </c:pt>
                <c:pt idx="188">
                  <c:v>20.2934791666667</c:v>
                </c:pt>
                <c:pt idx="189">
                  <c:v>20.740354166666702</c:v>
                </c:pt>
                <c:pt idx="190">
                  <c:v>20.847645833333299</c:v>
                </c:pt>
                <c:pt idx="191">
                  <c:v>21.160145833333299</c:v>
                </c:pt>
                <c:pt idx="192">
                  <c:v>21.2489375</c:v>
                </c:pt>
                <c:pt idx="193">
                  <c:v>21.850791666666701</c:v>
                </c:pt>
                <c:pt idx="194">
                  <c:v>22.472041666666701</c:v>
                </c:pt>
                <c:pt idx="195">
                  <c:v>22.026729166666701</c:v>
                </c:pt>
                <c:pt idx="196">
                  <c:v>19.888895833333301</c:v>
                </c:pt>
                <c:pt idx="197">
                  <c:v>18.770624999999999</c:v>
                </c:pt>
                <c:pt idx="198">
                  <c:v>19.051937500000001</c:v>
                </c:pt>
                <c:pt idx="199">
                  <c:v>18.942979166666699</c:v>
                </c:pt>
                <c:pt idx="200">
                  <c:v>19.712270833333299</c:v>
                </c:pt>
                <c:pt idx="201">
                  <c:v>20.388562499999999</c:v>
                </c:pt>
                <c:pt idx="202">
                  <c:v>20.460020833333299</c:v>
                </c:pt>
                <c:pt idx="203">
                  <c:v>20.497812499999998</c:v>
                </c:pt>
                <c:pt idx="204">
                  <c:v>20.827500000000001</c:v>
                </c:pt>
                <c:pt idx="205">
                  <c:v>20.965104166666698</c:v>
                </c:pt>
                <c:pt idx="206">
                  <c:v>20.665333333333301</c:v>
                </c:pt>
                <c:pt idx="207">
                  <c:v>21.456416666666701</c:v>
                </c:pt>
                <c:pt idx="208">
                  <c:v>21.706722222222201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Data_WaterTemp!$F$5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Data_WaterTemp!$B$6:$B$370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Data_WaterTemp!$F$6:$F$370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Data_WaterTemp!$G$5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Data_WaterTemp!$G$6:$G$370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Data_WaterTemp!$H$5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Data_WaterTemp!$B$6:$B$370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Data_WaterTemp!$H$6:$H$370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3392"/>
        <c:axId val="541814352"/>
      </c:lineChart>
      <c:catAx>
        <c:axId val="5414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14352"/>
        <c:crosses val="autoZero"/>
        <c:auto val="1"/>
        <c:lblAlgn val="ctr"/>
        <c:lblOffset val="100"/>
        <c:noMultiLvlLbl val="0"/>
      </c:catAx>
      <c:valAx>
        <c:axId val="5418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Data_WaterTemp!$J$5</c:f>
              <c:strCache>
                <c:ptCount val="1"/>
                <c:pt idx="0">
                  <c:v>Daily Mean (degC)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Data_AirTemp!$J$4</c:f>
          <c:strCache>
            <c:ptCount val="1"/>
            <c:pt idx="0">
              <c:v>ECO66G12 - Air Temperature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Data_AirTemp!$D$5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Data_AirTemp!$B$6:$B$370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Data_AirTemp!$D$6:$D$370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21.371558823529401</c:v>
                </c:pt>
                <c:pt idx="108">
                  <c:v>13.5416458333333</c:v>
                </c:pt>
                <c:pt idx="109">
                  <c:v>7.6968958333333299</c:v>
                </c:pt>
                <c:pt idx="110">
                  <c:v>10.9077916666667</c:v>
                </c:pt>
                <c:pt idx="111">
                  <c:v>14.452125000000001</c:v>
                </c:pt>
                <c:pt idx="112">
                  <c:v>14.1777916666667</c:v>
                </c:pt>
                <c:pt idx="113">
                  <c:v>14.454020833333299</c:v>
                </c:pt>
                <c:pt idx="114">
                  <c:v>10.120354166666701</c:v>
                </c:pt>
                <c:pt idx="115">
                  <c:v>11.8800833333333</c:v>
                </c:pt>
                <c:pt idx="116">
                  <c:v>12.078875</c:v>
                </c:pt>
                <c:pt idx="117">
                  <c:v>13.180312499999999</c:v>
                </c:pt>
                <c:pt idx="118">
                  <c:v>14.0478958333333</c:v>
                </c:pt>
                <c:pt idx="119">
                  <c:v>14.9892708333333</c:v>
                </c:pt>
                <c:pt idx="120">
                  <c:v>17.191708333333299</c:v>
                </c:pt>
                <c:pt idx="121">
                  <c:v>17.370437500000001</c:v>
                </c:pt>
                <c:pt idx="122">
                  <c:v>16.0602916666667</c:v>
                </c:pt>
                <c:pt idx="123">
                  <c:v>12.509083333333299</c:v>
                </c:pt>
                <c:pt idx="124">
                  <c:v>10.6164375</c:v>
                </c:pt>
                <c:pt idx="125">
                  <c:v>9.4850833333333302</c:v>
                </c:pt>
                <c:pt idx="126">
                  <c:v>12.3441666666667</c:v>
                </c:pt>
                <c:pt idx="127">
                  <c:v>14.1019583333333</c:v>
                </c:pt>
                <c:pt idx="128">
                  <c:v>16.468083333333301</c:v>
                </c:pt>
                <c:pt idx="129">
                  <c:v>16.033604166666699</c:v>
                </c:pt>
                <c:pt idx="130">
                  <c:v>16.102833333333301</c:v>
                </c:pt>
                <c:pt idx="131">
                  <c:v>11.7670833333333</c:v>
                </c:pt>
                <c:pt idx="132">
                  <c:v>9.3776250000000001</c:v>
                </c:pt>
                <c:pt idx="133">
                  <c:v>13.3363333333333</c:v>
                </c:pt>
                <c:pt idx="134">
                  <c:v>17.953145833333298</c:v>
                </c:pt>
                <c:pt idx="135">
                  <c:v>17.673791666666698</c:v>
                </c:pt>
                <c:pt idx="136">
                  <c:v>18.198083333333301</c:v>
                </c:pt>
                <c:pt idx="137">
                  <c:v>18.526875</c:v>
                </c:pt>
                <c:pt idx="138">
                  <c:v>17.668645833333301</c:v>
                </c:pt>
                <c:pt idx="139">
                  <c:v>17.988541666666698</c:v>
                </c:pt>
                <c:pt idx="140">
                  <c:v>20.72325</c:v>
                </c:pt>
                <c:pt idx="141">
                  <c:v>20.7671666666667</c:v>
                </c:pt>
                <c:pt idx="142">
                  <c:v>19.583854166666701</c:v>
                </c:pt>
                <c:pt idx="143">
                  <c:v>15.511749999999999</c:v>
                </c:pt>
                <c:pt idx="144">
                  <c:v>13.9151458333333</c:v>
                </c:pt>
                <c:pt idx="145">
                  <c:v>15.461874999999999</c:v>
                </c:pt>
                <c:pt idx="146">
                  <c:v>18.147562499999999</c:v>
                </c:pt>
                <c:pt idx="147">
                  <c:v>20.325854166666701</c:v>
                </c:pt>
                <c:pt idx="148">
                  <c:v>20.313083333333299</c:v>
                </c:pt>
                <c:pt idx="149">
                  <c:v>20.967124999999999</c:v>
                </c:pt>
                <c:pt idx="150">
                  <c:v>21.700770833333301</c:v>
                </c:pt>
                <c:pt idx="151">
                  <c:v>21.6837916666667</c:v>
                </c:pt>
                <c:pt idx="152">
                  <c:v>20.4802708333333</c:v>
                </c:pt>
                <c:pt idx="153">
                  <c:v>19.906916666666699</c:v>
                </c:pt>
                <c:pt idx="154">
                  <c:v>19.275791666666699</c:v>
                </c:pt>
                <c:pt idx="155">
                  <c:v>19.136687500000001</c:v>
                </c:pt>
                <c:pt idx="156">
                  <c:v>19.930020833333302</c:v>
                </c:pt>
                <c:pt idx="157">
                  <c:v>19.355916666666701</c:v>
                </c:pt>
                <c:pt idx="158">
                  <c:v>18.9977916666667</c:v>
                </c:pt>
                <c:pt idx="159">
                  <c:v>19.780750000000001</c:v>
                </c:pt>
                <c:pt idx="160">
                  <c:v>20.4029375</c:v>
                </c:pt>
                <c:pt idx="161">
                  <c:v>21.459875</c:v>
                </c:pt>
                <c:pt idx="162">
                  <c:v>22.2578125</c:v>
                </c:pt>
                <c:pt idx="163">
                  <c:v>22.7473125</c:v>
                </c:pt>
                <c:pt idx="164">
                  <c:v>19.798458333333301</c:v>
                </c:pt>
                <c:pt idx="165">
                  <c:v>19.669208333333302</c:v>
                </c:pt>
                <c:pt idx="166">
                  <c:v>20.8225625</c:v>
                </c:pt>
                <c:pt idx="167">
                  <c:v>21.4825208333333</c:v>
                </c:pt>
                <c:pt idx="168">
                  <c:v>20.46275</c:v>
                </c:pt>
                <c:pt idx="169">
                  <c:v>19.672104166666699</c:v>
                </c:pt>
                <c:pt idx="170">
                  <c:v>19.732104166666701</c:v>
                </c:pt>
                <c:pt idx="171">
                  <c:v>20.185104166666701</c:v>
                </c:pt>
                <c:pt idx="172">
                  <c:v>20.579562500000002</c:v>
                </c:pt>
                <c:pt idx="173">
                  <c:v>20.060145833333301</c:v>
                </c:pt>
                <c:pt idx="174">
                  <c:v>22.290354166666699</c:v>
                </c:pt>
                <c:pt idx="175">
                  <c:v>21.940750000000001</c:v>
                </c:pt>
                <c:pt idx="176">
                  <c:v>22.1023541666667</c:v>
                </c:pt>
                <c:pt idx="177">
                  <c:v>22.8414583333333</c:v>
                </c:pt>
                <c:pt idx="178">
                  <c:v>22.016229166666701</c:v>
                </c:pt>
                <c:pt idx="179">
                  <c:v>20.654979166666699</c:v>
                </c:pt>
                <c:pt idx="180">
                  <c:v>20.721625</c:v>
                </c:pt>
                <c:pt idx="181">
                  <c:v>19.957854166666699</c:v>
                </c:pt>
                <c:pt idx="182">
                  <c:v>20.434708333333301</c:v>
                </c:pt>
                <c:pt idx="183">
                  <c:v>19.874770833333301</c:v>
                </c:pt>
                <c:pt idx="184">
                  <c:v>19.900874999999999</c:v>
                </c:pt>
                <c:pt idx="185">
                  <c:v>20.2973541666667</c:v>
                </c:pt>
                <c:pt idx="186">
                  <c:v>20.2838958333333</c:v>
                </c:pt>
                <c:pt idx="187">
                  <c:v>20.614416666666699</c:v>
                </c:pt>
                <c:pt idx="188">
                  <c:v>21.724604166666701</c:v>
                </c:pt>
                <c:pt idx="189">
                  <c:v>22.5338125</c:v>
                </c:pt>
                <c:pt idx="190">
                  <c:v>22.1562916666667</c:v>
                </c:pt>
                <c:pt idx="191">
                  <c:v>21.626604166666699</c:v>
                </c:pt>
                <c:pt idx="192">
                  <c:v>21.273145833333299</c:v>
                </c:pt>
                <c:pt idx="193">
                  <c:v>20.829875000000001</c:v>
                </c:pt>
                <c:pt idx="194">
                  <c:v>21.3872291666667</c:v>
                </c:pt>
                <c:pt idx="195">
                  <c:v>21.846645833333302</c:v>
                </c:pt>
                <c:pt idx="196">
                  <c:v>22.502749999999999</c:v>
                </c:pt>
                <c:pt idx="197">
                  <c:v>23.271291666666698</c:v>
                </c:pt>
                <c:pt idx="198">
                  <c:v>23.3120208333333</c:v>
                </c:pt>
                <c:pt idx="199">
                  <c:v>23.079458333333299</c:v>
                </c:pt>
                <c:pt idx="200">
                  <c:v>22.9978333333333</c:v>
                </c:pt>
                <c:pt idx="201">
                  <c:v>22.418020833333301</c:v>
                </c:pt>
                <c:pt idx="202">
                  <c:v>21.6848541666667</c:v>
                </c:pt>
                <c:pt idx="203">
                  <c:v>22.0677916666667</c:v>
                </c:pt>
                <c:pt idx="204">
                  <c:v>22.319749999999999</c:v>
                </c:pt>
                <c:pt idx="205">
                  <c:v>21.3583541666667</c:v>
                </c:pt>
                <c:pt idx="206">
                  <c:v>21.039208333333299</c:v>
                </c:pt>
                <c:pt idx="207">
                  <c:v>21.234666666666701</c:v>
                </c:pt>
                <c:pt idx="208">
                  <c:v>20.723666666666698</c:v>
                </c:pt>
                <c:pt idx="209">
                  <c:v>18.816333333333301</c:v>
                </c:pt>
                <c:pt idx="210">
                  <c:v>19.180499999999999</c:v>
                </c:pt>
                <c:pt idx="211">
                  <c:v>20.782250000000001</c:v>
                </c:pt>
                <c:pt idx="212">
                  <c:v>21.653916666666699</c:v>
                </c:pt>
                <c:pt idx="213">
                  <c:v>20.810854166666701</c:v>
                </c:pt>
                <c:pt idx="214">
                  <c:v>20.8304166666667</c:v>
                </c:pt>
                <c:pt idx="215">
                  <c:v>21.902875000000002</c:v>
                </c:pt>
                <c:pt idx="216">
                  <c:v>20.268916666666701</c:v>
                </c:pt>
                <c:pt idx="217">
                  <c:v>21.4307916666667</c:v>
                </c:pt>
                <c:pt idx="218">
                  <c:v>22.149604166666698</c:v>
                </c:pt>
                <c:pt idx="219">
                  <c:v>22.643562500000002</c:v>
                </c:pt>
                <c:pt idx="220">
                  <c:v>23.736770833333299</c:v>
                </c:pt>
                <c:pt idx="221">
                  <c:v>23.1722708333333</c:v>
                </c:pt>
                <c:pt idx="222">
                  <c:v>22.503416666666698</c:v>
                </c:pt>
                <c:pt idx="223">
                  <c:v>22.5308958333333</c:v>
                </c:pt>
                <c:pt idx="224">
                  <c:v>22.081624999999999</c:v>
                </c:pt>
                <c:pt idx="225">
                  <c:v>20.199041666666702</c:v>
                </c:pt>
                <c:pt idx="226">
                  <c:v>18.959958333333301</c:v>
                </c:pt>
                <c:pt idx="227">
                  <c:v>18.100625000000001</c:v>
                </c:pt>
                <c:pt idx="228">
                  <c:v>18.6399166666667</c:v>
                </c:pt>
                <c:pt idx="229">
                  <c:v>19.415145833333298</c:v>
                </c:pt>
                <c:pt idx="230">
                  <c:v>20.383895833333298</c:v>
                </c:pt>
                <c:pt idx="231">
                  <c:v>20.5952083333333</c:v>
                </c:pt>
                <c:pt idx="232">
                  <c:v>20.772770833333301</c:v>
                </c:pt>
                <c:pt idx="233">
                  <c:v>21.044916666666701</c:v>
                </c:pt>
                <c:pt idx="234">
                  <c:v>20.99325</c:v>
                </c:pt>
                <c:pt idx="235">
                  <c:v>21.0100625</c:v>
                </c:pt>
                <c:pt idx="236">
                  <c:v>19.6042916666667</c:v>
                </c:pt>
                <c:pt idx="237">
                  <c:v>19.698499999999999</c:v>
                </c:pt>
                <c:pt idx="238">
                  <c:v>19.7305833333333</c:v>
                </c:pt>
                <c:pt idx="239">
                  <c:v>21.208791666666698</c:v>
                </c:pt>
                <c:pt idx="240">
                  <c:v>21.8865625</c:v>
                </c:pt>
                <c:pt idx="241">
                  <c:v>22.7332291666667</c:v>
                </c:pt>
                <c:pt idx="242">
                  <c:v>23.114812499999999</c:v>
                </c:pt>
                <c:pt idx="243">
                  <c:v>21.5591041666667</c:v>
                </c:pt>
                <c:pt idx="244">
                  <c:v>21.3604791666667</c:v>
                </c:pt>
                <c:pt idx="245">
                  <c:v>22.068041666666701</c:v>
                </c:pt>
                <c:pt idx="246">
                  <c:v>20.432187500000001</c:v>
                </c:pt>
                <c:pt idx="247">
                  <c:v>19.997916666666701</c:v>
                </c:pt>
                <c:pt idx="248">
                  <c:v>19.490937500000001</c:v>
                </c:pt>
                <c:pt idx="249">
                  <c:v>19.8530208333333</c:v>
                </c:pt>
                <c:pt idx="250">
                  <c:v>20.453499999999998</c:v>
                </c:pt>
                <c:pt idx="251">
                  <c:v>20.813270833333299</c:v>
                </c:pt>
                <c:pt idx="252">
                  <c:v>20.878645833333302</c:v>
                </c:pt>
                <c:pt idx="253">
                  <c:v>20.956229166666699</c:v>
                </c:pt>
                <c:pt idx="254">
                  <c:v>20.685145833333301</c:v>
                </c:pt>
                <c:pt idx="255">
                  <c:v>19.241729166666701</c:v>
                </c:pt>
                <c:pt idx="256">
                  <c:v>15.818</c:v>
                </c:pt>
                <c:pt idx="257">
                  <c:v>17.235229166666699</c:v>
                </c:pt>
                <c:pt idx="258">
                  <c:v>18.444312499999999</c:v>
                </c:pt>
                <c:pt idx="259">
                  <c:v>19.132479166666698</c:v>
                </c:pt>
                <c:pt idx="260">
                  <c:v>18.618520833333299</c:v>
                </c:pt>
                <c:pt idx="261">
                  <c:v>18.316854166666701</c:v>
                </c:pt>
                <c:pt idx="262">
                  <c:v>19.123520833333298</c:v>
                </c:pt>
                <c:pt idx="263">
                  <c:v>18.489083333333301</c:v>
                </c:pt>
                <c:pt idx="264">
                  <c:v>15.512</c:v>
                </c:pt>
                <c:pt idx="265">
                  <c:v>15.458541666666701</c:v>
                </c:pt>
                <c:pt idx="266">
                  <c:v>16.651187499999999</c:v>
                </c:pt>
                <c:pt idx="267">
                  <c:v>17.956187499999999</c:v>
                </c:pt>
                <c:pt idx="268">
                  <c:v>17.670354166666701</c:v>
                </c:pt>
                <c:pt idx="269">
                  <c:v>16.2377291666667</c:v>
                </c:pt>
                <c:pt idx="270">
                  <c:v>16.167625000000001</c:v>
                </c:pt>
                <c:pt idx="271">
                  <c:v>15.7961666666667</c:v>
                </c:pt>
                <c:pt idx="272">
                  <c:v>15.5973333333333</c:v>
                </c:pt>
                <c:pt idx="273">
                  <c:v>16.254645833333299</c:v>
                </c:pt>
                <c:pt idx="274">
                  <c:v>17.325104166666701</c:v>
                </c:pt>
                <c:pt idx="275">
                  <c:v>18.672416666666699</c:v>
                </c:pt>
                <c:pt idx="276">
                  <c:v>17.7160625</c:v>
                </c:pt>
                <c:pt idx="277">
                  <c:v>18.394520833333299</c:v>
                </c:pt>
                <c:pt idx="278">
                  <c:v>18.7421458333333</c:v>
                </c:pt>
                <c:pt idx="279">
                  <c:v>13.796250000000001</c:v>
                </c:pt>
                <c:pt idx="280">
                  <c:v>13.815312499999999</c:v>
                </c:pt>
                <c:pt idx="281">
                  <c:v>14.8724791666667</c:v>
                </c:pt>
                <c:pt idx="282">
                  <c:v>14.3619166666667</c:v>
                </c:pt>
                <c:pt idx="283">
                  <c:v>13.9609791666667</c:v>
                </c:pt>
                <c:pt idx="284">
                  <c:v>14.49475</c:v>
                </c:pt>
                <c:pt idx="285">
                  <c:v>15.1325</c:v>
                </c:pt>
                <c:pt idx="286">
                  <c:v>16.230458333333299</c:v>
                </c:pt>
                <c:pt idx="287">
                  <c:v>14.541789473684201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Data_AirTemp!$E$5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Data_AirTemp!$B$6:$B$370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Data_AirTemp!$E$6:$E$370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5.4004074074074104</c:v>
                </c:pt>
                <c:pt idx="13">
                  <c:v>2.7047083333333299</c:v>
                </c:pt>
                <c:pt idx="14">
                  <c:v>-1.8665624999999999</c:v>
                </c:pt>
                <c:pt idx="15">
                  <c:v>1.3659583333333301</c:v>
                </c:pt>
                <c:pt idx="16">
                  <c:v>-1.5102916666666699</c:v>
                </c:pt>
                <c:pt idx="17">
                  <c:v>1.5260833333333299</c:v>
                </c:pt>
                <c:pt idx="18">
                  <c:v>0.75464583333333302</c:v>
                </c:pt>
                <c:pt idx="19">
                  <c:v>0.171854166666667</c:v>
                </c:pt>
                <c:pt idx="20">
                  <c:v>-6.3973333333333304</c:v>
                </c:pt>
                <c:pt idx="21">
                  <c:v>-6.7473541666666703</c:v>
                </c:pt>
                <c:pt idx="22">
                  <c:v>-8.7174999999999994</c:v>
                </c:pt>
                <c:pt idx="23">
                  <c:v>-3.3922708333333298</c:v>
                </c:pt>
                <c:pt idx="24">
                  <c:v>-0.54437500000000005</c:v>
                </c:pt>
                <c:pt idx="25">
                  <c:v>2.1354375000000001</c:v>
                </c:pt>
                <c:pt idx="26">
                  <c:v>-6.28522916666667</c:v>
                </c:pt>
                <c:pt idx="27">
                  <c:v>-8.8983958333333302</c:v>
                </c:pt>
                <c:pt idx="28">
                  <c:v>-8.2202500000000001</c:v>
                </c:pt>
                <c:pt idx="29">
                  <c:v>-2.8540000000000001</c:v>
                </c:pt>
                <c:pt idx="30">
                  <c:v>0.22647916666666701</c:v>
                </c:pt>
                <c:pt idx="31">
                  <c:v>4.1997291666666703</c:v>
                </c:pt>
                <c:pt idx="32">
                  <c:v>4.8682291666666702</c:v>
                </c:pt>
                <c:pt idx="33">
                  <c:v>6.3248749999999996</c:v>
                </c:pt>
                <c:pt idx="34">
                  <c:v>6.0645208333333303</c:v>
                </c:pt>
                <c:pt idx="35">
                  <c:v>-1.0928958333333301</c:v>
                </c:pt>
                <c:pt idx="36">
                  <c:v>-0.12125</c:v>
                </c:pt>
                <c:pt idx="37">
                  <c:v>2.2641874999999998</c:v>
                </c:pt>
                <c:pt idx="38">
                  <c:v>3.9189375000000002</c:v>
                </c:pt>
                <c:pt idx="39">
                  <c:v>2.29958333333333</c:v>
                </c:pt>
                <c:pt idx="40">
                  <c:v>0.15037500000000001</c:v>
                </c:pt>
                <c:pt idx="41">
                  <c:v>0.23043749999999999</c:v>
                </c:pt>
                <c:pt idx="42">
                  <c:v>-0.297916666666667</c:v>
                </c:pt>
                <c:pt idx="43">
                  <c:v>0.268395833333333</c:v>
                </c:pt>
                <c:pt idx="44">
                  <c:v>0.161291666666667</c:v>
                </c:pt>
                <c:pt idx="45">
                  <c:v>3.0624375000000001</c:v>
                </c:pt>
                <c:pt idx="46">
                  <c:v>5.3508541666666698</c:v>
                </c:pt>
                <c:pt idx="47">
                  <c:v>8.0687291666666692</c:v>
                </c:pt>
                <c:pt idx="48">
                  <c:v>13.5884791666667</c:v>
                </c:pt>
                <c:pt idx="49">
                  <c:v>14.303729166666701</c:v>
                </c:pt>
                <c:pt idx="50">
                  <c:v>8.8671875</c:v>
                </c:pt>
                <c:pt idx="51">
                  <c:v>6.1225624999999999</c:v>
                </c:pt>
                <c:pt idx="52">
                  <c:v>10.016979166666699</c:v>
                </c:pt>
                <c:pt idx="53">
                  <c:v>6.1196041666666696</c:v>
                </c:pt>
                <c:pt idx="54">
                  <c:v>5.41770833333333</c:v>
                </c:pt>
                <c:pt idx="55">
                  <c:v>1.6237916666666701</c:v>
                </c:pt>
                <c:pt idx="56">
                  <c:v>-1.6834166666666699</c:v>
                </c:pt>
                <c:pt idx="57">
                  <c:v>1.4247083333333299</c:v>
                </c:pt>
                <c:pt idx="58">
                  <c:v>7.8839791666666699</c:v>
                </c:pt>
                <c:pt idx="59">
                  <c:v>12.342333333333301</c:v>
                </c:pt>
                <c:pt idx="60">
                  <c:v>4.88772916666667</c:v>
                </c:pt>
                <c:pt idx="61">
                  <c:v>1.0902291666666699</c:v>
                </c:pt>
                <c:pt idx="62">
                  <c:v>4.9554791666666702</c:v>
                </c:pt>
                <c:pt idx="63">
                  <c:v>5.6959999999999997</c:v>
                </c:pt>
                <c:pt idx="64">
                  <c:v>8.1391041666666695</c:v>
                </c:pt>
                <c:pt idx="65">
                  <c:v>8.5057916666666706</c:v>
                </c:pt>
                <c:pt idx="66">
                  <c:v>8.5523541666666691</c:v>
                </c:pt>
                <c:pt idx="67">
                  <c:v>10.040062499999999</c:v>
                </c:pt>
                <c:pt idx="68">
                  <c:v>12.118833333333299</c:v>
                </c:pt>
                <c:pt idx="69">
                  <c:v>10.725145833333301</c:v>
                </c:pt>
                <c:pt idx="70">
                  <c:v>3.4966875000000002</c:v>
                </c:pt>
                <c:pt idx="71">
                  <c:v>7.1680624999999996</c:v>
                </c:pt>
                <c:pt idx="72">
                  <c:v>10.4565</c:v>
                </c:pt>
                <c:pt idx="73">
                  <c:v>10.168875</c:v>
                </c:pt>
                <c:pt idx="74">
                  <c:v>7.3889374999999999</c:v>
                </c:pt>
                <c:pt idx="75">
                  <c:v>7.3963958333333304</c:v>
                </c:pt>
                <c:pt idx="76">
                  <c:v>9.2002083333333307</c:v>
                </c:pt>
                <c:pt idx="77">
                  <c:v>8.5060000000000002</c:v>
                </c:pt>
                <c:pt idx="78">
                  <c:v>8.4017916666666697</c:v>
                </c:pt>
                <c:pt idx="79">
                  <c:v>11.6470416666667</c:v>
                </c:pt>
                <c:pt idx="80">
                  <c:v>8.4712291666666708</c:v>
                </c:pt>
                <c:pt idx="81">
                  <c:v>6.2256458333333304</c:v>
                </c:pt>
                <c:pt idx="82">
                  <c:v>3.4875625000000001</c:v>
                </c:pt>
                <c:pt idx="83">
                  <c:v>1.4339791666666699</c:v>
                </c:pt>
                <c:pt idx="84">
                  <c:v>8.4462916666666707</c:v>
                </c:pt>
                <c:pt idx="85">
                  <c:v>13.0527708333333</c:v>
                </c:pt>
                <c:pt idx="86">
                  <c:v>10.5432083333333</c:v>
                </c:pt>
                <c:pt idx="87">
                  <c:v>7.5642083333333296</c:v>
                </c:pt>
                <c:pt idx="88">
                  <c:v>9.5797291666666702</c:v>
                </c:pt>
                <c:pt idx="89">
                  <c:v>14.5413333333333</c:v>
                </c:pt>
                <c:pt idx="90">
                  <c:v>15.7842708333333</c:v>
                </c:pt>
                <c:pt idx="91">
                  <c:v>17.878374999999998</c:v>
                </c:pt>
                <c:pt idx="92">
                  <c:v>15.595458333333299</c:v>
                </c:pt>
                <c:pt idx="93">
                  <c:v>10.680645833333299</c:v>
                </c:pt>
                <c:pt idx="94">
                  <c:v>11.3509166666667</c:v>
                </c:pt>
                <c:pt idx="95">
                  <c:v>13.5603333333333</c:v>
                </c:pt>
                <c:pt idx="96">
                  <c:v>11.1922916666667</c:v>
                </c:pt>
                <c:pt idx="97">
                  <c:v>11.1902291666667</c:v>
                </c:pt>
                <c:pt idx="98">
                  <c:v>12.2692916666667</c:v>
                </c:pt>
                <c:pt idx="99">
                  <c:v>14.39625</c:v>
                </c:pt>
                <c:pt idx="100">
                  <c:v>17.149479166666701</c:v>
                </c:pt>
                <c:pt idx="101">
                  <c:v>18.7582916666667</c:v>
                </c:pt>
                <c:pt idx="102">
                  <c:v>16.843104166666699</c:v>
                </c:pt>
                <c:pt idx="103">
                  <c:v>6.9532708333333302</c:v>
                </c:pt>
                <c:pt idx="104">
                  <c:v>6.9659791666666697</c:v>
                </c:pt>
                <c:pt idx="105">
                  <c:v>11.669062500000001</c:v>
                </c:pt>
                <c:pt idx="106">
                  <c:v>12.4565208333333</c:v>
                </c:pt>
                <c:pt idx="107">
                  <c:v>11.611458333333299</c:v>
                </c:pt>
                <c:pt idx="108">
                  <c:v>14.2749166666667</c:v>
                </c:pt>
                <c:pt idx="109">
                  <c:v>15.359562499999999</c:v>
                </c:pt>
                <c:pt idx="110">
                  <c:v>14.2711458333333</c:v>
                </c:pt>
                <c:pt idx="111">
                  <c:v>9.9920526315789502</c:v>
                </c:pt>
                <c:pt idx="112">
                  <c:v>16.260724137931</c:v>
                </c:pt>
                <c:pt idx="113">
                  <c:v>14.561604166666701</c:v>
                </c:pt>
                <c:pt idx="114">
                  <c:v>17.360291666666701</c:v>
                </c:pt>
                <c:pt idx="115">
                  <c:v>16.500854166666699</c:v>
                </c:pt>
                <c:pt idx="116">
                  <c:v>17.508770833333301</c:v>
                </c:pt>
                <c:pt idx="117">
                  <c:v>19.538291666666701</c:v>
                </c:pt>
                <c:pt idx="118">
                  <c:v>19.344291666666699</c:v>
                </c:pt>
                <c:pt idx="119">
                  <c:v>17.202895833333301</c:v>
                </c:pt>
                <c:pt idx="120">
                  <c:v>12.781375000000001</c:v>
                </c:pt>
                <c:pt idx="121">
                  <c:v>11.910604166666699</c:v>
                </c:pt>
                <c:pt idx="122">
                  <c:v>13.228270833333299</c:v>
                </c:pt>
                <c:pt idx="123">
                  <c:v>16.235541666666698</c:v>
                </c:pt>
                <c:pt idx="124">
                  <c:v>18.348458333333301</c:v>
                </c:pt>
                <c:pt idx="125">
                  <c:v>18.528354166666698</c:v>
                </c:pt>
                <c:pt idx="126">
                  <c:v>18.676187500000001</c:v>
                </c:pt>
                <c:pt idx="127">
                  <c:v>19.232791666666699</c:v>
                </c:pt>
                <c:pt idx="128">
                  <c:v>17.914354166666701</c:v>
                </c:pt>
                <c:pt idx="129">
                  <c:v>16.947895833333298</c:v>
                </c:pt>
                <c:pt idx="130">
                  <c:v>18.351229166666698</c:v>
                </c:pt>
                <c:pt idx="131">
                  <c:v>20.7636875</c:v>
                </c:pt>
                <c:pt idx="132">
                  <c:v>19.668895833333298</c:v>
                </c:pt>
                <c:pt idx="133">
                  <c:v>19.368520833333299</c:v>
                </c:pt>
                <c:pt idx="134">
                  <c:v>13.2659375</c:v>
                </c:pt>
                <c:pt idx="135">
                  <c:v>9.52835416666667</c:v>
                </c:pt>
                <c:pt idx="136">
                  <c:v>9.0405625000000001</c:v>
                </c:pt>
                <c:pt idx="137">
                  <c:v>11.7789583333333</c:v>
                </c:pt>
                <c:pt idx="138">
                  <c:v>13.103687499999999</c:v>
                </c:pt>
                <c:pt idx="139">
                  <c:v>16.371979166666701</c:v>
                </c:pt>
                <c:pt idx="140">
                  <c:v>18.372770833333298</c:v>
                </c:pt>
                <c:pt idx="141">
                  <c:v>19.339874999999999</c:v>
                </c:pt>
                <c:pt idx="142">
                  <c:v>20.259875000000001</c:v>
                </c:pt>
                <c:pt idx="143">
                  <c:v>19.502145833333302</c:v>
                </c:pt>
                <c:pt idx="144">
                  <c:v>19.368895833333301</c:v>
                </c:pt>
                <c:pt idx="145">
                  <c:v>19.950500000000002</c:v>
                </c:pt>
                <c:pt idx="146">
                  <c:v>20.114875000000001</c:v>
                </c:pt>
                <c:pt idx="147">
                  <c:v>20.411958333333299</c:v>
                </c:pt>
                <c:pt idx="148">
                  <c:v>19.175833333333301</c:v>
                </c:pt>
                <c:pt idx="149">
                  <c:v>19.670520833333299</c:v>
                </c:pt>
                <c:pt idx="150">
                  <c:v>19.705395833333299</c:v>
                </c:pt>
                <c:pt idx="151">
                  <c:v>19.665541666666702</c:v>
                </c:pt>
                <c:pt idx="152">
                  <c:v>18.967062500000001</c:v>
                </c:pt>
                <c:pt idx="153">
                  <c:v>19.097479166666702</c:v>
                </c:pt>
                <c:pt idx="154">
                  <c:v>20.708145833333301</c:v>
                </c:pt>
                <c:pt idx="155">
                  <c:v>20.385937500000001</c:v>
                </c:pt>
                <c:pt idx="156">
                  <c:v>20.913562500000001</c:v>
                </c:pt>
                <c:pt idx="157">
                  <c:v>21.686624999999999</c:v>
                </c:pt>
                <c:pt idx="158">
                  <c:v>20.349083333333301</c:v>
                </c:pt>
                <c:pt idx="159">
                  <c:v>19.399645833333299</c:v>
                </c:pt>
                <c:pt idx="160">
                  <c:v>19.313916666666699</c:v>
                </c:pt>
                <c:pt idx="161">
                  <c:v>19.171312499999999</c:v>
                </c:pt>
                <c:pt idx="162">
                  <c:v>19.400104166666701</c:v>
                </c:pt>
                <c:pt idx="163">
                  <c:v>19.100562499999999</c:v>
                </c:pt>
                <c:pt idx="164">
                  <c:v>20.600166666666698</c:v>
                </c:pt>
                <c:pt idx="165">
                  <c:v>21.514145833333298</c:v>
                </c:pt>
                <c:pt idx="166">
                  <c:v>22.214395833333299</c:v>
                </c:pt>
                <c:pt idx="167">
                  <c:v>22.376333333333299</c:v>
                </c:pt>
                <c:pt idx="168">
                  <c:v>22.196729166666699</c:v>
                </c:pt>
                <c:pt idx="169">
                  <c:v>21.2941875</c:v>
                </c:pt>
                <c:pt idx="170">
                  <c:v>20.678020833333299</c:v>
                </c:pt>
                <c:pt idx="171">
                  <c:v>20.511854166666701</c:v>
                </c:pt>
                <c:pt idx="172">
                  <c:v>21.142770833333302</c:v>
                </c:pt>
                <c:pt idx="173">
                  <c:v>20.429562499999999</c:v>
                </c:pt>
                <c:pt idx="174">
                  <c:v>20.536583333333301</c:v>
                </c:pt>
                <c:pt idx="175">
                  <c:v>21.596916666666701</c:v>
                </c:pt>
                <c:pt idx="176">
                  <c:v>21.530833333333302</c:v>
                </c:pt>
                <c:pt idx="177">
                  <c:v>22.664958333333299</c:v>
                </c:pt>
                <c:pt idx="178">
                  <c:v>21.7510208333333</c:v>
                </c:pt>
                <c:pt idx="179">
                  <c:v>21.100750000000001</c:v>
                </c:pt>
                <c:pt idx="180">
                  <c:v>20.837541666666699</c:v>
                </c:pt>
                <c:pt idx="181">
                  <c:v>22.353249999999999</c:v>
                </c:pt>
                <c:pt idx="182">
                  <c:v>23.1671041666667</c:v>
                </c:pt>
                <c:pt idx="183">
                  <c:v>21.2674375</c:v>
                </c:pt>
                <c:pt idx="184">
                  <c:v>18.395333333333301</c:v>
                </c:pt>
                <c:pt idx="185">
                  <c:v>18.808458333333299</c:v>
                </c:pt>
                <c:pt idx="186">
                  <c:v>19.390374999999999</c:v>
                </c:pt>
                <c:pt idx="187">
                  <c:v>21.151895833333299</c:v>
                </c:pt>
                <c:pt idx="188">
                  <c:v>20.86825</c:v>
                </c:pt>
                <c:pt idx="189">
                  <c:v>21.529375000000002</c:v>
                </c:pt>
                <c:pt idx="190">
                  <c:v>21.787749999999999</c:v>
                </c:pt>
                <c:pt idx="191">
                  <c:v>21.8652916666667</c:v>
                </c:pt>
                <c:pt idx="192">
                  <c:v>22.096687500000002</c:v>
                </c:pt>
                <c:pt idx="193">
                  <c:v>23.155729166666699</c:v>
                </c:pt>
                <c:pt idx="194">
                  <c:v>23.7511875</c:v>
                </c:pt>
                <c:pt idx="195">
                  <c:v>21.4925416666667</c:v>
                </c:pt>
                <c:pt idx="196">
                  <c:v>17.612479166666699</c:v>
                </c:pt>
                <c:pt idx="197">
                  <c:v>17.556125000000002</c:v>
                </c:pt>
                <c:pt idx="198">
                  <c:v>18.530750000000001</c:v>
                </c:pt>
                <c:pt idx="199">
                  <c:v>19.478583333333301</c:v>
                </c:pt>
                <c:pt idx="200">
                  <c:v>20.970770833333301</c:v>
                </c:pt>
                <c:pt idx="201">
                  <c:v>21.832374999999999</c:v>
                </c:pt>
                <c:pt idx="202">
                  <c:v>21.2965625</c:v>
                </c:pt>
                <c:pt idx="203">
                  <c:v>21.300395833333301</c:v>
                </c:pt>
                <c:pt idx="204">
                  <c:v>21.693562499999999</c:v>
                </c:pt>
                <c:pt idx="205">
                  <c:v>20.750624999999999</c:v>
                </c:pt>
                <c:pt idx="206">
                  <c:v>20.684125000000002</c:v>
                </c:pt>
                <c:pt idx="207">
                  <c:v>22.8329375</c:v>
                </c:pt>
                <c:pt idx="208">
                  <c:v>21.3306111111111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Data_AirTemp!$F$5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Data_AirTemp!$B$6:$B$370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Data_AirTemp!$F$6:$F$370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Data_AirTemp!$G$5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Data_AirTemp!$G$6:$G$370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Data_AirTemp!$H$5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Data_AirTemp!$B$6:$B$370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Data_AirTemp!$H$6:$H$370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15136"/>
        <c:axId val="541815528"/>
      </c:lineChart>
      <c:catAx>
        <c:axId val="5418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15528"/>
        <c:crosses val="autoZero"/>
        <c:auto val="1"/>
        <c:lblAlgn val="ctr"/>
        <c:lblOffset val="100"/>
        <c:noMultiLvlLbl val="0"/>
      </c:catAx>
      <c:valAx>
        <c:axId val="54181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Data_AirTemp!$J$5</c:f>
              <c:strCache>
                <c:ptCount val="1"/>
                <c:pt idx="0">
                  <c:v>Daily Mean (degC)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1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Data_SensorDepth!$J$4</c:f>
          <c:strCache>
            <c:ptCount val="1"/>
            <c:pt idx="0">
              <c:v>ECO66G12 - Sensor Depth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Data_SensorDepth!$D$5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Data_SensorDepth!$B$6:$B$370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Data_SensorDepth!$D$6:$D$370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1.03741176470588</c:v>
                </c:pt>
                <c:pt idx="108">
                  <c:v>1.6897291666666701</c:v>
                </c:pt>
                <c:pt idx="109">
                  <c:v>1.43985416666667</c:v>
                </c:pt>
                <c:pt idx="110">
                  <c:v>1.1531041666666699</c:v>
                </c:pt>
                <c:pt idx="111">
                  <c:v>1.0248333333333299</c:v>
                </c:pt>
                <c:pt idx="112">
                  <c:v>0.95495833333333302</c:v>
                </c:pt>
                <c:pt idx="113">
                  <c:v>0.93300000000000005</c:v>
                </c:pt>
                <c:pt idx="114">
                  <c:v>0.89635416666666701</c:v>
                </c:pt>
                <c:pt idx="115">
                  <c:v>0.87589583333333298</c:v>
                </c:pt>
                <c:pt idx="116">
                  <c:v>1.0537083333333299</c:v>
                </c:pt>
                <c:pt idx="117">
                  <c:v>1.7210416666666699</c:v>
                </c:pt>
                <c:pt idx="118">
                  <c:v>1.69402083333333</c:v>
                </c:pt>
                <c:pt idx="119">
                  <c:v>1.30852083333333</c:v>
                </c:pt>
                <c:pt idx="120">
                  <c:v>1.1365416666666699</c:v>
                </c:pt>
                <c:pt idx="121">
                  <c:v>1.0446041666666701</c:v>
                </c:pt>
                <c:pt idx="122">
                  <c:v>0.99483333333333301</c:v>
                </c:pt>
                <c:pt idx="123">
                  <c:v>1.2443124999999999</c:v>
                </c:pt>
                <c:pt idx="124">
                  <c:v>2.3015416666666701</c:v>
                </c:pt>
                <c:pt idx="125">
                  <c:v>1.6536666666666699</c:v>
                </c:pt>
                <c:pt idx="126">
                  <c:v>1.32104166666667</c:v>
                </c:pt>
                <c:pt idx="127">
                  <c:v>1.1478124999999999</c:v>
                </c:pt>
                <c:pt idx="128">
                  <c:v>1.0311874999999999</c:v>
                </c:pt>
                <c:pt idx="129">
                  <c:v>0.95329166666666698</c:v>
                </c:pt>
                <c:pt idx="130">
                  <c:v>0.94135416666666705</c:v>
                </c:pt>
                <c:pt idx="131">
                  <c:v>0.88143749999999998</c:v>
                </c:pt>
                <c:pt idx="132">
                  <c:v>0.81895833333333301</c:v>
                </c:pt>
                <c:pt idx="133">
                  <c:v>0.78825000000000001</c:v>
                </c:pt>
                <c:pt idx="134">
                  <c:v>0.76937500000000003</c:v>
                </c:pt>
                <c:pt idx="135">
                  <c:v>0.74712500000000004</c:v>
                </c:pt>
                <c:pt idx="136">
                  <c:v>0.72841666666666705</c:v>
                </c:pt>
                <c:pt idx="137">
                  <c:v>0.75816666666666699</c:v>
                </c:pt>
                <c:pt idx="138">
                  <c:v>0.842208333333333</c:v>
                </c:pt>
                <c:pt idx="139">
                  <c:v>0.78516666666666701</c:v>
                </c:pt>
                <c:pt idx="140">
                  <c:v>0.72433333333333305</c:v>
                </c:pt>
                <c:pt idx="141">
                  <c:v>0.69872916666666696</c:v>
                </c:pt>
                <c:pt idx="142">
                  <c:v>0.68010416666666695</c:v>
                </c:pt>
                <c:pt idx="143">
                  <c:v>0.64937500000000004</c:v>
                </c:pt>
                <c:pt idx="144">
                  <c:v>0.63043749999999998</c:v>
                </c:pt>
                <c:pt idx="145">
                  <c:v>0.62254166666666699</c:v>
                </c:pt>
                <c:pt idx="146">
                  <c:v>0.61685416666666704</c:v>
                </c:pt>
                <c:pt idx="147">
                  <c:v>0.60577083333333304</c:v>
                </c:pt>
                <c:pt idx="148">
                  <c:v>0.59264583333333298</c:v>
                </c:pt>
                <c:pt idx="149">
                  <c:v>0.58581249999999996</c:v>
                </c:pt>
                <c:pt idx="150">
                  <c:v>0.58037499999999997</c:v>
                </c:pt>
                <c:pt idx="151">
                  <c:v>0.57247916666666698</c:v>
                </c:pt>
                <c:pt idx="152">
                  <c:v>0.64429166666666704</c:v>
                </c:pt>
                <c:pt idx="153">
                  <c:v>0.60108333333333297</c:v>
                </c:pt>
                <c:pt idx="154">
                  <c:v>0.56916666666666704</c:v>
                </c:pt>
                <c:pt idx="155">
                  <c:v>0.65389583333333301</c:v>
                </c:pt>
                <c:pt idx="156">
                  <c:v>0.67266666666666697</c:v>
                </c:pt>
                <c:pt idx="157">
                  <c:v>0.66800000000000004</c:v>
                </c:pt>
                <c:pt idx="158">
                  <c:v>0.669875</c:v>
                </c:pt>
                <c:pt idx="159">
                  <c:v>0.60960416666666695</c:v>
                </c:pt>
                <c:pt idx="160">
                  <c:v>0.682229166666667</c:v>
                </c:pt>
                <c:pt idx="161">
                  <c:v>0.64606249999999998</c:v>
                </c:pt>
                <c:pt idx="162">
                  <c:v>0.60070833333333296</c:v>
                </c:pt>
                <c:pt idx="163">
                  <c:v>0.580854166666667</c:v>
                </c:pt>
                <c:pt idx="164">
                  <c:v>0.56602083333333297</c:v>
                </c:pt>
                <c:pt idx="165">
                  <c:v>0.536791666666667</c:v>
                </c:pt>
                <c:pt idx="166">
                  <c:v>0.52833333333333299</c:v>
                </c:pt>
                <c:pt idx="167">
                  <c:v>0.54420833333333296</c:v>
                </c:pt>
                <c:pt idx="168">
                  <c:v>0.63612500000000005</c:v>
                </c:pt>
                <c:pt idx="169">
                  <c:v>0.62804166666666705</c:v>
                </c:pt>
                <c:pt idx="170">
                  <c:v>0.56056249999999996</c:v>
                </c:pt>
                <c:pt idx="171">
                  <c:v>0.53970833333333301</c:v>
                </c:pt>
                <c:pt idx="172">
                  <c:v>0.52575000000000005</c:v>
                </c:pt>
                <c:pt idx="173">
                  <c:v>0.51420833333333305</c:v>
                </c:pt>
                <c:pt idx="174">
                  <c:v>0.51531249999999995</c:v>
                </c:pt>
                <c:pt idx="175">
                  <c:v>0.50797916666666698</c:v>
                </c:pt>
                <c:pt idx="176">
                  <c:v>0.51175000000000004</c:v>
                </c:pt>
                <c:pt idx="177">
                  <c:v>0.55279166666666701</c:v>
                </c:pt>
                <c:pt idx="178">
                  <c:v>0.60624999999999996</c:v>
                </c:pt>
                <c:pt idx="179">
                  <c:v>0.53912499999999997</c:v>
                </c:pt>
                <c:pt idx="180">
                  <c:v>0.50539583333333304</c:v>
                </c:pt>
                <c:pt idx="181">
                  <c:v>0.49354166666666699</c:v>
                </c:pt>
                <c:pt idx="182">
                  <c:v>0.76185416666666705</c:v>
                </c:pt>
                <c:pt idx="183">
                  <c:v>0.73085416666666703</c:v>
                </c:pt>
                <c:pt idx="184">
                  <c:v>0.81614583333333302</c:v>
                </c:pt>
                <c:pt idx="185">
                  <c:v>0.82397916666666704</c:v>
                </c:pt>
                <c:pt idx="186">
                  <c:v>1.15095833333333</c:v>
                </c:pt>
                <c:pt idx="187">
                  <c:v>1.6156250000000001</c:v>
                </c:pt>
                <c:pt idx="188">
                  <c:v>1.1513125</c:v>
                </c:pt>
                <c:pt idx="189">
                  <c:v>1.1082291666666699</c:v>
                </c:pt>
                <c:pt idx="190">
                  <c:v>1.1685208333333299</c:v>
                </c:pt>
                <c:pt idx="191">
                  <c:v>1.456</c:v>
                </c:pt>
                <c:pt idx="192">
                  <c:v>1.1481250000000001</c:v>
                </c:pt>
                <c:pt idx="193">
                  <c:v>0.95037499999999997</c:v>
                </c:pt>
                <c:pt idx="194">
                  <c:v>0.85785416666666703</c:v>
                </c:pt>
                <c:pt idx="195">
                  <c:v>0.80322916666666699</c:v>
                </c:pt>
                <c:pt idx="196">
                  <c:v>0.76820833333333305</c:v>
                </c:pt>
                <c:pt idx="197">
                  <c:v>0.74735416666666699</c:v>
                </c:pt>
                <c:pt idx="198">
                  <c:v>0.73979166666666696</c:v>
                </c:pt>
                <c:pt idx="199">
                  <c:v>0.75385416666666705</c:v>
                </c:pt>
                <c:pt idx="200">
                  <c:v>0.84806250000000005</c:v>
                </c:pt>
                <c:pt idx="201">
                  <c:v>0.80049999999999999</c:v>
                </c:pt>
                <c:pt idx="202">
                  <c:v>0.77220833333333305</c:v>
                </c:pt>
                <c:pt idx="203">
                  <c:v>0.745458333333333</c:v>
                </c:pt>
                <c:pt idx="204">
                  <c:v>0.739916666666667</c:v>
                </c:pt>
                <c:pt idx="205">
                  <c:v>0.63472916666666701</c:v>
                </c:pt>
                <c:pt idx="206">
                  <c:v>0.55879166666666702</c:v>
                </c:pt>
                <c:pt idx="207">
                  <c:v>0.55566666666666698</c:v>
                </c:pt>
                <c:pt idx="208">
                  <c:v>0.55079166666666701</c:v>
                </c:pt>
                <c:pt idx="209">
                  <c:v>0.53602083333333295</c:v>
                </c:pt>
                <c:pt idx="210">
                  <c:v>0.52097916666666699</c:v>
                </c:pt>
                <c:pt idx="211">
                  <c:v>0.59497916666666695</c:v>
                </c:pt>
                <c:pt idx="212">
                  <c:v>0.57270833333333304</c:v>
                </c:pt>
                <c:pt idx="213">
                  <c:v>0.54314583333333299</c:v>
                </c:pt>
                <c:pt idx="214">
                  <c:v>0.529979166666667</c:v>
                </c:pt>
                <c:pt idx="215">
                  <c:v>0.52614583333333298</c:v>
                </c:pt>
                <c:pt idx="216">
                  <c:v>0.511083333333333</c:v>
                </c:pt>
                <c:pt idx="217">
                  <c:v>0.50824999999999998</c:v>
                </c:pt>
                <c:pt idx="218">
                  <c:v>0.577854166666667</c:v>
                </c:pt>
                <c:pt idx="219">
                  <c:v>0.54277083333333298</c:v>
                </c:pt>
                <c:pt idx="220">
                  <c:v>0.53429166666666705</c:v>
                </c:pt>
                <c:pt idx="221">
                  <c:v>0.52910416666666704</c:v>
                </c:pt>
                <c:pt idx="222">
                  <c:v>0.52747916666666705</c:v>
                </c:pt>
                <c:pt idx="223">
                  <c:v>0.52410416666666704</c:v>
                </c:pt>
                <c:pt idx="224">
                  <c:v>0.63024999999999998</c:v>
                </c:pt>
                <c:pt idx="225">
                  <c:v>0.57162500000000005</c:v>
                </c:pt>
                <c:pt idx="226">
                  <c:v>0.52918750000000003</c:v>
                </c:pt>
                <c:pt idx="227">
                  <c:v>0.52354166666666702</c:v>
                </c:pt>
                <c:pt idx="228">
                  <c:v>0.54652083333333301</c:v>
                </c:pt>
                <c:pt idx="229">
                  <c:v>0.58677083333333302</c:v>
                </c:pt>
                <c:pt idx="230">
                  <c:v>0.70995833333333302</c:v>
                </c:pt>
                <c:pt idx="231">
                  <c:v>0.74310416666666701</c:v>
                </c:pt>
                <c:pt idx="232">
                  <c:v>1.0498125</c:v>
                </c:pt>
                <c:pt idx="233">
                  <c:v>1.0615000000000001</c:v>
                </c:pt>
                <c:pt idx="234">
                  <c:v>0.79666666666666697</c:v>
                </c:pt>
                <c:pt idx="235">
                  <c:v>0.69637499999999997</c:v>
                </c:pt>
                <c:pt idx="236">
                  <c:v>0.66100000000000003</c:v>
                </c:pt>
                <c:pt idx="237">
                  <c:v>0.61172916666666699</c:v>
                </c:pt>
                <c:pt idx="238">
                  <c:v>0.59156249999999999</c:v>
                </c:pt>
                <c:pt idx="239">
                  <c:v>0.582125</c:v>
                </c:pt>
                <c:pt idx="240">
                  <c:v>0.57352083333333304</c:v>
                </c:pt>
                <c:pt idx="241">
                  <c:v>0.56893749999999998</c:v>
                </c:pt>
                <c:pt idx="242">
                  <c:v>0.56329166666666697</c:v>
                </c:pt>
                <c:pt idx="243">
                  <c:v>0.57645833333333296</c:v>
                </c:pt>
                <c:pt idx="244">
                  <c:v>0.58250000000000002</c:v>
                </c:pt>
                <c:pt idx="245">
                  <c:v>0.56002083333333297</c:v>
                </c:pt>
                <c:pt idx="246">
                  <c:v>0.54389583333333302</c:v>
                </c:pt>
                <c:pt idx="247">
                  <c:v>0.53495833333333298</c:v>
                </c:pt>
                <c:pt idx="248">
                  <c:v>0.52885416666666696</c:v>
                </c:pt>
                <c:pt idx="249">
                  <c:v>0.52575000000000005</c:v>
                </c:pt>
                <c:pt idx="250">
                  <c:v>0.52247916666666705</c:v>
                </c:pt>
                <c:pt idx="251">
                  <c:v>0.56764583333333296</c:v>
                </c:pt>
                <c:pt idx="252">
                  <c:v>0.54879166666666701</c:v>
                </c:pt>
                <c:pt idx="253">
                  <c:v>0.52791666666666703</c:v>
                </c:pt>
                <c:pt idx="254">
                  <c:v>0.56608333333333305</c:v>
                </c:pt>
                <c:pt idx="255">
                  <c:v>0.57147916666666698</c:v>
                </c:pt>
                <c:pt idx="256">
                  <c:v>0.51747916666666705</c:v>
                </c:pt>
                <c:pt idx="257">
                  <c:v>0.508541666666667</c:v>
                </c:pt>
                <c:pt idx="258">
                  <c:v>0.50806249999999997</c:v>
                </c:pt>
                <c:pt idx="259">
                  <c:v>0.49964583333333301</c:v>
                </c:pt>
                <c:pt idx="260">
                  <c:v>0.49643749999999998</c:v>
                </c:pt>
                <c:pt idx="261">
                  <c:v>0.49916666666666698</c:v>
                </c:pt>
                <c:pt idx="262">
                  <c:v>0.49908333333333299</c:v>
                </c:pt>
                <c:pt idx="263">
                  <c:v>0.84918749999999998</c:v>
                </c:pt>
                <c:pt idx="264">
                  <c:v>0.69268750000000001</c:v>
                </c:pt>
                <c:pt idx="265">
                  <c:v>0.58783333333333299</c:v>
                </c:pt>
                <c:pt idx="266">
                  <c:v>0.56583333333333297</c:v>
                </c:pt>
                <c:pt idx="267">
                  <c:v>0.61824999999999997</c:v>
                </c:pt>
                <c:pt idx="268">
                  <c:v>0.63933333333333298</c:v>
                </c:pt>
                <c:pt idx="269">
                  <c:v>0.59350000000000003</c:v>
                </c:pt>
                <c:pt idx="270">
                  <c:v>0.56460416666666702</c:v>
                </c:pt>
                <c:pt idx="271">
                  <c:v>0.55172916666666705</c:v>
                </c:pt>
                <c:pt idx="272">
                  <c:v>0.54729166666666695</c:v>
                </c:pt>
                <c:pt idx="273">
                  <c:v>0.53837500000000005</c:v>
                </c:pt>
                <c:pt idx="274">
                  <c:v>0.53687499999999999</c:v>
                </c:pt>
                <c:pt idx="275">
                  <c:v>0.53362500000000002</c:v>
                </c:pt>
                <c:pt idx="276">
                  <c:v>0.52977083333333297</c:v>
                </c:pt>
                <c:pt idx="277">
                  <c:v>0.52312499999999995</c:v>
                </c:pt>
                <c:pt idx="278">
                  <c:v>0.52120833333333305</c:v>
                </c:pt>
                <c:pt idx="279">
                  <c:v>0.69272916666666695</c:v>
                </c:pt>
                <c:pt idx="280">
                  <c:v>0.564041666666667</c:v>
                </c:pt>
                <c:pt idx="281">
                  <c:v>0.54285416666666697</c:v>
                </c:pt>
                <c:pt idx="282">
                  <c:v>0.53349999999999997</c:v>
                </c:pt>
                <c:pt idx="283">
                  <c:v>0.52847916666666706</c:v>
                </c:pt>
                <c:pt idx="284">
                  <c:v>0.52591666666666703</c:v>
                </c:pt>
                <c:pt idx="285">
                  <c:v>0.52241666666666697</c:v>
                </c:pt>
                <c:pt idx="286">
                  <c:v>0.52533333333333299</c:v>
                </c:pt>
                <c:pt idx="287">
                  <c:v>0.52794736842105305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Data_SensorDepth!$E$5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Data_SensorDepth!$B$6:$B$370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Data_SensorDepth!$E$6:$E$370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0.64500000000000002</c:v>
                </c:pt>
                <c:pt idx="13">
                  <c:v>0.59579166666666705</c:v>
                </c:pt>
                <c:pt idx="14">
                  <c:v>0.54837499999999995</c:v>
                </c:pt>
                <c:pt idx="15">
                  <c:v>0.519625</c:v>
                </c:pt>
                <c:pt idx="16">
                  <c:v>0.46860416666666699</c:v>
                </c:pt>
                <c:pt idx="17">
                  <c:v>0.45731250000000001</c:v>
                </c:pt>
                <c:pt idx="18">
                  <c:v>0.43325000000000002</c:v>
                </c:pt>
                <c:pt idx="19">
                  <c:v>0.42925000000000002</c:v>
                </c:pt>
                <c:pt idx="20">
                  <c:v>0.40106249999999999</c:v>
                </c:pt>
                <c:pt idx="21">
                  <c:v>0.42445833333333299</c:v>
                </c:pt>
                <c:pt idx="22">
                  <c:v>0.41087499999999999</c:v>
                </c:pt>
                <c:pt idx="23">
                  <c:v>0.46410416666666698</c:v>
                </c:pt>
                <c:pt idx="24">
                  <c:v>0.418333333333333</c:v>
                </c:pt>
                <c:pt idx="25">
                  <c:v>0.38014583333333302</c:v>
                </c:pt>
                <c:pt idx="26">
                  <c:v>0.34114583333333298</c:v>
                </c:pt>
                <c:pt idx="27">
                  <c:v>0.34845833333333298</c:v>
                </c:pt>
                <c:pt idx="28">
                  <c:v>0.39635416666666701</c:v>
                </c:pt>
                <c:pt idx="29">
                  <c:v>0.46839583333333301</c:v>
                </c:pt>
                <c:pt idx="30">
                  <c:v>0.36577083333333299</c:v>
                </c:pt>
                <c:pt idx="31">
                  <c:v>0.35608333333333297</c:v>
                </c:pt>
                <c:pt idx="32">
                  <c:v>1.3009999999999999</c:v>
                </c:pt>
                <c:pt idx="33">
                  <c:v>0.93531249999999999</c:v>
                </c:pt>
                <c:pt idx="34">
                  <c:v>0.76331249999999995</c:v>
                </c:pt>
                <c:pt idx="35">
                  <c:v>0.63002083333333303</c:v>
                </c:pt>
                <c:pt idx="36">
                  <c:v>0.58295833333333302</c:v>
                </c:pt>
                <c:pt idx="37">
                  <c:v>0.51795833333333297</c:v>
                </c:pt>
                <c:pt idx="38">
                  <c:v>0.47581250000000003</c:v>
                </c:pt>
                <c:pt idx="39">
                  <c:v>0.45072916666666701</c:v>
                </c:pt>
                <c:pt idx="40">
                  <c:v>0.42127083333333298</c:v>
                </c:pt>
                <c:pt idx="41">
                  <c:v>0.44197916666666698</c:v>
                </c:pt>
                <c:pt idx="42">
                  <c:v>0.47454166666666697</c:v>
                </c:pt>
                <c:pt idx="43">
                  <c:v>0.48099999999999998</c:v>
                </c:pt>
                <c:pt idx="44">
                  <c:v>0.78458333333333297</c:v>
                </c:pt>
                <c:pt idx="45">
                  <c:v>0.69308333333333305</c:v>
                </c:pt>
                <c:pt idx="46">
                  <c:v>0.59687500000000004</c:v>
                </c:pt>
                <c:pt idx="47">
                  <c:v>0.55135416666666703</c:v>
                </c:pt>
                <c:pt idx="48">
                  <c:v>0.6151875</c:v>
                </c:pt>
                <c:pt idx="49">
                  <c:v>0.58118749999999997</c:v>
                </c:pt>
                <c:pt idx="50">
                  <c:v>1.07558333333333</c:v>
                </c:pt>
                <c:pt idx="51">
                  <c:v>0.89718750000000003</c:v>
                </c:pt>
                <c:pt idx="52">
                  <c:v>0.712208333333333</c:v>
                </c:pt>
                <c:pt idx="53">
                  <c:v>0.59885416666666702</c:v>
                </c:pt>
                <c:pt idx="54">
                  <c:v>0.53660416666666699</c:v>
                </c:pt>
                <c:pt idx="55">
                  <c:v>0.49791666666666701</c:v>
                </c:pt>
                <c:pt idx="56">
                  <c:v>0.46110416666666698</c:v>
                </c:pt>
                <c:pt idx="57">
                  <c:v>0.44112499999999999</c:v>
                </c:pt>
                <c:pt idx="58">
                  <c:v>0.43341666666666701</c:v>
                </c:pt>
                <c:pt idx="59">
                  <c:v>0.42239583333333303</c:v>
                </c:pt>
                <c:pt idx="60">
                  <c:v>0.47487499999999999</c:v>
                </c:pt>
                <c:pt idx="61">
                  <c:v>0.41931249999999998</c:v>
                </c:pt>
                <c:pt idx="62">
                  <c:v>0.41114583333333299</c:v>
                </c:pt>
                <c:pt idx="63">
                  <c:v>0.40585416666666702</c:v>
                </c:pt>
                <c:pt idx="64">
                  <c:v>0.401666666666667</c:v>
                </c:pt>
                <c:pt idx="65">
                  <c:v>0.38906249999999998</c:v>
                </c:pt>
                <c:pt idx="66">
                  <c:v>0.38016666666666699</c:v>
                </c:pt>
                <c:pt idx="67">
                  <c:v>0.37393749999999998</c:v>
                </c:pt>
                <c:pt idx="68">
                  <c:v>0.374770833333333</c:v>
                </c:pt>
                <c:pt idx="69">
                  <c:v>0.37791666666666701</c:v>
                </c:pt>
                <c:pt idx="70">
                  <c:v>0.34029166666666699</c:v>
                </c:pt>
                <c:pt idx="71">
                  <c:v>0.33931250000000002</c:v>
                </c:pt>
                <c:pt idx="72">
                  <c:v>0.34620833333333301</c:v>
                </c:pt>
                <c:pt idx="73">
                  <c:v>0.45318750000000002</c:v>
                </c:pt>
                <c:pt idx="74">
                  <c:v>0.51466666666666705</c:v>
                </c:pt>
                <c:pt idx="75">
                  <c:v>0.49364583333333301</c:v>
                </c:pt>
                <c:pt idx="76">
                  <c:v>0.45227083333333301</c:v>
                </c:pt>
                <c:pt idx="77">
                  <c:v>0.41985416666666697</c:v>
                </c:pt>
                <c:pt idx="78">
                  <c:v>0.39885416666666701</c:v>
                </c:pt>
                <c:pt idx="79">
                  <c:v>0.39324999999999999</c:v>
                </c:pt>
                <c:pt idx="80">
                  <c:v>0.38243749999999999</c:v>
                </c:pt>
                <c:pt idx="81">
                  <c:v>0.35089583333333302</c:v>
                </c:pt>
                <c:pt idx="82">
                  <c:v>0.347020833333333</c:v>
                </c:pt>
                <c:pt idx="83">
                  <c:v>0.330625</c:v>
                </c:pt>
                <c:pt idx="84">
                  <c:v>0.33333333333333298</c:v>
                </c:pt>
                <c:pt idx="85">
                  <c:v>0.34089583333333301</c:v>
                </c:pt>
                <c:pt idx="86">
                  <c:v>0.36312499999999998</c:v>
                </c:pt>
                <c:pt idx="87">
                  <c:v>0.37989583333333299</c:v>
                </c:pt>
                <c:pt idx="88">
                  <c:v>0.34981250000000003</c:v>
                </c:pt>
                <c:pt idx="89">
                  <c:v>0.34470833333333301</c:v>
                </c:pt>
                <c:pt idx="90">
                  <c:v>0.33818749999999997</c:v>
                </c:pt>
                <c:pt idx="91">
                  <c:v>0.335895833333333</c:v>
                </c:pt>
                <c:pt idx="92">
                  <c:v>0.33387499999999998</c:v>
                </c:pt>
                <c:pt idx="93">
                  <c:v>0.31441666666666701</c:v>
                </c:pt>
                <c:pt idx="94">
                  <c:v>0.31220833333333298</c:v>
                </c:pt>
                <c:pt idx="95">
                  <c:v>1.08683333333333</c:v>
                </c:pt>
                <c:pt idx="96">
                  <c:v>0.79104166666666698</c:v>
                </c:pt>
                <c:pt idx="97">
                  <c:v>0.58502083333333299</c:v>
                </c:pt>
                <c:pt idx="98">
                  <c:v>0.48720833333333302</c:v>
                </c:pt>
                <c:pt idx="99">
                  <c:v>0.44620833333333298</c:v>
                </c:pt>
                <c:pt idx="100">
                  <c:v>0.41897916666666701</c:v>
                </c:pt>
                <c:pt idx="101">
                  <c:v>0.39560416666666698</c:v>
                </c:pt>
                <c:pt idx="102">
                  <c:v>0.40264583333333298</c:v>
                </c:pt>
                <c:pt idx="103">
                  <c:v>0.44797916666666698</c:v>
                </c:pt>
                <c:pt idx="104">
                  <c:v>0.40706249999999999</c:v>
                </c:pt>
                <c:pt idx="105">
                  <c:v>0.38891666666666702</c:v>
                </c:pt>
                <c:pt idx="106">
                  <c:v>0.379541666666667</c:v>
                </c:pt>
                <c:pt idx="107">
                  <c:v>0.37770833333333298</c:v>
                </c:pt>
                <c:pt idx="108">
                  <c:v>0.35891666666666699</c:v>
                </c:pt>
                <c:pt idx="109">
                  <c:v>0.34516666666666701</c:v>
                </c:pt>
                <c:pt idx="110">
                  <c:v>0.352604166666667</c:v>
                </c:pt>
                <c:pt idx="111">
                  <c:v>0.34916666666666701</c:v>
                </c:pt>
                <c:pt idx="112">
                  <c:v>0.73927586206896601</c:v>
                </c:pt>
                <c:pt idx="113">
                  <c:v>0.73031250000000003</c:v>
                </c:pt>
                <c:pt idx="114">
                  <c:v>0.73468750000000005</c:v>
                </c:pt>
                <c:pt idx="115">
                  <c:v>0.71575</c:v>
                </c:pt>
                <c:pt idx="116">
                  <c:v>0.72195833333333304</c:v>
                </c:pt>
                <c:pt idx="117">
                  <c:v>0.72787500000000005</c:v>
                </c:pt>
                <c:pt idx="118">
                  <c:v>0.82102083333333298</c:v>
                </c:pt>
                <c:pt idx="119">
                  <c:v>0.76352083333333298</c:v>
                </c:pt>
                <c:pt idx="120">
                  <c:v>0.74195833333333305</c:v>
                </c:pt>
                <c:pt idx="121">
                  <c:v>0.71810416666666699</c:v>
                </c:pt>
                <c:pt idx="122">
                  <c:v>0.708666666666667</c:v>
                </c:pt>
                <c:pt idx="123">
                  <c:v>0.70020833333333299</c:v>
                </c:pt>
                <c:pt idx="124">
                  <c:v>0.69116666666666704</c:v>
                </c:pt>
                <c:pt idx="125">
                  <c:v>0.68564583333333295</c:v>
                </c:pt>
                <c:pt idx="126">
                  <c:v>0.679958333333333</c:v>
                </c:pt>
                <c:pt idx="127">
                  <c:v>0.67581250000000004</c:v>
                </c:pt>
                <c:pt idx="128">
                  <c:v>0.75804166666666695</c:v>
                </c:pt>
                <c:pt idx="129">
                  <c:v>0.79429166666666695</c:v>
                </c:pt>
                <c:pt idx="130">
                  <c:v>0.745729166666667</c:v>
                </c:pt>
                <c:pt idx="131">
                  <c:v>0.70858333333333301</c:v>
                </c:pt>
                <c:pt idx="132">
                  <c:v>0.69535416666666705</c:v>
                </c:pt>
                <c:pt idx="133">
                  <c:v>0.71060416666666704</c:v>
                </c:pt>
                <c:pt idx="134">
                  <c:v>1.2913541666666699</c:v>
                </c:pt>
                <c:pt idx="135">
                  <c:v>1.0645416666666701</c:v>
                </c:pt>
                <c:pt idx="136">
                  <c:v>0.90168749999999998</c:v>
                </c:pt>
                <c:pt idx="137">
                  <c:v>0.91281250000000003</c:v>
                </c:pt>
                <c:pt idx="138">
                  <c:v>0.88952083333333298</c:v>
                </c:pt>
                <c:pt idx="139">
                  <c:v>0.83472916666666697</c:v>
                </c:pt>
                <c:pt idx="140">
                  <c:v>0.79174999999999995</c:v>
                </c:pt>
                <c:pt idx="141">
                  <c:v>0.76043749999999999</c:v>
                </c:pt>
                <c:pt idx="142">
                  <c:v>0.74437500000000001</c:v>
                </c:pt>
                <c:pt idx="143">
                  <c:v>0.72099999999999997</c:v>
                </c:pt>
                <c:pt idx="144">
                  <c:v>0.70241666666666702</c:v>
                </c:pt>
                <c:pt idx="145">
                  <c:v>0.69577083333333301</c:v>
                </c:pt>
                <c:pt idx="146">
                  <c:v>0.69389583333333305</c:v>
                </c:pt>
                <c:pt idx="147">
                  <c:v>0.68625000000000003</c:v>
                </c:pt>
                <c:pt idx="148">
                  <c:v>0.76620833333333305</c:v>
                </c:pt>
                <c:pt idx="149">
                  <c:v>0.73581249999999998</c:v>
                </c:pt>
                <c:pt idx="150">
                  <c:v>0.70895833333333302</c:v>
                </c:pt>
                <c:pt idx="151">
                  <c:v>0.70504166666666701</c:v>
                </c:pt>
                <c:pt idx="152">
                  <c:v>0.67645833333333305</c:v>
                </c:pt>
                <c:pt idx="153">
                  <c:v>0.66654166666666703</c:v>
                </c:pt>
                <c:pt idx="154">
                  <c:v>0.66314583333333299</c:v>
                </c:pt>
                <c:pt idx="155">
                  <c:v>0.68129166666666696</c:v>
                </c:pt>
                <c:pt idx="156">
                  <c:v>0.69745833333333296</c:v>
                </c:pt>
                <c:pt idx="157">
                  <c:v>0.66227083333333303</c:v>
                </c:pt>
                <c:pt idx="158">
                  <c:v>0.69497916666666704</c:v>
                </c:pt>
                <c:pt idx="159">
                  <c:v>0.66091666666666704</c:v>
                </c:pt>
                <c:pt idx="160">
                  <c:v>0.81120833333333298</c:v>
                </c:pt>
                <c:pt idx="161">
                  <c:v>0.83745833333333297</c:v>
                </c:pt>
                <c:pt idx="162">
                  <c:v>0.773708333333333</c:v>
                </c:pt>
                <c:pt idx="163">
                  <c:v>0.7149375</c:v>
                </c:pt>
                <c:pt idx="164">
                  <c:v>0.691770833333333</c:v>
                </c:pt>
                <c:pt idx="165">
                  <c:v>0.67222916666666699</c:v>
                </c:pt>
                <c:pt idx="166">
                  <c:v>0.66056250000000005</c:v>
                </c:pt>
                <c:pt idx="167">
                  <c:v>0.645625</c:v>
                </c:pt>
                <c:pt idx="168">
                  <c:v>0.63610416666666703</c:v>
                </c:pt>
                <c:pt idx="169">
                  <c:v>0.65027083333333302</c:v>
                </c:pt>
                <c:pt idx="170">
                  <c:v>0.64922916666666697</c:v>
                </c:pt>
                <c:pt idx="171">
                  <c:v>0.65156250000000004</c:v>
                </c:pt>
                <c:pt idx="172">
                  <c:v>0.65443750000000001</c:v>
                </c:pt>
                <c:pt idx="173">
                  <c:v>0.70756249999999998</c:v>
                </c:pt>
                <c:pt idx="174">
                  <c:v>0.70927083333333296</c:v>
                </c:pt>
                <c:pt idx="175">
                  <c:v>0.67564583333333295</c:v>
                </c:pt>
                <c:pt idx="176">
                  <c:v>0.64612499999999995</c:v>
                </c:pt>
                <c:pt idx="177">
                  <c:v>0.63260416666666697</c:v>
                </c:pt>
                <c:pt idx="178">
                  <c:v>0.63104166666666694</c:v>
                </c:pt>
                <c:pt idx="179">
                  <c:v>0.75310416666666702</c:v>
                </c:pt>
                <c:pt idx="180">
                  <c:v>1.23472916666667</c:v>
                </c:pt>
                <c:pt idx="181">
                  <c:v>0.93993749999999998</c:v>
                </c:pt>
                <c:pt idx="182">
                  <c:v>0.76531249999999995</c:v>
                </c:pt>
                <c:pt idx="183">
                  <c:v>0.70199999999999996</c:v>
                </c:pt>
                <c:pt idx="184">
                  <c:v>0.66574999999999995</c:v>
                </c:pt>
                <c:pt idx="185">
                  <c:v>0.64410416666666703</c:v>
                </c:pt>
                <c:pt idx="186">
                  <c:v>0.63472916666666701</c:v>
                </c:pt>
                <c:pt idx="187">
                  <c:v>0.62658333333333305</c:v>
                </c:pt>
                <c:pt idx="188">
                  <c:v>0.63906249999999998</c:v>
                </c:pt>
                <c:pt idx="189">
                  <c:v>0.70991666666666697</c:v>
                </c:pt>
                <c:pt idx="190">
                  <c:v>0.76189583333333299</c:v>
                </c:pt>
                <c:pt idx="191">
                  <c:v>0.66568749999999999</c:v>
                </c:pt>
                <c:pt idx="192">
                  <c:v>0.64141666666666697</c:v>
                </c:pt>
                <c:pt idx="193">
                  <c:v>0.62641666666666695</c:v>
                </c:pt>
                <c:pt idx="194">
                  <c:v>0.61416666666666697</c:v>
                </c:pt>
                <c:pt idx="195">
                  <c:v>0.61347916666666702</c:v>
                </c:pt>
                <c:pt idx="196">
                  <c:v>0.61662499999999998</c:v>
                </c:pt>
                <c:pt idx="197">
                  <c:v>0.588666666666667</c:v>
                </c:pt>
                <c:pt idx="198">
                  <c:v>0.60741666666666705</c:v>
                </c:pt>
                <c:pt idx="199">
                  <c:v>0.65443750000000001</c:v>
                </c:pt>
                <c:pt idx="200">
                  <c:v>0.65883333333333305</c:v>
                </c:pt>
                <c:pt idx="201">
                  <c:v>0.6288125</c:v>
                </c:pt>
                <c:pt idx="202">
                  <c:v>0.63775000000000004</c:v>
                </c:pt>
                <c:pt idx="203">
                  <c:v>0.64102083333333304</c:v>
                </c:pt>
                <c:pt idx="204">
                  <c:v>0.64629166666666704</c:v>
                </c:pt>
                <c:pt idx="205">
                  <c:v>0.61512500000000003</c:v>
                </c:pt>
                <c:pt idx="206">
                  <c:v>0.59262499999999996</c:v>
                </c:pt>
                <c:pt idx="207">
                  <c:v>0.58220833333333299</c:v>
                </c:pt>
                <c:pt idx="208">
                  <c:v>0.60133333333333305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Data_SensorDepth!$F$5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Data_SensorDepth!$B$6:$B$370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Data_SensorDepth!$F$6:$F$370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Data_SensorDepth!$G$5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Data_SensorDepth!$G$6:$G$370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Data_SensorDepth!$H$5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Data_SensorDepth!$B$6:$B$370</c:f>
              <c:strCache>
                <c:ptCount val="365"/>
                <c:pt idx="0">
                  <c:v>1-01</c:v>
                </c:pt>
                <c:pt idx="1">
                  <c:v>1-02</c:v>
                </c:pt>
                <c:pt idx="2">
                  <c:v>1-03</c:v>
                </c:pt>
                <c:pt idx="3">
                  <c:v>1-04</c:v>
                </c:pt>
                <c:pt idx="4">
                  <c:v>1-05</c:v>
                </c:pt>
                <c:pt idx="5">
                  <c:v>1-06</c:v>
                </c:pt>
                <c:pt idx="6">
                  <c:v>1-07</c:v>
                </c:pt>
                <c:pt idx="7">
                  <c:v>1-08</c:v>
                </c:pt>
                <c:pt idx="8">
                  <c:v>1-09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1-13</c:v>
                </c:pt>
                <c:pt idx="13">
                  <c:v>1-14</c:v>
                </c:pt>
                <c:pt idx="14">
                  <c:v>1-15</c:v>
                </c:pt>
                <c:pt idx="15">
                  <c:v>1-16</c:v>
                </c:pt>
                <c:pt idx="16">
                  <c:v>1-17</c:v>
                </c:pt>
                <c:pt idx="17">
                  <c:v>1-18</c:v>
                </c:pt>
                <c:pt idx="18">
                  <c:v>1-19</c:v>
                </c:pt>
                <c:pt idx="19">
                  <c:v>1-20</c:v>
                </c:pt>
                <c:pt idx="20">
                  <c:v>1-21</c:v>
                </c:pt>
                <c:pt idx="21">
                  <c:v>1-22</c:v>
                </c:pt>
                <c:pt idx="22">
                  <c:v>1-23</c:v>
                </c:pt>
                <c:pt idx="23">
                  <c:v>1-24</c:v>
                </c:pt>
                <c:pt idx="24">
                  <c:v>1-25</c:v>
                </c:pt>
                <c:pt idx="25">
                  <c:v>1-26</c:v>
                </c:pt>
                <c:pt idx="26">
                  <c:v>1-27</c:v>
                </c:pt>
                <c:pt idx="27">
                  <c:v>1-28</c:v>
                </c:pt>
                <c:pt idx="28">
                  <c:v>1-29</c:v>
                </c:pt>
                <c:pt idx="29">
                  <c:v>1-30</c:v>
                </c:pt>
                <c:pt idx="30">
                  <c:v>1-31</c:v>
                </c:pt>
                <c:pt idx="31">
                  <c:v>2-01</c:v>
                </c:pt>
                <c:pt idx="32">
                  <c:v>2-02</c:v>
                </c:pt>
                <c:pt idx="33">
                  <c:v>2-03</c:v>
                </c:pt>
                <c:pt idx="34">
                  <c:v>2-04</c:v>
                </c:pt>
                <c:pt idx="35">
                  <c:v>2-05</c:v>
                </c:pt>
                <c:pt idx="36">
                  <c:v>2-06</c:v>
                </c:pt>
                <c:pt idx="37">
                  <c:v>2-07</c:v>
                </c:pt>
                <c:pt idx="38">
                  <c:v>2-08</c:v>
                </c:pt>
                <c:pt idx="39">
                  <c:v>2-09</c:v>
                </c:pt>
                <c:pt idx="40">
                  <c:v>2-10</c:v>
                </c:pt>
                <c:pt idx="41">
                  <c:v>2-11</c:v>
                </c:pt>
                <c:pt idx="42">
                  <c:v>2-12</c:v>
                </c:pt>
                <c:pt idx="43">
                  <c:v>2-13</c:v>
                </c:pt>
                <c:pt idx="44">
                  <c:v>2-14</c:v>
                </c:pt>
                <c:pt idx="45">
                  <c:v>2-15</c:v>
                </c:pt>
                <c:pt idx="46">
                  <c:v>2-16</c:v>
                </c:pt>
                <c:pt idx="47">
                  <c:v>2-17</c:v>
                </c:pt>
                <c:pt idx="48">
                  <c:v>2-18</c:v>
                </c:pt>
                <c:pt idx="49">
                  <c:v>2-19</c:v>
                </c:pt>
                <c:pt idx="50">
                  <c:v>2-20</c:v>
                </c:pt>
                <c:pt idx="51">
                  <c:v>2-21</c:v>
                </c:pt>
                <c:pt idx="52">
                  <c:v>2-22</c:v>
                </c:pt>
                <c:pt idx="53">
                  <c:v>2-23</c:v>
                </c:pt>
                <c:pt idx="54">
                  <c:v>2-24</c:v>
                </c:pt>
                <c:pt idx="55">
                  <c:v>2-25</c:v>
                </c:pt>
                <c:pt idx="56">
                  <c:v>2-26</c:v>
                </c:pt>
                <c:pt idx="57">
                  <c:v>2-27</c:v>
                </c:pt>
                <c:pt idx="58">
                  <c:v>2-28</c:v>
                </c:pt>
                <c:pt idx="59">
                  <c:v>3-01</c:v>
                </c:pt>
                <c:pt idx="60">
                  <c:v>3-02</c:v>
                </c:pt>
                <c:pt idx="61">
                  <c:v>3-03</c:v>
                </c:pt>
                <c:pt idx="62">
                  <c:v>3-04</c:v>
                </c:pt>
                <c:pt idx="63">
                  <c:v>3-05</c:v>
                </c:pt>
                <c:pt idx="64">
                  <c:v>3-06</c:v>
                </c:pt>
                <c:pt idx="65">
                  <c:v>3-07</c:v>
                </c:pt>
                <c:pt idx="66">
                  <c:v>3-08</c:v>
                </c:pt>
                <c:pt idx="67">
                  <c:v>3-09</c:v>
                </c:pt>
                <c:pt idx="68">
                  <c:v>3-10</c:v>
                </c:pt>
                <c:pt idx="69">
                  <c:v>3-11</c:v>
                </c:pt>
                <c:pt idx="70">
                  <c:v>3-12</c:v>
                </c:pt>
                <c:pt idx="71">
                  <c:v>3-13</c:v>
                </c:pt>
                <c:pt idx="72">
                  <c:v>3-14</c:v>
                </c:pt>
                <c:pt idx="73">
                  <c:v>3-15</c:v>
                </c:pt>
                <c:pt idx="74">
                  <c:v>3-16</c:v>
                </c:pt>
                <c:pt idx="75">
                  <c:v>3-17</c:v>
                </c:pt>
                <c:pt idx="76">
                  <c:v>3-18</c:v>
                </c:pt>
                <c:pt idx="77">
                  <c:v>3-19</c:v>
                </c:pt>
                <c:pt idx="78">
                  <c:v>3-20</c:v>
                </c:pt>
                <c:pt idx="79">
                  <c:v>3-21</c:v>
                </c:pt>
                <c:pt idx="80">
                  <c:v>3-22</c:v>
                </c:pt>
                <c:pt idx="81">
                  <c:v>3-23</c:v>
                </c:pt>
                <c:pt idx="82">
                  <c:v>3-24</c:v>
                </c:pt>
                <c:pt idx="83">
                  <c:v>3-25</c:v>
                </c:pt>
                <c:pt idx="84">
                  <c:v>3-26</c:v>
                </c:pt>
                <c:pt idx="85">
                  <c:v>3-27</c:v>
                </c:pt>
                <c:pt idx="86">
                  <c:v>3-28</c:v>
                </c:pt>
                <c:pt idx="87">
                  <c:v>3-29</c:v>
                </c:pt>
                <c:pt idx="88">
                  <c:v>3-30</c:v>
                </c:pt>
                <c:pt idx="89">
                  <c:v>3-31</c:v>
                </c:pt>
                <c:pt idx="90">
                  <c:v>4-01</c:v>
                </c:pt>
                <c:pt idx="91">
                  <c:v>4-02</c:v>
                </c:pt>
                <c:pt idx="92">
                  <c:v>4-03</c:v>
                </c:pt>
                <c:pt idx="93">
                  <c:v>4-04</c:v>
                </c:pt>
                <c:pt idx="94">
                  <c:v>4-05</c:v>
                </c:pt>
                <c:pt idx="95">
                  <c:v>4-06</c:v>
                </c:pt>
                <c:pt idx="96">
                  <c:v>4-07</c:v>
                </c:pt>
                <c:pt idx="97">
                  <c:v>4-08</c:v>
                </c:pt>
                <c:pt idx="98">
                  <c:v>4-09</c:v>
                </c:pt>
                <c:pt idx="99">
                  <c:v>4-10</c:v>
                </c:pt>
                <c:pt idx="100">
                  <c:v>4-11</c:v>
                </c:pt>
                <c:pt idx="101">
                  <c:v>4-12</c:v>
                </c:pt>
                <c:pt idx="102">
                  <c:v>4-13</c:v>
                </c:pt>
                <c:pt idx="103">
                  <c:v>4-14</c:v>
                </c:pt>
                <c:pt idx="104">
                  <c:v>4-15</c:v>
                </c:pt>
                <c:pt idx="105">
                  <c:v>4-16</c:v>
                </c:pt>
                <c:pt idx="106">
                  <c:v>4-17</c:v>
                </c:pt>
                <c:pt idx="107">
                  <c:v>4-18</c:v>
                </c:pt>
                <c:pt idx="108">
                  <c:v>4-19</c:v>
                </c:pt>
                <c:pt idx="109">
                  <c:v>4-20</c:v>
                </c:pt>
                <c:pt idx="110">
                  <c:v>4-21</c:v>
                </c:pt>
                <c:pt idx="111">
                  <c:v>4-22</c:v>
                </c:pt>
                <c:pt idx="112">
                  <c:v>4-23</c:v>
                </c:pt>
                <c:pt idx="113">
                  <c:v>4-24</c:v>
                </c:pt>
                <c:pt idx="114">
                  <c:v>4-25</c:v>
                </c:pt>
                <c:pt idx="115">
                  <c:v>4-26</c:v>
                </c:pt>
                <c:pt idx="116">
                  <c:v>4-27</c:v>
                </c:pt>
                <c:pt idx="117">
                  <c:v>4-28</c:v>
                </c:pt>
                <c:pt idx="118">
                  <c:v>4-29</c:v>
                </c:pt>
                <c:pt idx="119">
                  <c:v>4-30</c:v>
                </c:pt>
                <c:pt idx="120">
                  <c:v>5-01</c:v>
                </c:pt>
                <c:pt idx="121">
                  <c:v>5-02</c:v>
                </c:pt>
                <c:pt idx="122">
                  <c:v>5-03</c:v>
                </c:pt>
                <c:pt idx="123">
                  <c:v>5-04</c:v>
                </c:pt>
                <c:pt idx="124">
                  <c:v>5-05</c:v>
                </c:pt>
                <c:pt idx="125">
                  <c:v>5-06</c:v>
                </c:pt>
                <c:pt idx="126">
                  <c:v>5-07</c:v>
                </c:pt>
                <c:pt idx="127">
                  <c:v>5-08</c:v>
                </c:pt>
                <c:pt idx="128">
                  <c:v>5-09</c:v>
                </c:pt>
                <c:pt idx="129">
                  <c:v>5-10</c:v>
                </c:pt>
                <c:pt idx="130">
                  <c:v>5-11</c:v>
                </c:pt>
                <c:pt idx="131">
                  <c:v>5-12</c:v>
                </c:pt>
                <c:pt idx="132">
                  <c:v>5-13</c:v>
                </c:pt>
                <c:pt idx="133">
                  <c:v>5-14</c:v>
                </c:pt>
                <c:pt idx="134">
                  <c:v>5-15</c:v>
                </c:pt>
                <c:pt idx="135">
                  <c:v>5-16</c:v>
                </c:pt>
                <c:pt idx="136">
                  <c:v>5-17</c:v>
                </c:pt>
                <c:pt idx="137">
                  <c:v>5-18</c:v>
                </c:pt>
                <c:pt idx="138">
                  <c:v>5-19</c:v>
                </c:pt>
                <c:pt idx="139">
                  <c:v>5-20</c:v>
                </c:pt>
                <c:pt idx="140">
                  <c:v>5-21</c:v>
                </c:pt>
                <c:pt idx="141">
                  <c:v>5-22</c:v>
                </c:pt>
                <c:pt idx="142">
                  <c:v>5-23</c:v>
                </c:pt>
                <c:pt idx="143">
                  <c:v>5-24</c:v>
                </c:pt>
                <c:pt idx="144">
                  <c:v>5-25</c:v>
                </c:pt>
                <c:pt idx="145">
                  <c:v>5-26</c:v>
                </c:pt>
                <c:pt idx="146">
                  <c:v>5-27</c:v>
                </c:pt>
                <c:pt idx="147">
                  <c:v>5-28</c:v>
                </c:pt>
                <c:pt idx="148">
                  <c:v>5-29</c:v>
                </c:pt>
                <c:pt idx="149">
                  <c:v>5-30</c:v>
                </c:pt>
                <c:pt idx="150">
                  <c:v>5-31</c:v>
                </c:pt>
                <c:pt idx="151">
                  <c:v>6-01</c:v>
                </c:pt>
                <c:pt idx="152">
                  <c:v>6-02</c:v>
                </c:pt>
                <c:pt idx="153">
                  <c:v>603</c:v>
                </c:pt>
                <c:pt idx="154">
                  <c:v>6-04</c:v>
                </c:pt>
                <c:pt idx="155">
                  <c:v>6-05</c:v>
                </c:pt>
                <c:pt idx="156">
                  <c:v>6-06</c:v>
                </c:pt>
                <c:pt idx="157">
                  <c:v>6-07</c:v>
                </c:pt>
                <c:pt idx="158">
                  <c:v>6-08</c:v>
                </c:pt>
                <c:pt idx="159">
                  <c:v>6-09</c:v>
                </c:pt>
                <c:pt idx="160">
                  <c:v>6-10</c:v>
                </c:pt>
                <c:pt idx="161">
                  <c:v>6-11</c:v>
                </c:pt>
                <c:pt idx="162">
                  <c:v>6-12</c:v>
                </c:pt>
                <c:pt idx="163">
                  <c:v>6-13</c:v>
                </c:pt>
                <c:pt idx="164">
                  <c:v>6-14</c:v>
                </c:pt>
                <c:pt idx="165">
                  <c:v>6-15</c:v>
                </c:pt>
                <c:pt idx="166">
                  <c:v>6-16</c:v>
                </c:pt>
                <c:pt idx="167">
                  <c:v>6-17</c:v>
                </c:pt>
                <c:pt idx="168">
                  <c:v>6-18</c:v>
                </c:pt>
                <c:pt idx="169">
                  <c:v>6-19</c:v>
                </c:pt>
                <c:pt idx="170">
                  <c:v>6-20</c:v>
                </c:pt>
                <c:pt idx="171">
                  <c:v>6-21</c:v>
                </c:pt>
                <c:pt idx="172">
                  <c:v>6-22</c:v>
                </c:pt>
                <c:pt idx="173">
                  <c:v>6-23</c:v>
                </c:pt>
                <c:pt idx="174">
                  <c:v>6-24</c:v>
                </c:pt>
                <c:pt idx="175">
                  <c:v>6-25</c:v>
                </c:pt>
                <c:pt idx="176">
                  <c:v>6-26</c:v>
                </c:pt>
                <c:pt idx="177">
                  <c:v>6-27</c:v>
                </c:pt>
                <c:pt idx="178">
                  <c:v>6-28</c:v>
                </c:pt>
                <c:pt idx="179">
                  <c:v>6-29</c:v>
                </c:pt>
                <c:pt idx="180">
                  <c:v>6-30</c:v>
                </c:pt>
                <c:pt idx="181">
                  <c:v>7-01</c:v>
                </c:pt>
                <c:pt idx="182">
                  <c:v>7-02</c:v>
                </c:pt>
                <c:pt idx="183">
                  <c:v>7-03</c:v>
                </c:pt>
                <c:pt idx="184">
                  <c:v>7-04</c:v>
                </c:pt>
                <c:pt idx="185">
                  <c:v>7-05</c:v>
                </c:pt>
                <c:pt idx="186">
                  <c:v>7-06</c:v>
                </c:pt>
                <c:pt idx="187">
                  <c:v>7-07</c:v>
                </c:pt>
                <c:pt idx="188">
                  <c:v>7-08</c:v>
                </c:pt>
                <c:pt idx="189">
                  <c:v>7-09</c:v>
                </c:pt>
                <c:pt idx="190">
                  <c:v>7-10</c:v>
                </c:pt>
                <c:pt idx="191">
                  <c:v>7-11</c:v>
                </c:pt>
                <c:pt idx="192">
                  <c:v>7-12</c:v>
                </c:pt>
                <c:pt idx="193">
                  <c:v>7-13</c:v>
                </c:pt>
                <c:pt idx="194">
                  <c:v>7-14</c:v>
                </c:pt>
                <c:pt idx="195">
                  <c:v>7-15</c:v>
                </c:pt>
                <c:pt idx="196">
                  <c:v>7-16</c:v>
                </c:pt>
                <c:pt idx="197">
                  <c:v>7-17</c:v>
                </c:pt>
                <c:pt idx="198">
                  <c:v>7-18</c:v>
                </c:pt>
                <c:pt idx="199">
                  <c:v>7-19</c:v>
                </c:pt>
                <c:pt idx="200">
                  <c:v>7-20</c:v>
                </c:pt>
                <c:pt idx="201">
                  <c:v>7-21</c:v>
                </c:pt>
                <c:pt idx="202">
                  <c:v>7-22</c:v>
                </c:pt>
                <c:pt idx="203">
                  <c:v>7-23</c:v>
                </c:pt>
                <c:pt idx="204">
                  <c:v>7-24</c:v>
                </c:pt>
                <c:pt idx="205">
                  <c:v>7-25</c:v>
                </c:pt>
                <c:pt idx="206">
                  <c:v>7-26</c:v>
                </c:pt>
                <c:pt idx="207">
                  <c:v>7-27</c:v>
                </c:pt>
                <c:pt idx="208">
                  <c:v>7-28</c:v>
                </c:pt>
                <c:pt idx="209">
                  <c:v>7-29</c:v>
                </c:pt>
                <c:pt idx="210">
                  <c:v>7-30</c:v>
                </c:pt>
                <c:pt idx="211">
                  <c:v>7-31</c:v>
                </c:pt>
                <c:pt idx="212">
                  <c:v>8-01</c:v>
                </c:pt>
                <c:pt idx="213">
                  <c:v>8-02</c:v>
                </c:pt>
                <c:pt idx="214">
                  <c:v>8-03</c:v>
                </c:pt>
                <c:pt idx="215">
                  <c:v>8-04</c:v>
                </c:pt>
                <c:pt idx="216">
                  <c:v>8-05</c:v>
                </c:pt>
                <c:pt idx="217">
                  <c:v>8-06</c:v>
                </c:pt>
                <c:pt idx="218">
                  <c:v>8-07</c:v>
                </c:pt>
                <c:pt idx="219">
                  <c:v>8-08</c:v>
                </c:pt>
                <c:pt idx="220">
                  <c:v>8-09</c:v>
                </c:pt>
                <c:pt idx="221">
                  <c:v>8-10</c:v>
                </c:pt>
                <c:pt idx="222">
                  <c:v>8-11</c:v>
                </c:pt>
                <c:pt idx="223">
                  <c:v>8-12</c:v>
                </c:pt>
                <c:pt idx="224">
                  <c:v>8-13</c:v>
                </c:pt>
                <c:pt idx="225">
                  <c:v>8-14</c:v>
                </c:pt>
                <c:pt idx="226">
                  <c:v>8-15</c:v>
                </c:pt>
                <c:pt idx="227">
                  <c:v>8-16</c:v>
                </c:pt>
                <c:pt idx="228">
                  <c:v>8-17</c:v>
                </c:pt>
                <c:pt idx="229">
                  <c:v>8-18</c:v>
                </c:pt>
                <c:pt idx="230">
                  <c:v>8-19</c:v>
                </c:pt>
                <c:pt idx="231">
                  <c:v>8-20</c:v>
                </c:pt>
                <c:pt idx="232">
                  <c:v>8-21</c:v>
                </c:pt>
                <c:pt idx="233">
                  <c:v>8-22</c:v>
                </c:pt>
                <c:pt idx="234">
                  <c:v>8-23</c:v>
                </c:pt>
                <c:pt idx="235">
                  <c:v>8-24</c:v>
                </c:pt>
                <c:pt idx="236">
                  <c:v>8-25</c:v>
                </c:pt>
                <c:pt idx="237">
                  <c:v>8-26</c:v>
                </c:pt>
                <c:pt idx="238">
                  <c:v>8-27</c:v>
                </c:pt>
                <c:pt idx="239">
                  <c:v>8-28</c:v>
                </c:pt>
                <c:pt idx="240">
                  <c:v>8-29</c:v>
                </c:pt>
                <c:pt idx="241">
                  <c:v>8-30</c:v>
                </c:pt>
                <c:pt idx="242">
                  <c:v>8-31</c:v>
                </c:pt>
                <c:pt idx="243">
                  <c:v>9-01</c:v>
                </c:pt>
                <c:pt idx="244">
                  <c:v>9-02</c:v>
                </c:pt>
                <c:pt idx="245">
                  <c:v>9-03</c:v>
                </c:pt>
                <c:pt idx="246">
                  <c:v>9-04</c:v>
                </c:pt>
                <c:pt idx="247">
                  <c:v>9-05</c:v>
                </c:pt>
                <c:pt idx="248">
                  <c:v>9-06</c:v>
                </c:pt>
                <c:pt idx="249">
                  <c:v>9-07</c:v>
                </c:pt>
                <c:pt idx="250">
                  <c:v>9-08</c:v>
                </c:pt>
                <c:pt idx="251">
                  <c:v>9-09</c:v>
                </c:pt>
                <c:pt idx="252">
                  <c:v>9-10</c:v>
                </c:pt>
                <c:pt idx="253">
                  <c:v>9-11</c:v>
                </c:pt>
                <c:pt idx="254">
                  <c:v>9-12</c:v>
                </c:pt>
                <c:pt idx="255">
                  <c:v>9-13</c:v>
                </c:pt>
                <c:pt idx="256">
                  <c:v>9-14</c:v>
                </c:pt>
                <c:pt idx="257">
                  <c:v>9-15</c:v>
                </c:pt>
                <c:pt idx="258">
                  <c:v>9-16</c:v>
                </c:pt>
                <c:pt idx="259">
                  <c:v>9-17</c:v>
                </c:pt>
                <c:pt idx="260">
                  <c:v>9-18</c:v>
                </c:pt>
                <c:pt idx="261">
                  <c:v>9-19</c:v>
                </c:pt>
                <c:pt idx="262">
                  <c:v>9-20</c:v>
                </c:pt>
                <c:pt idx="263">
                  <c:v>9-21</c:v>
                </c:pt>
                <c:pt idx="264">
                  <c:v>9-22</c:v>
                </c:pt>
                <c:pt idx="265">
                  <c:v>9-23</c:v>
                </c:pt>
                <c:pt idx="266">
                  <c:v>9-24</c:v>
                </c:pt>
                <c:pt idx="267">
                  <c:v>9-25</c:v>
                </c:pt>
                <c:pt idx="268">
                  <c:v>9-26</c:v>
                </c:pt>
                <c:pt idx="269">
                  <c:v>9-27</c:v>
                </c:pt>
                <c:pt idx="270">
                  <c:v>9-28</c:v>
                </c:pt>
                <c:pt idx="271">
                  <c:v>9-29</c:v>
                </c:pt>
                <c:pt idx="272">
                  <c:v>9-30</c:v>
                </c:pt>
                <c:pt idx="273">
                  <c:v>10-01</c:v>
                </c:pt>
                <c:pt idx="274">
                  <c:v>10-02</c:v>
                </c:pt>
                <c:pt idx="275">
                  <c:v>10-03</c:v>
                </c:pt>
                <c:pt idx="276">
                  <c:v>10-04</c:v>
                </c:pt>
                <c:pt idx="277">
                  <c:v>10-05</c:v>
                </c:pt>
                <c:pt idx="278">
                  <c:v>10-06</c:v>
                </c:pt>
                <c:pt idx="279">
                  <c:v>10-07</c:v>
                </c:pt>
                <c:pt idx="280">
                  <c:v>10-08</c:v>
                </c:pt>
                <c:pt idx="281">
                  <c:v>10-09</c:v>
                </c:pt>
                <c:pt idx="282">
                  <c:v>10-10</c:v>
                </c:pt>
                <c:pt idx="283">
                  <c:v>10-11</c:v>
                </c:pt>
                <c:pt idx="284">
                  <c:v>10-12</c:v>
                </c:pt>
                <c:pt idx="285">
                  <c:v>10-13</c:v>
                </c:pt>
                <c:pt idx="286">
                  <c:v>10-14</c:v>
                </c:pt>
                <c:pt idx="287">
                  <c:v>10-15</c:v>
                </c:pt>
                <c:pt idx="288">
                  <c:v>10-16</c:v>
                </c:pt>
                <c:pt idx="289">
                  <c:v>10-17</c:v>
                </c:pt>
                <c:pt idx="290">
                  <c:v>10-18</c:v>
                </c:pt>
                <c:pt idx="291">
                  <c:v>10-19</c:v>
                </c:pt>
                <c:pt idx="292">
                  <c:v>10-20</c:v>
                </c:pt>
                <c:pt idx="293">
                  <c:v>10-21</c:v>
                </c:pt>
                <c:pt idx="294">
                  <c:v>10-22</c:v>
                </c:pt>
                <c:pt idx="295">
                  <c:v>10-23</c:v>
                </c:pt>
                <c:pt idx="296">
                  <c:v>10-24</c:v>
                </c:pt>
                <c:pt idx="297">
                  <c:v>10-25</c:v>
                </c:pt>
                <c:pt idx="298">
                  <c:v>10-26</c:v>
                </c:pt>
                <c:pt idx="299">
                  <c:v>10-27</c:v>
                </c:pt>
                <c:pt idx="300">
                  <c:v>10-28</c:v>
                </c:pt>
                <c:pt idx="301">
                  <c:v>10-29</c:v>
                </c:pt>
                <c:pt idx="302">
                  <c:v>10-30</c:v>
                </c:pt>
                <c:pt idx="303">
                  <c:v>10-31</c:v>
                </c:pt>
                <c:pt idx="304">
                  <c:v>11-01</c:v>
                </c:pt>
                <c:pt idx="305">
                  <c:v>11-02</c:v>
                </c:pt>
                <c:pt idx="306">
                  <c:v>11-03</c:v>
                </c:pt>
                <c:pt idx="307">
                  <c:v>11-04</c:v>
                </c:pt>
                <c:pt idx="308">
                  <c:v>11-05</c:v>
                </c:pt>
                <c:pt idx="309">
                  <c:v>11-06</c:v>
                </c:pt>
                <c:pt idx="310">
                  <c:v>11-07</c:v>
                </c:pt>
                <c:pt idx="311">
                  <c:v>11-08</c:v>
                </c:pt>
                <c:pt idx="312">
                  <c:v>11-09</c:v>
                </c:pt>
                <c:pt idx="313">
                  <c:v>11-10</c:v>
                </c:pt>
                <c:pt idx="314">
                  <c:v>11-11</c:v>
                </c:pt>
                <c:pt idx="315">
                  <c:v>11-12</c:v>
                </c:pt>
                <c:pt idx="316">
                  <c:v>11-13</c:v>
                </c:pt>
                <c:pt idx="317">
                  <c:v>11-14</c:v>
                </c:pt>
                <c:pt idx="318">
                  <c:v>11-15</c:v>
                </c:pt>
                <c:pt idx="319">
                  <c:v>11-16</c:v>
                </c:pt>
                <c:pt idx="320">
                  <c:v>11-17</c:v>
                </c:pt>
                <c:pt idx="321">
                  <c:v>11-18</c:v>
                </c:pt>
                <c:pt idx="322">
                  <c:v>11-19</c:v>
                </c:pt>
                <c:pt idx="323">
                  <c:v>11-20</c:v>
                </c:pt>
                <c:pt idx="324">
                  <c:v>11-21</c:v>
                </c:pt>
                <c:pt idx="325">
                  <c:v>11-22</c:v>
                </c:pt>
                <c:pt idx="326">
                  <c:v>11-23</c:v>
                </c:pt>
                <c:pt idx="327">
                  <c:v>11-24</c:v>
                </c:pt>
                <c:pt idx="328">
                  <c:v>11-25</c:v>
                </c:pt>
                <c:pt idx="329">
                  <c:v>11-26</c:v>
                </c:pt>
                <c:pt idx="330">
                  <c:v>11-27</c:v>
                </c:pt>
                <c:pt idx="331">
                  <c:v>11-28</c:v>
                </c:pt>
                <c:pt idx="332">
                  <c:v>11-29</c:v>
                </c:pt>
                <c:pt idx="333">
                  <c:v>11-30</c:v>
                </c:pt>
                <c:pt idx="334">
                  <c:v>12-01</c:v>
                </c:pt>
                <c:pt idx="335">
                  <c:v>12-02</c:v>
                </c:pt>
                <c:pt idx="336">
                  <c:v>12-03</c:v>
                </c:pt>
                <c:pt idx="337">
                  <c:v>12-04</c:v>
                </c:pt>
                <c:pt idx="338">
                  <c:v>12-05</c:v>
                </c:pt>
                <c:pt idx="339">
                  <c:v>12-06</c:v>
                </c:pt>
                <c:pt idx="340">
                  <c:v>12-07</c:v>
                </c:pt>
                <c:pt idx="341">
                  <c:v>12-08</c:v>
                </c:pt>
                <c:pt idx="342">
                  <c:v>12-09</c:v>
                </c:pt>
                <c:pt idx="343">
                  <c:v>12-10</c:v>
                </c:pt>
                <c:pt idx="344">
                  <c:v>12-11</c:v>
                </c:pt>
                <c:pt idx="345">
                  <c:v>12-12</c:v>
                </c:pt>
                <c:pt idx="346">
                  <c:v>12-13</c:v>
                </c:pt>
                <c:pt idx="347">
                  <c:v>12-14</c:v>
                </c:pt>
                <c:pt idx="348">
                  <c:v>12-15</c:v>
                </c:pt>
                <c:pt idx="349">
                  <c:v>12-16</c:v>
                </c:pt>
                <c:pt idx="350">
                  <c:v>12-17</c:v>
                </c:pt>
                <c:pt idx="351">
                  <c:v>12-18</c:v>
                </c:pt>
                <c:pt idx="352">
                  <c:v>12-19</c:v>
                </c:pt>
                <c:pt idx="353">
                  <c:v>12-20</c:v>
                </c:pt>
                <c:pt idx="354">
                  <c:v>12-21</c:v>
                </c:pt>
                <c:pt idx="355">
                  <c:v>12-22</c:v>
                </c:pt>
                <c:pt idx="356">
                  <c:v>12-23</c:v>
                </c:pt>
                <c:pt idx="357">
                  <c:v>12-24</c:v>
                </c:pt>
                <c:pt idx="358">
                  <c:v>12-25</c:v>
                </c:pt>
                <c:pt idx="359">
                  <c:v>12-26</c:v>
                </c:pt>
                <c:pt idx="360">
                  <c:v>12-27</c:v>
                </c:pt>
                <c:pt idx="361">
                  <c:v>12-28</c:v>
                </c:pt>
                <c:pt idx="362">
                  <c:v>12-29</c:v>
                </c:pt>
                <c:pt idx="363">
                  <c:v>12-30</c:v>
                </c:pt>
                <c:pt idx="364">
                  <c:v>12-31</c:v>
                </c:pt>
              </c:strCache>
            </c:strRef>
          </c:cat>
          <c:val>
            <c:numRef>
              <c:f>Data_SensorDepth!$H$6:$H$370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0256"/>
        <c:axId val="541409864"/>
      </c:lineChart>
      <c:catAx>
        <c:axId val="541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09864"/>
        <c:crosses val="autoZero"/>
        <c:auto val="1"/>
        <c:lblAlgn val="ctr"/>
        <c:lblOffset val="100"/>
        <c:noMultiLvlLbl val="0"/>
      </c:catAx>
      <c:valAx>
        <c:axId val="5414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Data_SensorDepth!$J$5</c:f>
              <c:strCache>
                <c:ptCount val="1"/>
                <c:pt idx="0">
                  <c:v>Daily Mean (ft)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>
    <tabColor rgb="FF92D050"/>
  </sheetPr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5">
    <tabColor rgb="FF92D050"/>
  </sheetPr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>
    <tabColor rgb="FF92D050"/>
  </sheetPr>
  <sheetViews>
    <sheetView zoomScale="118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38100</xdr:rowOff>
        </xdr:from>
        <xdr:to>
          <xdr:col>12</xdr:col>
          <xdr:colOff>19050</xdr:colOff>
          <xdr:row>23</xdr:row>
          <xdr:rowOff>47625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Data_WaterTemp!$K$7:$V$29" spid="_x0000_s1959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525" y="38100"/>
              <a:ext cx="7324725" cy="43910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12</xdr:col>
          <xdr:colOff>9525</xdr:colOff>
          <xdr:row>46</xdr:row>
          <xdr:rowOff>9525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Data_AirTemp!$K$7:$V$29" spid="_x0000_s1959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5200" y="4381500"/>
              <a:ext cx="7324725" cy="43910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0</xdr:row>
          <xdr:rowOff>0</xdr:rowOff>
        </xdr:from>
        <xdr:to>
          <xdr:col>24</xdr:col>
          <xdr:colOff>9525</xdr:colOff>
          <xdr:row>23</xdr:row>
          <xdr:rowOff>9525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Data_SensorDepth!$K$7:$V$29" spid="_x0000_s1959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4630400" y="0"/>
              <a:ext cx="7324725" cy="43910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6</xdr:row>
      <xdr:rowOff>1</xdr:rowOff>
    </xdr:from>
    <xdr:to>
      <xdr:col>22</xdr:col>
      <xdr:colOff>0</xdr:colOff>
      <xdr:row>29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</xdr:rowOff>
    </xdr:from>
    <xdr:to>
      <xdr:col>22</xdr:col>
      <xdr:colOff>9525</xdr:colOff>
      <xdr:row>28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22</xdr:col>
      <xdr:colOff>19050</xdr:colOff>
      <xdr:row>29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9:C32" totalsRowShown="0">
  <autoFilter ref="A19:C32"/>
  <tableColumns count="3">
    <tableColumn id="1" name="Worksheet"/>
    <tableColumn id="2" name="Descriptions"/>
    <tableColumn id="3" name="Link" dataDxfId="3">
      <calculatedColumnFormula>HYPERLINK(FileName&amp;A20&amp;"!A1",A20)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1" tint="0.499984740745262"/>
  </sheetPr>
  <dimension ref="A1:C32"/>
  <sheetViews>
    <sheetView tabSelected="1" zoomScaleNormal="100" workbookViewId="0">
      <selection activeCell="A6" sqref="A6"/>
    </sheetView>
  </sheetViews>
  <sheetFormatPr defaultRowHeight="15" x14ac:dyDescent="0.25"/>
  <cols>
    <col min="1" max="1" width="21.85546875" customWidth="1"/>
    <col min="2" max="2" width="71.140625" customWidth="1"/>
    <col min="3" max="3" width="21.5703125" customWidth="1"/>
  </cols>
  <sheetData>
    <row r="1" spans="1:2" ht="23.25" x14ac:dyDescent="0.35">
      <c r="A1" s="16" t="s">
        <v>486</v>
      </c>
    </row>
    <row r="2" spans="1:2" ht="20.25" thickBot="1" x14ac:dyDescent="0.35">
      <c r="A2" s="17" t="s">
        <v>415</v>
      </c>
    </row>
    <row r="3" spans="1:2" ht="16.5" thickTop="1" thickBot="1" x14ac:dyDescent="0.3">
      <c r="A3" s="40" t="s">
        <v>434</v>
      </c>
      <c r="B3" s="41" t="s">
        <v>484</v>
      </c>
    </row>
    <row r="4" spans="1:2" x14ac:dyDescent="0.25">
      <c r="A4" s="18" t="s">
        <v>405</v>
      </c>
    </row>
    <row r="5" spans="1:2" x14ac:dyDescent="0.25">
      <c r="A5" s="19">
        <v>42997</v>
      </c>
    </row>
    <row r="7" spans="1:2" x14ac:dyDescent="0.25">
      <c r="A7" s="20" t="s">
        <v>406</v>
      </c>
      <c r="B7" s="21" t="str">
        <f ca="1">LEFT(CELL("filename",B7),FIND("]",CELL("filename",B7)))</f>
        <v>P:\Current\USEPA\NCEA\Climate\DataInfrastructure\ExcelPlotsTemplate\[DailyMeans_ECO66G12_2013_2016_20170912.xlsx]</v>
      </c>
    </row>
    <row r="8" spans="1:2" x14ac:dyDescent="0.25">
      <c r="A8" s="20" t="s">
        <v>407</v>
      </c>
      <c r="B8" s="21" t="str">
        <f ca="1">MID(CELL("filename",B8),FIND("[",CELL("filename",B8)),(FIND("]",CELL("filename",B8))-FIND("[",CELL("filename",B8)))+1)</f>
        <v>[DailyMeans_ECO66G12_2013_2016_20170912.xlsx]</v>
      </c>
    </row>
    <row r="9" spans="1:2" x14ac:dyDescent="0.25">
      <c r="A9" s="20" t="s">
        <v>408</v>
      </c>
      <c r="B9" s="22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3" t="s">
        <v>409</v>
      </c>
    </row>
    <row r="12" spans="1:2" ht="15.75" thickTop="1" x14ac:dyDescent="0.25">
      <c r="A12" t="s">
        <v>416</v>
      </c>
    </row>
    <row r="13" spans="1:2" x14ac:dyDescent="0.25">
      <c r="A13" t="s">
        <v>417</v>
      </c>
    </row>
    <row r="14" spans="1:2" x14ac:dyDescent="0.25">
      <c r="A14" t="s">
        <v>464</v>
      </c>
    </row>
    <row r="15" spans="1:2" x14ac:dyDescent="0.25">
      <c r="A15" t="s">
        <v>465</v>
      </c>
    </row>
    <row r="16" spans="1:2" x14ac:dyDescent="0.25">
      <c r="A16" t="s">
        <v>466</v>
      </c>
    </row>
    <row r="17" spans="1:3" x14ac:dyDescent="0.25">
      <c r="A17" t="s">
        <v>485</v>
      </c>
    </row>
    <row r="19" spans="1:3" x14ac:dyDescent="0.25">
      <c r="A19" t="s">
        <v>410</v>
      </c>
      <c r="B19" t="s">
        <v>411</v>
      </c>
      <c r="C19" s="24" t="s">
        <v>412</v>
      </c>
    </row>
    <row r="20" spans="1:3" x14ac:dyDescent="0.25">
      <c r="A20" t="s">
        <v>413</v>
      </c>
      <c r="B20" t="s">
        <v>414</v>
      </c>
      <c r="C20" s="25" t="str">
        <f t="shared" ref="C20:C31" ca="1" si="0">HYPERLINK(FileName&amp;A20&amp;"!A1",A20)</f>
        <v>NOTES</v>
      </c>
    </row>
    <row r="21" spans="1:3" x14ac:dyDescent="0.25">
      <c r="A21" t="s">
        <v>483</v>
      </c>
      <c r="B21" t="s">
        <v>467</v>
      </c>
      <c r="C21" s="42" t="str">
        <f ca="1">HYPERLINK(FileName&amp;A21&amp;"!A1",A21)</f>
        <v>CreateNewFile</v>
      </c>
    </row>
    <row r="22" spans="1:3" x14ac:dyDescent="0.25">
      <c r="A22" t="s">
        <v>419</v>
      </c>
      <c r="B22" t="s">
        <v>451</v>
      </c>
      <c r="C22" s="28" t="str">
        <f t="shared" ca="1" si="0"/>
        <v>dashboard</v>
      </c>
    </row>
    <row r="23" spans="1:3" x14ac:dyDescent="0.25">
      <c r="A23" t="s">
        <v>420</v>
      </c>
      <c r="B23" t="s">
        <v>453</v>
      </c>
      <c r="C23" s="27" t="str">
        <f t="shared" ca="1" si="0"/>
        <v>Chart_WaterTemp</v>
      </c>
    </row>
    <row r="24" spans="1:3" x14ac:dyDescent="0.25">
      <c r="A24" t="s">
        <v>421</v>
      </c>
      <c r="B24" t="s">
        <v>454</v>
      </c>
      <c r="C24" s="27" t="str">
        <f t="shared" ca="1" si="0"/>
        <v>Chart_AirTemp</v>
      </c>
    </row>
    <row r="25" spans="1:3" x14ac:dyDescent="0.25">
      <c r="A25" t="s">
        <v>455</v>
      </c>
      <c r="B25" t="s">
        <v>452</v>
      </c>
      <c r="C25" s="27" t="str">
        <f ca="1">HYPERLINK(FileName&amp;A25&amp;"!A1",A25)</f>
        <v>Chart_SensorDepth</v>
      </c>
    </row>
    <row r="26" spans="1:3" x14ac:dyDescent="0.25">
      <c r="A26" t="s">
        <v>422</v>
      </c>
      <c r="B26" t="s">
        <v>458</v>
      </c>
      <c r="C26" s="29" t="str">
        <f t="shared" ca="1" si="0"/>
        <v>Data_WaterTemp</v>
      </c>
    </row>
    <row r="27" spans="1:3" x14ac:dyDescent="0.25">
      <c r="A27" t="s">
        <v>423</v>
      </c>
      <c r="B27" t="s">
        <v>459</v>
      </c>
      <c r="C27" s="29" t="str">
        <f t="shared" ca="1" si="0"/>
        <v>Data_AirTemp</v>
      </c>
    </row>
    <row r="28" spans="1:3" x14ac:dyDescent="0.25">
      <c r="A28" t="s">
        <v>456</v>
      </c>
      <c r="B28" t="s">
        <v>457</v>
      </c>
      <c r="C28" s="29" t="str">
        <f ca="1">HYPERLINK(FileName&amp;A28&amp;"!A1",A28)</f>
        <v>Data_SensorDepth</v>
      </c>
    </row>
    <row r="29" spans="1:3" hidden="1" x14ac:dyDescent="0.25">
      <c r="A29" t="s">
        <v>424</v>
      </c>
      <c r="B29" t="s">
        <v>460</v>
      </c>
      <c r="C29" s="26" t="str">
        <f t="shared" ca="1" si="0"/>
        <v>discrete</v>
      </c>
    </row>
    <row r="30" spans="1:3" x14ac:dyDescent="0.25">
      <c r="A30" t="s">
        <v>422</v>
      </c>
      <c r="B30" t="s">
        <v>462</v>
      </c>
      <c r="C30" s="39" t="str">
        <f t="shared" ca="1" si="0"/>
        <v>Data_WaterTemp</v>
      </c>
    </row>
    <row r="31" spans="1:3" x14ac:dyDescent="0.25">
      <c r="A31" t="s">
        <v>423</v>
      </c>
      <c r="B31" t="s">
        <v>463</v>
      </c>
      <c r="C31" s="39" t="str">
        <f t="shared" ca="1" si="0"/>
        <v>Data_AirTemp</v>
      </c>
    </row>
    <row r="32" spans="1:3" x14ac:dyDescent="0.25">
      <c r="A32" t="s">
        <v>456</v>
      </c>
      <c r="B32" t="s">
        <v>461</v>
      </c>
      <c r="C32" s="39" t="str">
        <f ca="1">HYPERLINK(FileName&amp;A32&amp;"!A1",A32)</f>
        <v>Data_SensorDepth</v>
      </c>
    </row>
  </sheetData>
  <dataValidations count="1">
    <dataValidation type="custom" allowBlank="1" showInputMessage="1" showErrorMessage="1" sqref="B7:B8">
      <formula1>""</formula1>
    </dataValidation>
  </dataValidations>
  <hyperlinks>
    <hyperlink ref="A4" r:id="rId1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18"/>
  <sheetViews>
    <sheetView workbookViewId="0"/>
  </sheetViews>
  <sheetFormatPr defaultRowHeight="15" x14ac:dyDescent="0.25"/>
  <cols>
    <col min="1" max="1" width="14.42578125" bestFit="1" customWidth="1"/>
    <col min="2" max="2" width="10.42578125" bestFit="1" customWidth="1"/>
    <col min="3" max="3" width="5.42578125" bestFit="1" customWidth="1"/>
    <col min="4" max="4" width="10.28515625" bestFit="1" customWidth="1"/>
    <col min="5" max="5" width="12.28515625" customWidth="1"/>
    <col min="6" max="6" width="17.140625" customWidth="1"/>
    <col min="7" max="7" width="20.7109375" customWidth="1"/>
    <col min="8" max="8" width="10.85546875" customWidth="1"/>
    <col min="11" max="11" width="13.140625" customWidth="1"/>
    <col min="12" max="12" width="16.140625" customWidth="1"/>
    <col min="13" max="13" width="10.85546875" customWidth="1"/>
  </cols>
  <sheetData>
    <row r="1" spans="1:13" ht="30" x14ac:dyDescent="0.25">
      <c r="A1" s="1" t="s">
        <v>370</v>
      </c>
      <c r="B1" s="2" t="s">
        <v>371</v>
      </c>
      <c r="C1" s="1" t="s">
        <v>372</v>
      </c>
      <c r="D1" s="1" t="s">
        <v>373</v>
      </c>
      <c r="E1" s="3" t="s">
        <v>380</v>
      </c>
      <c r="F1" s="1" t="s">
        <v>381</v>
      </c>
      <c r="G1" s="1" t="s">
        <v>374</v>
      </c>
      <c r="H1" s="1" t="s">
        <v>375</v>
      </c>
      <c r="K1" s="6" t="s">
        <v>371</v>
      </c>
      <c r="L1" s="7" t="s">
        <v>382</v>
      </c>
      <c r="M1" s="8" t="s">
        <v>399</v>
      </c>
    </row>
    <row r="2" spans="1:13" x14ac:dyDescent="0.25">
      <c r="A2" s="4" t="s">
        <v>376</v>
      </c>
      <c r="B2" s="5">
        <v>38974</v>
      </c>
      <c r="C2" s="4">
        <v>1130</v>
      </c>
      <c r="D2" s="4" t="s">
        <v>377</v>
      </c>
      <c r="E2" s="4">
        <v>16.489999999999998</v>
      </c>
      <c r="F2" s="4"/>
      <c r="G2" s="4" t="s">
        <v>378</v>
      </c>
      <c r="H2" s="4" t="s">
        <v>379</v>
      </c>
      <c r="K2" s="9" t="s">
        <v>383</v>
      </c>
      <c r="L2" s="9">
        <v>1</v>
      </c>
      <c r="M2" s="9"/>
    </row>
    <row r="3" spans="1:13" x14ac:dyDescent="0.25">
      <c r="A3" s="4" t="s">
        <v>376</v>
      </c>
      <c r="B3" s="5">
        <v>39049</v>
      </c>
      <c r="C3" s="4">
        <v>1115</v>
      </c>
      <c r="D3" s="4" t="s">
        <v>377</v>
      </c>
      <c r="E3" s="4">
        <v>8.83</v>
      </c>
      <c r="F3" s="4"/>
      <c r="G3" s="4" t="s">
        <v>378</v>
      </c>
      <c r="H3" s="4" t="s">
        <v>379</v>
      </c>
      <c r="K3" s="9" t="s">
        <v>384</v>
      </c>
      <c r="L3" s="9" t="s">
        <v>385</v>
      </c>
      <c r="M3" s="9">
        <v>12.637</v>
      </c>
    </row>
    <row r="4" spans="1:13" x14ac:dyDescent="0.25">
      <c r="A4" s="4" t="s">
        <v>376</v>
      </c>
      <c r="B4" s="5">
        <v>41381</v>
      </c>
      <c r="C4" s="4">
        <v>1245</v>
      </c>
      <c r="D4" s="4" t="s">
        <v>377</v>
      </c>
      <c r="E4" s="4">
        <v>6.87</v>
      </c>
      <c r="F4" s="4"/>
      <c r="G4" s="4" t="s">
        <v>378</v>
      </c>
      <c r="H4" s="4" t="s">
        <v>379</v>
      </c>
      <c r="K4" s="9" t="s">
        <v>386</v>
      </c>
      <c r="L4" s="9">
        <v>0.3</v>
      </c>
      <c r="M4" s="9">
        <v>3.8050000000000002</v>
      </c>
    </row>
    <row r="5" spans="1:13" x14ac:dyDescent="0.25">
      <c r="A5" s="4" t="s">
        <v>376</v>
      </c>
      <c r="B5" s="5">
        <v>41480</v>
      </c>
      <c r="C5" s="4">
        <v>1245</v>
      </c>
      <c r="D5" s="4" t="s">
        <v>377</v>
      </c>
      <c r="E5" s="4">
        <v>20.04</v>
      </c>
      <c r="F5" s="4"/>
      <c r="G5" s="4" t="s">
        <v>378</v>
      </c>
      <c r="H5" s="4" t="s">
        <v>379</v>
      </c>
      <c r="K5" s="9" t="s">
        <v>387</v>
      </c>
      <c r="L5" s="9">
        <v>0.2</v>
      </c>
      <c r="M5" s="9">
        <v>1.956</v>
      </c>
    </row>
    <row r="6" spans="1:13" x14ac:dyDescent="0.25">
      <c r="A6" s="4" t="s">
        <v>376</v>
      </c>
      <c r="B6" s="5">
        <v>41564</v>
      </c>
      <c r="C6" s="4">
        <v>950</v>
      </c>
      <c r="D6" s="4" t="s">
        <v>377</v>
      </c>
      <c r="E6" s="4">
        <v>15.73</v>
      </c>
      <c r="F6" s="4"/>
      <c r="G6" s="4" t="s">
        <v>378</v>
      </c>
      <c r="H6" s="4" t="s">
        <v>379</v>
      </c>
      <c r="K6" s="9" t="s">
        <v>388</v>
      </c>
      <c r="L6" s="9">
        <v>1</v>
      </c>
      <c r="M6" s="9">
        <v>35.918999999999997</v>
      </c>
    </row>
    <row r="7" spans="1:13" x14ac:dyDescent="0.25">
      <c r="A7" s="4" t="s">
        <v>376</v>
      </c>
      <c r="B7" s="5">
        <v>41653</v>
      </c>
      <c r="C7" s="4">
        <v>1145</v>
      </c>
      <c r="D7" s="4" t="s">
        <v>377</v>
      </c>
      <c r="E7" s="4">
        <v>8.24</v>
      </c>
      <c r="F7" s="4"/>
      <c r="G7" s="4" t="s">
        <v>378</v>
      </c>
      <c r="H7" s="4" t="s">
        <v>379</v>
      </c>
      <c r="K7" s="10" t="s">
        <v>389</v>
      </c>
      <c r="L7" s="11">
        <v>0.5</v>
      </c>
      <c r="M7" s="10">
        <v>5.7649999999999997</v>
      </c>
    </row>
    <row r="8" spans="1:13" x14ac:dyDescent="0.25">
      <c r="A8" s="4" t="s">
        <v>376</v>
      </c>
      <c r="B8" s="5">
        <v>41752</v>
      </c>
      <c r="C8" s="4">
        <v>1200</v>
      </c>
      <c r="D8" s="4" t="s">
        <v>377</v>
      </c>
      <c r="E8" s="4">
        <v>12.19</v>
      </c>
      <c r="F8" s="4"/>
      <c r="G8" s="4" t="s">
        <v>378</v>
      </c>
      <c r="H8" s="4" t="s">
        <v>379</v>
      </c>
      <c r="K8" s="9" t="s">
        <v>390</v>
      </c>
      <c r="L8" s="9">
        <v>0.3</v>
      </c>
      <c r="M8" s="9">
        <v>3.2080000000000002</v>
      </c>
    </row>
    <row r="9" spans="1:13" x14ac:dyDescent="0.25">
      <c r="A9" s="4" t="s">
        <v>376</v>
      </c>
      <c r="B9" s="5">
        <v>41848</v>
      </c>
      <c r="C9" s="4">
        <v>1145</v>
      </c>
      <c r="D9" s="4" t="s">
        <v>377</v>
      </c>
      <c r="E9" s="4">
        <v>20.43</v>
      </c>
      <c r="F9" s="4"/>
      <c r="G9" s="4" t="s">
        <v>378</v>
      </c>
      <c r="H9" s="4" t="s">
        <v>379</v>
      </c>
      <c r="K9" s="9" t="s">
        <v>391</v>
      </c>
      <c r="L9" s="9">
        <v>0.4</v>
      </c>
      <c r="M9" s="9">
        <v>5.1769999999999996</v>
      </c>
    </row>
    <row r="10" spans="1:13" x14ac:dyDescent="0.25">
      <c r="A10" s="4" t="s">
        <v>376</v>
      </c>
      <c r="B10" s="5">
        <v>41925</v>
      </c>
      <c r="C10" s="4">
        <v>1005</v>
      </c>
      <c r="D10" s="4" t="s">
        <v>377</v>
      </c>
      <c r="E10" s="4">
        <v>17.46</v>
      </c>
      <c r="F10" s="4"/>
      <c r="G10" s="4" t="s">
        <v>378</v>
      </c>
      <c r="H10" s="4" t="s">
        <v>379</v>
      </c>
      <c r="K10" s="9" t="s">
        <v>392</v>
      </c>
      <c r="L10" s="9">
        <v>0.8</v>
      </c>
      <c r="M10" s="9">
        <v>14.446</v>
      </c>
    </row>
    <row r="11" spans="1:13" x14ac:dyDescent="0.25">
      <c r="A11" s="4" t="s">
        <v>376</v>
      </c>
      <c r="B11" s="5">
        <v>42079</v>
      </c>
      <c r="C11" s="4">
        <v>1215</v>
      </c>
      <c r="D11" s="4" t="s">
        <v>377</v>
      </c>
      <c r="E11" s="4">
        <v>9.0299999999999994</v>
      </c>
      <c r="F11" s="4"/>
      <c r="G11" s="4" t="s">
        <v>378</v>
      </c>
      <c r="H11" s="4" t="s">
        <v>379</v>
      </c>
      <c r="K11" s="13" t="s">
        <v>393</v>
      </c>
      <c r="L11" s="12">
        <v>0.9</v>
      </c>
      <c r="M11" s="9">
        <v>22.558</v>
      </c>
    </row>
    <row r="12" spans="1:13" x14ac:dyDescent="0.25">
      <c r="A12" s="4" t="s">
        <v>376</v>
      </c>
      <c r="B12" s="5">
        <v>42117</v>
      </c>
      <c r="C12" s="4">
        <v>1330</v>
      </c>
      <c r="D12" s="4" t="s">
        <v>377</v>
      </c>
      <c r="E12" s="4">
        <v>12.08</v>
      </c>
      <c r="F12" s="4"/>
      <c r="G12" s="4" t="s">
        <v>378</v>
      </c>
      <c r="H12" s="4" t="s">
        <v>379</v>
      </c>
      <c r="K12" s="9" t="s">
        <v>394</v>
      </c>
      <c r="L12" s="9">
        <v>0.35</v>
      </c>
      <c r="M12" s="9">
        <v>3.226</v>
      </c>
    </row>
    <row r="13" spans="1:13" x14ac:dyDescent="0.25">
      <c r="A13" s="4" t="s">
        <v>376</v>
      </c>
      <c r="B13" s="5">
        <v>42228</v>
      </c>
      <c r="C13" s="4">
        <v>1200</v>
      </c>
      <c r="D13" s="4" t="s">
        <v>377</v>
      </c>
      <c r="E13" s="4">
        <v>20.059999999999999</v>
      </c>
      <c r="F13" s="4"/>
      <c r="G13" s="4" t="s">
        <v>378</v>
      </c>
      <c r="H13" s="4" t="s">
        <v>379</v>
      </c>
      <c r="K13" s="9" t="s">
        <v>395</v>
      </c>
      <c r="L13" s="14">
        <v>0.1</v>
      </c>
      <c r="M13" s="9">
        <v>1.1779999999999999</v>
      </c>
    </row>
    <row r="14" spans="1:13" x14ac:dyDescent="0.25">
      <c r="A14" s="4" t="s">
        <v>376</v>
      </c>
      <c r="B14" s="5">
        <v>42271</v>
      </c>
      <c r="C14" s="4">
        <v>1300</v>
      </c>
      <c r="D14" s="4" t="s">
        <v>377</v>
      </c>
      <c r="E14" s="4">
        <v>17.100000000000001</v>
      </c>
      <c r="F14" s="4"/>
      <c r="G14" s="4" t="s">
        <v>378</v>
      </c>
      <c r="H14" s="4" t="s">
        <v>379</v>
      </c>
      <c r="K14" s="13" t="s">
        <v>396</v>
      </c>
      <c r="L14" s="15">
        <v>0.6</v>
      </c>
      <c r="M14" s="15">
        <v>3.121</v>
      </c>
    </row>
    <row r="15" spans="1:13" x14ac:dyDescent="0.25">
      <c r="A15" s="4" t="s">
        <v>376</v>
      </c>
      <c r="B15" s="5">
        <v>42397</v>
      </c>
      <c r="C15" s="4">
        <v>1155</v>
      </c>
      <c r="D15" s="4" t="s">
        <v>377</v>
      </c>
      <c r="E15" s="4">
        <v>5.73</v>
      </c>
      <c r="F15" s="4"/>
      <c r="G15" s="4" t="s">
        <v>378</v>
      </c>
      <c r="H15" s="4" t="s">
        <v>379</v>
      </c>
      <c r="K15" s="10" t="s">
        <v>397</v>
      </c>
      <c r="L15" s="11">
        <v>0.6</v>
      </c>
      <c r="M15" s="10">
        <v>1.4713000000000001</v>
      </c>
    </row>
    <row r="16" spans="1:13" x14ac:dyDescent="0.25">
      <c r="A16" s="4" t="s">
        <v>376</v>
      </c>
      <c r="B16" s="5">
        <v>42478</v>
      </c>
      <c r="C16" s="4">
        <v>1215</v>
      </c>
      <c r="D16" s="4" t="s">
        <v>377</v>
      </c>
      <c r="E16" s="4">
        <v>12.7</v>
      </c>
      <c r="F16" s="4"/>
      <c r="G16" s="4" t="s">
        <v>378</v>
      </c>
      <c r="H16" s="4" t="s">
        <v>379</v>
      </c>
      <c r="K16" s="9" t="s">
        <v>398</v>
      </c>
      <c r="L16" s="9">
        <v>0.5</v>
      </c>
      <c r="M16" s="9">
        <v>0.68520000000000003</v>
      </c>
    </row>
    <row r="17" spans="1:8" x14ac:dyDescent="0.25">
      <c r="A17" s="4" t="s">
        <v>376</v>
      </c>
      <c r="B17" s="5">
        <v>42578</v>
      </c>
      <c r="C17" s="4">
        <v>1130</v>
      </c>
      <c r="D17" s="4" t="s">
        <v>377</v>
      </c>
      <c r="E17" s="4">
        <v>21.85</v>
      </c>
      <c r="F17" s="4"/>
      <c r="G17" s="4" t="s">
        <v>378</v>
      </c>
      <c r="H17" s="4" t="s">
        <v>379</v>
      </c>
    </row>
    <row r="18" spans="1:8" x14ac:dyDescent="0.25">
      <c r="A18" s="4" t="s">
        <v>376</v>
      </c>
      <c r="B18" s="5">
        <v>42690</v>
      </c>
      <c r="C18" s="4">
        <v>1135</v>
      </c>
      <c r="D18" s="4" t="s">
        <v>377</v>
      </c>
      <c r="E18" s="4">
        <v>7.79</v>
      </c>
      <c r="F18" s="4"/>
      <c r="G18" s="4" t="s">
        <v>378</v>
      </c>
      <c r="H18" s="4" t="s">
        <v>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6"/>
  <sheetViews>
    <sheetView zoomScaleNormal="100" workbookViewId="0">
      <selection activeCell="A2" sqref="A2"/>
    </sheetView>
  </sheetViews>
  <sheetFormatPr defaultRowHeight="15" x14ac:dyDescent="0.25"/>
  <sheetData>
    <row r="1" spans="1:2" ht="23.25" x14ac:dyDescent="0.35">
      <c r="A1" s="43" t="s">
        <v>468</v>
      </c>
    </row>
    <row r="3" spans="1:2" ht="18.75" x14ac:dyDescent="0.3">
      <c r="A3" s="45">
        <v>1</v>
      </c>
      <c r="B3" s="44" t="s">
        <v>469</v>
      </c>
    </row>
    <row r="4" spans="1:2" ht="18.75" x14ac:dyDescent="0.3">
      <c r="A4" s="45"/>
      <c r="B4" s="44" t="s">
        <v>470</v>
      </c>
    </row>
    <row r="5" spans="1:2" ht="18.75" x14ac:dyDescent="0.3">
      <c r="A5" s="45">
        <v>2</v>
      </c>
      <c r="B5" s="44" t="s">
        <v>471</v>
      </c>
    </row>
    <row r="6" spans="1:2" ht="18.75" x14ac:dyDescent="0.3">
      <c r="A6" s="45">
        <v>3</v>
      </c>
      <c r="B6" s="44" t="s">
        <v>472</v>
      </c>
    </row>
    <row r="7" spans="1:2" ht="18.75" x14ac:dyDescent="0.3">
      <c r="A7" s="45">
        <v>4</v>
      </c>
      <c r="B7" s="44" t="s">
        <v>473</v>
      </c>
    </row>
    <row r="8" spans="1:2" ht="18.75" x14ac:dyDescent="0.3">
      <c r="A8" s="45"/>
      <c r="B8" s="44" t="s">
        <v>474</v>
      </c>
    </row>
    <row r="9" spans="1:2" ht="18.75" x14ac:dyDescent="0.3">
      <c r="A9" s="45">
        <v>5</v>
      </c>
      <c r="B9" s="44" t="s">
        <v>475</v>
      </c>
    </row>
    <row r="10" spans="1:2" ht="18.75" x14ac:dyDescent="0.3">
      <c r="A10" s="45"/>
      <c r="B10" s="44" t="s">
        <v>476</v>
      </c>
    </row>
    <row r="11" spans="1:2" ht="18.75" x14ac:dyDescent="0.3">
      <c r="A11" s="45"/>
      <c r="B11" s="44" t="s">
        <v>477</v>
      </c>
    </row>
    <row r="12" spans="1:2" ht="18.75" x14ac:dyDescent="0.3">
      <c r="A12" s="45"/>
      <c r="B12" s="44" t="s">
        <v>481</v>
      </c>
    </row>
    <row r="13" spans="1:2" ht="18.75" x14ac:dyDescent="0.3">
      <c r="A13" s="45">
        <v>6</v>
      </c>
      <c r="B13" s="44" t="s">
        <v>478</v>
      </c>
    </row>
    <row r="14" spans="1:2" ht="18.75" x14ac:dyDescent="0.3">
      <c r="A14" s="45"/>
      <c r="B14" s="44" t="s">
        <v>482</v>
      </c>
    </row>
    <row r="15" spans="1:2" ht="18.75" x14ac:dyDescent="0.3">
      <c r="A15" s="45">
        <v>7</v>
      </c>
      <c r="B15" s="44" t="s">
        <v>479</v>
      </c>
    </row>
    <row r="16" spans="1:2" ht="18.75" x14ac:dyDescent="0.3">
      <c r="A16" s="45">
        <v>8</v>
      </c>
      <c r="B16" s="44" t="s">
        <v>480</v>
      </c>
    </row>
  </sheetData>
  <pageMargins left="0.7" right="0.7" top="0.75" bottom="0.75" header="0.3" footer="0.3"/>
  <pageSetup scale="65" orientation="portrait" r:id="rId1"/>
  <headerFooter>
    <oddHeader>&amp;C&amp;A</oddHeader>
    <oddFooter>&amp;L&amp;D&amp;CPage 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B050"/>
  </sheetPr>
  <dimension ref="A1"/>
  <sheetViews>
    <sheetView showGridLines="0" showRowColHeaders="0" workbookViewId="0">
      <selection activeCell="M27" sqref="M27"/>
    </sheetView>
  </sheetViews>
  <sheetFormatPr defaultRowHeight="15" x14ac:dyDescent="0.25"/>
  <cols>
    <col min="1" max="16384" width="9.140625" style="31"/>
  </cols>
  <sheetData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A1:J370"/>
  <sheetViews>
    <sheetView workbookViewId="0">
      <pane ySplit="5" topLeftCell="A6" activePane="bottomLeft" state="frozen"/>
      <selection activeCell="J34" sqref="J34"/>
      <selection pane="bottomLeft" activeCell="D5" sqref="D5:H5"/>
    </sheetView>
  </sheetViews>
  <sheetFormatPr defaultRowHeight="15" x14ac:dyDescent="0.25"/>
  <cols>
    <col min="2" max="2" width="10.85546875" bestFit="1" customWidth="1"/>
    <col min="3" max="3" width="10.140625" bestFit="1" customWidth="1"/>
    <col min="9" max="9" width="16.140625" bestFit="1" customWidth="1"/>
  </cols>
  <sheetData>
    <row r="1" spans="1:10" x14ac:dyDescent="0.25">
      <c r="I1" t="s">
        <v>487</v>
      </c>
      <c r="J1" t="str">
        <f>NOTES!A3</f>
        <v>ECO66G12</v>
      </c>
    </row>
    <row r="2" spans="1:10" x14ac:dyDescent="0.25">
      <c r="I2" t="s">
        <v>488</v>
      </c>
      <c r="J2" t="s">
        <v>368</v>
      </c>
    </row>
    <row r="3" spans="1:10" x14ac:dyDescent="0.25">
      <c r="I3" t="s">
        <v>489</v>
      </c>
      <c r="J3" t="s">
        <v>401</v>
      </c>
    </row>
    <row r="4" spans="1:10" x14ac:dyDescent="0.25">
      <c r="I4" s="30" t="s">
        <v>402</v>
      </c>
      <c r="J4" t="str">
        <f>J1&amp;" - "&amp;J3</f>
        <v>ECO66G12 - Water Temperature</v>
      </c>
    </row>
    <row r="5" spans="1:10" x14ac:dyDescent="0.25">
      <c r="A5" s="46" t="s">
        <v>1</v>
      </c>
      <c r="B5" s="46" t="s">
        <v>449</v>
      </c>
      <c r="C5" s="46" t="s">
        <v>0</v>
      </c>
      <c r="D5" s="47">
        <v>2013</v>
      </c>
      <c r="E5" s="33">
        <f>D5+1</f>
        <v>2014</v>
      </c>
      <c r="F5" s="33">
        <f>E5+1</f>
        <v>2015</v>
      </c>
      <c r="G5" s="33">
        <f>F5+1</f>
        <v>2016</v>
      </c>
      <c r="H5" s="33">
        <f>G5+1</f>
        <v>2017</v>
      </c>
      <c r="I5" s="30" t="s">
        <v>403</v>
      </c>
      <c r="J5" t="s">
        <v>418</v>
      </c>
    </row>
    <row r="6" spans="1:10" x14ac:dyDescent="0.25">
      <c r="A6" s="35">
        <v>1</v>
      </c>
      <c r="B6" s="36" t="s">
        <v>2</v>
      </c>
      <c r="C6" s="37">
        <v>101</v>
      </c>
      <c r="D6" s="38" t="e">
        <f>IF(COUNTIFS(DV_WaterTemp!$E$2:$E$9999,D$5,DV_WaterTemp!$G$2:$G$9999,$C6)&gt;0,SUMIFS(DV_WaterTemp!$C$2:$C$9999,DV_WaterTemp!$E$2:$E$9999,D$5,DV_WaterTemp!$G$2:$G$9999,$C6),NA())</f>
        <v>#N/A</v>
      </c>
      <c r="E6" s="38" t="e">
        <f>IF(COUNTIFS(DV_WaterTemp!$E$2:$E$9999,E$5,DV_WaterTemp!$G$2:$G$9999,$C6)&gt;0,SUMIFS(DV_WaterTemp!$C$2:$C$9999,DV_WaterTemp!$E$2:$E$9999,E$5,DV_WaterTemp!$G$2:$G$9999,$C6),NA())</f>
        <v>#N/A</v>
      </c>
      <c r="F6" s="38" t="e">
        <f>IF(COUNTIFS(DV_WaterTemp!$E$2:$E$9999,F$5,DV_WaterTemp!$G$2:$G$9999,$C6)&gt;0,SUMIFS(DV_WaterTemp!$C$2:$C$9999,DV_WaterTemp!$E$2:$E$9999,F$5,DV_WaterTemp!$G$2:$G$9999,$C6),NA())</f>
        <v>#N/A</v>
      </c>
      <c r="G6" s="38" t="e">
        <f>IF(COUNTIFS(DV_WaterTemp!$E$2:$E$9999,G$5,DV_WaterTemp!$G$2:$G$9999,$C6)&gt;0,SUMIFS(DV_WaterTemp!$C$2:$C$9999,DV_WaterTemp!$E$2:$E$9999,G$5,DV_WaterTemp!$G$2:$G$9999,$C6),NA())</f>
        <v>#N/A</v>
      </c>
      <c r="H6" s="38" t="e">
        <f>IF(COUNTIFS(DV_WaterTemp!$E$2:$E$9999,H$5,DV_WaterTemp!$G$2:$G$9999,$C6)&gt;0,SUMIFS(DV_WaterTemp!$C$2:$C$9999,DV_WaterTemp!$E$2:$E$9999,H$5,DV_WaterTemp!$G$2:$G$9999,$C6),NA())</f>
        <v>#N/A</v>
      </c>
    </row>
    <row r="7" spans="1:10" x14ac:dyDescent="0.25">
      <c r="A7" s="35">
        <v>2</v>
      </c>
      <c r="B7" s="36" t="s">
        <v>3</v>
      </c>
      <c r="C7" s="37">
        <v>102</v>
      </c>
      <c r="D7" s="38" t="e">
        <f>IF(COUNTIFS(DV_WaterTemp!$E$2:$E$9999,D$5,DV_WaterTemp!$G$2:$G$9999,$C7)&gt;0,SUMIFS(DV_WaterTemp!$C$2:$C$9999,DV_WaterTemp!$E$2:$E$9999,D$5,DV_WaterTemp!$G$2:$G$9999,$C7),NA())</f>
        <v>#N/A</v>
      </c>
      <c r="E7" s="38" t="e">
        <f>IF(COUNTIFS(DV_WaterTemp!$E$2:$E$9999,E$5,DV_WaterTemp!$G$2:$G$9999,$C7)&gt;0,SUMIFS(DV_WaterTemp!$C$2:$C$9999,DV_WaterTemp!$E$2:$E$9999,E$5,DV_WaterTemp!$G$2:$G$9999,$C7),NA())</f>
        <v>#N/A</v>
      </c>
      <c r="F7" s="38" t="e">
        <f>IF(COUNTIFS(DV_WaterTemp!$E$2:$E$9999,F$5,DV_WaterTemp!$G$2:$G$9999,$C7)&gt;0,SUMIFS(DV_WaterTemp!$C$2:$C$9999,DV_WaterTemp!$E$2:$E$9999,F$5,DV_WaterTemp!$G$2:$G$9999,$C7),NA())</f>
        <v>#N/A</v>
      </c>
      <c r="G7" s="38" t="e">
        <f>IF(COUNTIFS(DV_WaterTemp!$E$2:$E$9999,G$5,DV_WaterTemp!$G$2:$G$9999,$C7)&gt;0,SUMIFS(DV_WaterTemp!$C$2:$C$9999,DV_WaterTemp!$E$2:$E$9999,G$5,DV_WaterTemp!$G$2:$G$9999,$C7),NA())</f>
        <v>#N/A</v>
      </c>
      <c r="H7" s="38" t="e">
        <f>IF(COUNTIFS(DV_WaterTemp!$E$2:$E$9999,H$5,DV_WaterTemp!$G$2:$G$9999,$C7)&gt;0,SUMIFS(DV_WaterTemp!$C$2:$C$9999,DV_WaterTemp!$E$2:$E$9999,H$5,DV_WaterTemp!$G$2:$G$9999,$C7),NA())</f>
        <v>#N/A</v>
      </c>
    </row>
    <row r="8" spans="1:10" x14ac:dyDescent="0.25">
      <c r="A8" s="35">
        <v>3</v>
      </c>
      <c r="B8" s="36" t="s">
        <v>4</v>
      </c>
      <c r="C8" s="37">
        <v>103</v>
      </c>
      <c r="D8" s="38" t="e">
        <f>IF(COUNTIFS(DV_WaterTemp!$E$2:$E$9999,D$5,DV_WaterTemp!$G$2:$G$9999,$C8)&gt;0,SUMIFS(DV_WaterTemp!$C$2:$C$9999,DV_WaterTemp!$E$2:$E$9999,D$5,DV_WaterTemp!$G$2:$G$9999,$C8),NA())</f>
        <v>#N/A</v>
      </c>
      <c r="E8" s="38" t="e">
        <f>IF(COUNTIFS(DV_WaterTemp!$E$2:$E$9999,E$5,DV_WaterTemp!$G$2:$G$9999,$C8)&gt;0,SUMIFS(DV_WaterTemp!$C$2:$C$9999,DV_WaterTemp!$E$2:$E$9999,E$5,DV_WaterTemp!$G$2:$G$9999,$C8),NA())</f>
        <v>#N/A</v>
      </c>
      <c r="F8" s="38" t="e">
        <f>IF(COUNTIFS(DV_WaterTemp!$E$2:$E$9999,F$5,DV_WaterTemp!$G$2:$G$9999,$C8)&gt;0,SUMIFS(DV_WaterTemp!$C$2:$C$9999,DV_WaterTemp!$E$2:$E$9999,F$5,DV_WaterTemp!$G$2:$G$9999,$C8),NA())</f>
        <v>#N/A</v>
      </c>
      <c r="G8" s="38" t="e">
        <f>IF(COUNTIFS(DV_WaterTemp!$E$2:$E$9999,G$5,DV_WaterTemp!$G$2:$G$9999,$C8)&gt;0,SUMIFS(DV_WaterTemp!$C$2:$C$9999,DV_WaterTemp!$E$2:$E$9999,G$5,DV_WaterTemp!$G$2:$G$9999,$C8),NA())</f>
        <v>#N/A</v>
      </c>
      <c r="H8" s="38" t="e">
        <f>IF(COUNTIFS(DV_WaterTemp!$E$2:$E$9999,H$5,DV_WaterTemp!$G$2:$G$9999,$C8)&gt;0,SUMIFS(DV_WaterTemp!$C$2:$C$9999,DV_WaterTemp!$E$2:$E$9999,H$5,DV_WaterTemp!$G$2:$G$9999,$C8),NA())</f>
        <v>#N/A</v>
      </c>
    </row>
    <row r="9" spans="1:10" x14ac:dyDescent="0.25">
      <c r="A9" s="35">
        <v>4</v>
      </c>
      <c r="B9" s="36" t="s">
        <v>5</v>
      </c>
      <c r="C9" s="37">
        <v>104</v>
      </c>
      <c r="D9" s="38" t="e">
        <f>IF(COUNTIFS(DV_WaterTemp!$E$2:$E$9999,D$5,DV_WaterTemp!$G$2:$G$9999,$C9)&gt;0,SUMIFS(DV_WaterTemp!$C$2:$C$9999,DV_WaterTemp!$E$2:$E$9999,D$5,DV_WaterTemp!$G$2:$G$9999,$C9),NA())</f>
        <v>#N/A</v>
      </c>
      <c r="E9" s="38" t="e">
        <f>IF(COUNTIFS(DV_WaterTemp!$E$2:$E$9999,E$5,DV_WaterTemp!$G$2:$G$9999,$C9)&gt;0,SUMIFS(DV_WaterTemp!$C$2:$C$9999,DV_WaterTemp!$E$2:$E$9999,E$5,DV_WaterTemp!$G$2:$G$9999,$C9),NA())</f>
        <v>#N/A</v>
      </c>
      <c r="F9" s="38" t="e">
        <f>IF(COUNTIFS(DV_WaterTemp!$E$2:$E$9999,F$5,DV_WaterTemp!$G$2:$G$9999,$C9)&gt;0,SUMIFS(DV_WaterTemp!$C$2:$C$9999,DV_WaterTemp!$E$2:$E$9999,F$5,DV_WaterTemp!$G$2:$G$9999,$C9),NA())</f>
        <v>#N/A</v>
      </c>
      <c r="G9" s="38" t="e">
        <f>IF(COUNTIFS(DV_WaterTemp!$E$2:$E$9999,G$5,DV_WaterTemp!$G$2:$G$9999,$C9)&gt;0,SUMIFS(DV_WaterTemp!$C$2:$C$9999,DV_WaterTemp!$E$2:$E$9999,G$5,DV_WaterTemp!$G$2:$G$9999,$C9),NA())</f>
        <v>#N/A</v>
      </c>
      <c r="H9" s="38" t="e">
        <f>IF(COUNTIFS(DV_WaterTemp!$E$2:$E$9999,H$5,DV_WaterTemp!$G$2:$G$9999,$C9)&gt;0,SUMIFS(DV_WaterTemp!$C$2:$C$9999,DV_WaterTemp!$E$2:$E$9999,H$5,DV_WaterTemp!$G$2:$G$9999,$C9),NA())</f>
        <v>#N/A</v>
      </c>
    </row>
    <row r="10" spans="1:10" x14ac:dyDescent="0.25">
      <c r="A10" s="35">
        <v>5</v>
      </c>
      <c r="B10" s="36" t="s">
        <v>6</v>
      </c>
      <c r="C10" s="37">
        <v>105</v>
      </c>
      <c r="D10" s="38" t="e">
        <f>IF(COUNTIFS(DV_WaterTemp!$E$2:$E$9999,D$5,DV_WaterTemp!$G$2:$G$9999,$C10)&gt;0,SUMIFS(DV_WaterTemp!$C$2:$C$9999,DV_WaterTemp!$E$2:$E$9999,D$5,DV_WaterTemp!$G$2:$G$9999,$C10),NA())</f>
        <v>#N/A</v>
      </c>
      <c r="E10" s="38" t="e">
        <f>IF(COUNTIFS(DV_WaterTemp!$E$2:$E$9999,E$5,DV_WaterTemp!$G$2:$G$9999,$C10)&gt;0,SUMIFS(DV_WaterTemp!$C$2:$C$9999,DV_WaterTemp!$E$2:$E$9999,E$5,DV_WaterTemp!$G$2:$G$9999,$C10),NA())</f>
        <v>#N/A</v>
      </c>
      <c r="F10" s="38" t="e">
        <f>IF(COUNTIFS(DV_WaterTemp!$E$2:$E$9999,F$5,DV_WaterTemp!$G$2:$G$9999,$C10)&gt;0,SUMIFS(DV_WaterTemp!$C$2:$C$9999,DV_WaterTemp!$E$2:$E$9999,F$5,DV_WaterTemp!$G$2:$G$9999,$C10),NA())</f>
        <v>#N/A</v>
      </c>
      <c r="G10" s="38" t="e">
        <f>IF(COUNTIFS(DV_WaterTemp!$E$2:$E$9999,G$5,DV_WaterTemp!$G$2:$G$9999,$C10)&gt;0,SUMIFS(DV_WaterTemp!$C$2:$C$9999,DV_WaterTemp!$E$2:$E$9999,G$5,DV_WaterTemp!$G$2:$G$9999,$C10),NA())</f>
        <v>#N/A</v>
      </c>
      <c r="H10" s="38" t="e">
        <f>IF(COUNTIFS(DV_WaterTemp!$E$2:$E$9999,H$5,DV_WaterTemp!$G$2:$G$9999,$C10)&gt;0,SUMIFS(DV_WaterTemp!$C$2:$C$9999,DV_WaterTemp!$E$2:$E$9999,H$5,DV_WaterTemp!$G$2:$G$9999,$C10),NA())</f>
        <v>#N/A</v>
      </c>
    </row>
    <row r="11" spans="1:10" x14ac:dyDescent="0.25">
      <c r="A11" s="35">
        <v>6</v>
      </c>
      <c r="B11" s="36" t="s">
        <v>7</v>
      </c>
      <c r="C11" s="37">
        <v>106</v>
      </c>
      <c r="D11" s="38" t="e">
        <f>IF(COUNTIFS(DV_WaterTemp!$E$2:$E$9999,D$5,DV_WaterTemp!$G$2:$G$9999,$C11)&gt;0,SUMIFS(DV_WaterTemp!$C$2:$C$9999,DV_WaterTemp!$E$2:$E$9999,D$5,DV_WaterTemp!$G$2:$G$9999,$C11),NA())</f>
        <v>#N/A</v>
      </c>
      <c r="E11" s="38" t="e">
        <f>IF(COUNTIFS(DV_WaterTemp!$E$2:$E$9999,E$5,DV_WaterTemp!$G$2:$G$9999,$C11)&gt;0,SUMIFS(DV_WaterTemp!$C$2:$C$9999,DV_WaterTemp!$E$2:$E$9999,E$5,DV_WaterTemp!$G$2:$G$9999,$C11),NA())</f>
        <v>#N/A</v>
      </c>
      <c r="F11" s="38" t="e">
        <f>IF(COUNTIFS(DV_WaterTemp!$E$2:$E$9999,F$5,DV_WaterTemp!$G$2:$G$9999,$C11)&gt;0,SUMIFS(DV_WaterTemp!$C$2:$C$9999,DV_WaterTemp!$E$2:$E$9999,F$5,DV_WaterTemp!$G$2:$G$9999,$C11),NA())</f>
        <v>#N/A</v>
      </c>
      <c r="G11" s="38" t="e">
        <f>IF(COUNTIFS(DV_WaterTemp!$E$2:$E$9999,G$5,DV_WaterTemp!$G$2:$G$9999,$C11)&gt;0,SUMIFS(DV_WaterTemp!$C$2:$C$9999,DV_WaterTemp!$E$2:$E$9999,G$5,DV_WaterTemp!$G$2:$G$9999,$C11),NA())</f>
        <v>#N/A</v>
      </c>
      <c r="H11" s="38" t="e">
        <f>IF(COUNTIFS(DV_WaterTemp!$E$2:$E$9999,H$5,DV_WaterTemp!$G$2:$G$9999,$C11)&gt;0,SUMIFS(DV_WaterTemp!$C$2:$C$9999,DV_WaterTemp!$E$2:$E$9999,H$5,DV_WaterTemp!$G$2:$G$9999,$C11),NA())</f>
        <v>#N/A</v>
      </c>
    </row>
    <row r="12" spans="1:10" x14ac:dyDescent="0.25">
      <c r="A12" s="35">
        <v>7</v>
      </c>
      <c r="B12" s="36" t="s">
        <v>8</v>
      </c>
      <c r="C12" s="37">
        <v>107</v>
      </c>
      <c r="D12" s="38" t="e">
        <f>IF(COUNTIFS(DV_WaterTemp!$E$2:$E$9999,D$5,DV_WaterTemp!$G$2:$G$9999,$C12)&gt;0,SUMIFS(DV_WaterTemp!$C$2:$C$9999,DV_WaterTemp!$E$2:$E$9999,D$5,DV_WaterTemp!$G$2:$G$9999,$C12),NA())</f>
        <v>#N/A</v>
      </c>
      <c r="E12" s="38" t="e">
        <f>IF(COUNTIFS(DV_WaterTemp!$E$2:$E$9999,E$5,DV_WaterTemp!$G$2:$G$9999,$C12)&gt;0,SUMIFS(DV_WaterTemp!$C$2:$C$9999,DV_WaterTemp!$E$2:$E$9999,E$5,DV_WaterTemp!$G$2:$G$9999,$C12),NA())</f>
        <v>#N/A</v>
      </c>
      <c r="F12" s="38" t="e">
        <f>IF(COUNTIFS(DV_WaterTemp!$E$2:$E$9999,F$5,DV_WaterTemp!$G$2:$G$9999,$C12)&gt;0,SUMIFS(DV_WaterTemp!$C$2:$C$9999,DV_WaterTemp!$E$2:$E$9999,F$5,DV_WaterTemp!$G$2:$G$9999,$C12),NA())</f>
        <v>#N/A</v>
      </c>
      <c r="G12" s="38" t="e">
        <f>IF(COUNTIFS(DV_WaterTemp!$E$2:$E$9999,G$5,DV_WaterTemp!$G$2:$G$9999,$C12)&gt;0,SUMIFS(DV_WaterTemp!$C$2:$C$9999,DV_WaterTemp!$E$2:$E$9999,G$5,DV_WaterTemp!$G$2:$G$9999,$C12),NA())</f>
        <v>#N/A</v>
      </c>
      <c r="H12" s="38" t="e">
        <f>IF(COUNTIFS(DV_WaterTemp!$E$2:$E$9999,H$5,DV_WaterTemp!$G$2:$G$9999,$C12)&gt;0,SUMIFS(DV_WaterTemp!$C$2:$C$9999,DV_WaterTemp!$E$2:$E$9999,H$5,DV_WaterTemp!$G$2:$G$9999,$C12),NA())</f>
        <v>#N/A</v>
      </c>
    </row>
    <row r="13" spans="1:10" x14ac:dyDescent="0.25">
      <c r="A13" s="35">
        <v>8</v>
      </c>
      <c r="B13" s="36" t="s">
        <v>9</v>
      </c>
      <c r="C13" s="37">
        <v>108</v>
      </c>
      <c r="D13" s="38" t="e">
        <f>IF(COUNTIFS(DV_WaterTemp!$E$2:$E$9999,D$5,DV_WaterTemp!$G$2:$G$9999,$C13)&gt;0,SUMIFS(DV_WaterTemp!$C$2:$C$9999,DV_WaterTemp!$E$2:$E$9999,D$5,DV_WaterTemp!$G$2:$G$9999,$C13),NA())</f>
        <v>#N/A</v>
      </c>
      <c r="E13" s="38" t="e">
        <f>IF(COUNTIFS(DV_WaterTemp!$E$2:$E$9999,E$5,DV_WaterTemp!$G$2:$G$9999,$C13)&gt;0,SUMIFS(DV_WaterTemp!$C$2:$C$9999,DV_WaterTemp!$E$2:$E$9999,E$5,DV_WaterTemp!$G$2:$G$9999,$C13),NA())</f>
        <v>#N/A</v>
      </c>
      <c r="F13" s="38" t="e">
        <f>IF(COUNTIFS(DV_WaterTemp!$E$2:$E$9999,F$5,DV_WaterTemp!$G$2:$G$9999,$C13)&gt;0,SUMIFS(DV_WaterTemp!$C$2:$C$9999,DV_WaterTemp!$E$2:$E$9999,F$5,DV_WaterTemp!$G$2:$G$9999,$C13),NA())</f>
        <v>#N/A</v>
      </c>
      <c r="G13" s="38" t="e">
        <f>IF(COUNTIFS(DV_WaterTemp!$E$2:$E$9999,G$5,DV_WaterTemp!$G$2:$G$9999,$C13)&gt;0,SUMIFS(DV_WaterTemp!$C$2:$C$9999,DV_WaterTemp!$E$2:$E$9999,G$5,DV_WaterTemp!$G$2:$G$9999,$C13),NA())</f>
        <v>#N/A</v>
      </c>
      <c r="H13" s="38" t="e">
        <f>IF(COUNTIFS(DV_WaterTemp!$E$2:$E$9999,H$5,DV_WaterTemp!$G$2:$G$9999,$C13)&gt;0,SUMIFS(DV_WaterTemp!$C$2:$C$9999,DV_WaterTemp!$E$2:$E$9999,H$5,DV_WaterTemp!$G$2:$G$9999,$C13),NA())</f>
        <v>#N/A</v>
      </c>
    </row>
    <row r="14" spans="1:10" x14ac:dyDescent="0.25">
      <c r="A14" s="35">
        <v>9</v>
      </c>
      <c r="B14" s="36" t="s">
        <v>10</v>
      </c>
      <c r="C14" s="37">
        <v>109</v>
      </c>
      <c r="D14" s="38" t="e">
        <f>IF(COUNTIFS(DV_WaterTemp!$E$2:$E$9999,D$5,DV_WaterTemp!$G$2:$G$9999,$C14)&gt;0,SUMIFS(DV_WaterTemp!$C$2:$C$9999,DV_WaterTemp!$E$2:$E$9999,D$5,DV_WaterTemp!$G$2:$G$9999,$C14),NA())</f>
        <v>#N/A</v>
      </c>
      <c r="E14" s="38" t="e">
        <f>IF(COUNTIFS(DV_WaterTemp!$E$2:$E$9999,E$5,DV_WaterTemp!$G$2:$G$9999,$C14)&gt;0,SUMIFS(DV_WaterTemp!$C$2:$C$9999,DV_WaterTemp!$E$2:$E$9999,E$5,DV_WaterTemp!$G$2:$G$9999,$C14),NA())</f>
        <v>#N/A</v>
      </c>
      <c r="F14" s="38" t="e">
        <f>IF(COUNTIFS(DV_WaterTemp!$E$2:$E$9999,F$5,DV_WaterTemp!$G$2:$G$9999,$C14)&gt;0,SUMIFS(DV_WaterTemp!$C$2:$C$9999,DV_WaterTemp!$E$2:$E$9999,F$5,DV_WaterTemp!$G$2:$G$9999,$C14),NA())</f>
        <v>#N/A</v>
      </c>
      <c r="G14" s="38" t="e">
        <f>IF(COUNTIFS(DV_WaterTemp!$E$2:$E$9999,G$5,DV_WaterTemp!$G$2:$G$9999,$C14)&gt;0,SUMIFS(DV_WaterTemp!$C$2:$C$9999,DV_WaterTemp!$E$2:$E$9999,G$5,DV_WaterTemp!$G$2:$G$9999,$C14),NA())</f>
        <v>#N/A</v>
      </c>
      <c r="H14" s="38" t="e">
        <f>IF(COUNTIFS(DV_WaterTemp!$E$2:$E$9999,H$5,DV_WaterTemp!$G$2:$G$9999,$C14)&gt;0,SUMIFS(DV_WaterTemp!$C$2:$C$9999,DV_WaterTemp!$E$2:$E$9999,H$5,DV_WaterTemp!$G$2:$G$9999,$C14),NA())</f>
        <v>#N/A</v>
      </c>
    </row>
    <row r="15" spans="1:10" x14ac:dyDescent="0.25">
      <c r="A15" s="35">
        <v>10</v>
      </c>
      <c r="B15" s="36" t="s">
        <v>11</v>
      </c>
      <c r="C15" s="37">
        <v>110</v>
      </c>
      <c r="D15" s="38" t="e">
        <f>IF(COUNTIFS(DV_WaterTemp!$E$2:$E$9999,D$5,DV_WaterTemp!$G$2:$G$9999,$C15)&gt;0,SUMIFS(DV_WaterTemp!$C$2:$C$9999,DV_WaterTemp!$E$2:$E$9999,D$5,DV_WaterTemp!$G$2:$G$9999,$C15),NA())</f>
        <v>#N/A</v>
      </c>
      <c r="E15" s="38" t="e">
        <f>IF(COUNTIFS(DV_WaterTemp!$E$2:$E$9999,E$5,DV_WaterTemp!$G$2:$G$9999,$C15)&gt;0,SUMIFS(DV_WaterTemp!$C$2:$C$9999,DV_WaterTemp!$E$2:$E$9999,E$5,DV_WaterTemp!$G$2:$G$9999,$C15),NA())</f>
        <v>#N/A</v>
      </c>
      <c r="F15" s="38" t="e">
        <f>IF(COUNTIFS(DV_WaterTemp!$E$2:$E$9999,F$5,DV_WaterTemp!$G$2:$G$9999,$C15)&gt;0,SUMIFS(DV_WaterTemp!$C$2:$C$9999,DV_WaterTemp!$E$2:$E$9999,F$5,DV_WaterTemp!$G$2:$G$9999,$C15),NA())</f>
        <v>#N/A</v>
      </c>
      <c r="G15" s="38" t="e">
        <f>IF(COUNTIFS(DV_WaterTemp!$E$2:$E$9999,G$5,DV_WaterTemp!$G$2:$G$9999,$C15)&gt;0,SUMIFS(DV_WaterTemp!$C$2:$C$9999,DV_WaterTemp!$E$2:$E$9999,G$5,DV_WaterTemp!$G$2:$G$9999,$C15),NA())</f>
        <v>#N/A</v>
      </c>
      <c r="H15" s="38" t="e">
        <f>IF(COUNTIFS(DV_WaterTemp!$E$2:$E$9999,H$5,DV_WaterTemp!$G$2:$G$9999,$C15)&gt;0,SUMIFS(DV_WaterTemp!$C$2:$C$9999,DV_WaterTemp!$E$2:$E$9999,H$5,DV_WaterTemp!$G$2:$G$9999,$C15),NA())</f>
        <v>#N/A</v>
      </c>
    </row>
    <row r="16" spans="1:10" x14ac:dyDescent="0.25">
      <c r="A16" s="35">
        <v>11</v>
      </c>
      <c r="B16" s="36" t="s">
        <v>12</v>
      </c>
      <c r="C16" s="37">
        <v>111</v>
      </c>
      <c r="D16" s="38" t="e">
        <f>IF(COUNTIFS(DV_WaterTemp!$E$2:$E$9999,D$5,DV_WaterTemp!$G$2:$G$9999,$C16)&gt;0,SUMIFS(DV_WaterTemp!$C$2:$C$9999,DV_WaterTemp!$E$2:$E$9999,D$5,DV_WaterTemp!$G$2:$G$9999,$C16),NA())</f>
        <v>#N/A</v>
      </c>
      <c r="E16" s="38" t="e">
        <f>IF(COUNTIFS(DV_WaterTemp!$E$2:$E$9999,E$5,DV_WaterTemp!$G$2:$G$9999,$C16)&gt;0,SUMIFS(DV_WaterTemp!$C$2:$C$9999,DV_WaterTemp!$E$2:$E$9999,E$5,DV_WaterTemp!$G$2:$G$9999,$C16),NA())</f>
        <v>#N/A</v>
      </c>
      <c r="F16" s="38" t="e">
        <f>IF(COUNTIFS(DV_WaterTemp!$E$2:$E$9999,F$5,DV_WaterTemp!$G$2:$G$9999,$C16)&gt;0,SUMIFS(DV_WaterTemp!$C$2:$C$9999,DV_WaterTemp!$E$2:$E$9999,F$5,DV_WaterTemp!$G$2:$G$9999,$C16),NA())</f>
        <v>#N/A</v>
      </c>
      <c r="G16" s="38" t="e">
        <f>IF(COUNTIFS(DV_WaterTemp!$E$2:$E$9999,G$5,DV_WaterTemp!$G$2:$G$9999,$C16)&gt;0,SUMIFS(DV_WaterTemp!$C$2:$C$9999,DV_WaterTemp!$E$2:$E$9999,G$5,DV_WaterTemp!$G$2:$G$9999,$C16),NA())</f>
        <v>#N/A</v>
      </c>
      <c r="H16" s="38" t="e">
        <f>IF(COUNTIFS(DV_WaterTemp!$E$2:$E$9999,H$5,DV_WaterTemp!$G$2:$G$9999,$C16)&gt;0,SUMIFS(DV_WaterTemp!$C$2:$C$9999,DV_WaterTemp!$E$2:$E$9999,H$5,DV_WaterTemp!$G$2:$G$9999,$C16),NA())</f>
        <v>#N/A</v>
      </c>
    </row>
    <row r="17" spans="1:8" x14ac:dyDescent="0.25">
      <c r="A17" s="35">
        <v>12</v>
      </c>
      <c r="B17" s="36" t="s">
        <v>13</v>
      </c>
      <c r="C17" s="37">
        <v>112</v>
      </c>
      <c r="D17" s="38" t="e">
        <f>IF(COUNTIFS(DV_WaterTemp!$E$2:$E$9999,D$5,DV_WaterTemp!$G$2:$G$9999,$C17)&gt;0,SUMIFS(DV_WaterTemp!$C$2:$C$9999,DV_WaterTemp!$E$2:$E$9999,D$5,DV_WaterTemp!$G$2:$G$9999,$C17),NA())</f>
        <v>#N/A</v>
      </c>
      <c r="E17" s="38" t="e">
        <f>IF(COUNTIFS(DV_WaterTemp!$E$2:$E$9999,E$5,DV_WaterTemp!$G$2:$G$9999,$C17)&gt;0,SUMIFS(DV_WaterTemp!$C$2:$C$9999,DV_WaterTemp!$E$2:$E$9999,E$5,DV_WaterTemp!$G$2:$G$9999,$C17),NA())</f>
        <v>#N/A</v>
      </c>
      <c r="F17" s="38" t="e">
        <f>IF(COUNTIFS(DV_WaterTemp!$E$2:$E$9999,F$5,DV_WaterTemp!$G$2:$G$9999,$C17)&gt;0,SUMIFS(DV_WaterTemp!$C$2:$C$9999,DV_WaterTemp!$E$2:$E$9999,F$5,DV_WaterTemp!$G$2:$G$9999,$C17),NA())</f>
        <v>#N/A</v>
      </c>
      <c r="G17" s="38" t="e">
        <f>IF(COUNTIFS(DV_WaterTemp!$E$2:$E$9999,G$5,DV_WaterTemp!$G$2:$G$9999,$C17)&gt;0,SUMIFS(DV_WaterTemp!$C$2:$C$9999,DV_WaterTemp!$E$2:$E$9999,G$5,DV_WaterTemp!$G$2:$G$9999,$C17),NA())</f>
        <v>#N/A</v>
      </c>
      <c r="H17" s="38" t="e">
        <f>IF(COUNTIFS(DV_WaterTemp!$E$2:$E$9999,H$5,DV_WaterTemp!$G$2:$G$9999,$C17)&gt;0,SUMIFS(DV_WaterTemp!$C$2:$C$9999,DV_WaterTemp!$E$2:$E$9999,H$5,DV_WaterTemp!$G$2:$G$9999,$C17),NA())</f>
        <v>#N/A</v>
      </c>
    </row>
    <row r="18" spans="1:8" x14ac:dyDescent="0.25">
      <c r="A18" s="35">
        <v>13</v>
      </c>
      <c r="B18" s="36" t="s">
        <v>14</v>
      </c>
      <c r="C18" s="37">
        <v>113</v>
      </c>
      <c r="D18" s="38" t="e">
        <f>IF(COUNTIFS(DV_WaterTemp!$E$2:$E$9999,D$5,DV_WaterTemp!$G$2:$G$9999,$C18)&gt;0,SUMIFS(DV_WaterTemp!$C$2:$C$9999,DV_WaterTemp!$E$2:$E$9999,D$5,DV_WaterTemp!$G$2:$G$9999,$C18),NA())</f>
        <v>#N/A</v>
      </c>
      <c r="E18" s="38">
        <f>IF(COUNTIFS(DV_WaterTemp!$E$2:$E$9999,E$5,DV_WaterTemp!$G$2:$G$9999,$C18)&gt;0,SUMIFS(DV_WaterTemp!$C$2:$C$9999,DV_WaterTemp!$E$2:$E$9999,E$5,DV_WaterTemp!$G$2:$G$9999,$C18),NA())</f>
        <v>8.0661785714285692</v>
      </c>
      <c r="F18" s="38" t="e">
        <f>IF(COUNTIFS(DV_WaterTemp!$E$2:$E$9999,F$5,DV_WaterTemp!$G$2:$G$9999,$C18)&gt;0,SUMIFS(DV_WaterTemp!$C$2:$C$9999,DV_WaterTemp!$E$2:$E$9999,F$5,DV_WaterTemp!$G$2:$G$9999,$C18),NA())</f>
        <v>#N/A</v>
      </c>
      <c r="G18" s="38" t="e">
        <f>IF(COUNTIFS(DV_WaterTemp!$E$2:$E$9999,G$5,DV_WaterTemp!$G$2:$G$9999,$C18)&gt;0,SUMIFS(DV_WaterTemp!$C$2:$C$9999,DV_WaterTemp!$E$2:$E$9999,G$5,DV_WaterTemp!$G$2:$G$9999,$C18),NA())</f>
        <v>#N/A</v>
      </c>
      <c r="H18" s="38" t="e">
        <f>IF(COUNTIFS(DV_WaterTemp!$E$2:$E$9999,H$5,DV_WaterTemp!$G$2:$G$9999,$C18)&gt;0,SUMIFS(DV_WaterTemp!$C$2:$C$9999,DV_WaterTemp!$E$2:$E$9999,H$5,DV_WaterTemp!$G$2:$G$9999,$C18),NA())</f>
        <v>#N/A</v>
      </c>
    </row>
    <row r="19" spans="1:8" x14ac:dyDescent="0.25">
      <c r="A19" s="35">
        <v>14</v>
      </c>
      <c r="B19" s="36" t="s">
        <v>15</v>
      </c>
      <c r="C19" s="37">
        <v>114</v>
      </c>
      <c r="D19" s="38" t="e">
        <f>IF(COUNTIFS(DV_WaterTemp!$E$2:$E$9999,D$5,DV_WaterTemp!$G$2:$G$9999,$C19)&gt;0,SUMIFS(DV_WaterTemp!$C$2:$C$9999,DV_WaterTemp!$E$2:$E$9999,D$5,DV_WaterTemp!$G$2:$G$9999,$C19),NA())</f>
        <v>#N/A</v>
      </c>
      <c r="E19" s="38">
        <f>IF(COUNTIFS(DV_WaterTemp!$E$2:$E$9999,E$5,DV_WaterTemp!$G$2:$G$9999,$C19)&gt;0,SUMIFS(DV_WaterTemp!$C$2:$C$9999,DV_WaterTemp!$E$2:$E$9999,E$5,DV_WaterTemp!$G$2:$G$9999,$C19),NA())</f>
        <v>6.49583333333333</v>
      </c>
      <c r="F19" s="38" t="e">
        <f>IF(COUNTIFS(DV_WaterTemp!$E$2:$E$9999,F$5,DV_WaterTemp!$G$2:$G$9999,$C19)&gt;0,SUMIFS(DV_WaterTemp!$C$2:$C$9999,DV_WaterTemp!$E$2:$E$9999,F$5,DV_WaterTemp!$G$2:$G$9999,$C19),NA())</f>
        <v>#N/A</v>
      </c>
      <c r="G19" s="38" t="e">
        <f>IF(COUNTIFS(DV_WaterTemp!$E$2:$E$9999,G$5,DV_WaterTemp!$G$2:$G$9999,$C19)&gt;0,SUMIFS(DV_WaterTemp!$C$2:$C$9999,DV_WaterTemp!$E$2:$E$9999,G$5,DV_WaterTemp!$G$2:$G$9999,$C19),NA())</f>
        <v>#N/A</v>
      </c>
      <c r="H19" s="38" t="e">
        <f>IF(COUNTIFS(DV_WaterTemp!$E$2:$E$9999,H$5,DV_WaterTemp!$G$2:$G$9999,$C19)&gt;0,SUMIFS(DV_WaterTemp!$C$2:$C$9999,DV_WaterTemp!$E$2:$E$9999,H$5,DV_WaterTemp!$G$2:$G$9999,$C19),NA())</f>
        <v>#N/A</v>
      </c>
    </row>
    <row r="20" spans="1:8" x14ac:dyDescent="0.25">
      <c r="A20" s="35">
        <v>15</v>
      </c>
      <c r="B20" s="36" t="s">
        <v>16</v>
      </c>
      <c r="C20" s="37">
        <v>115</v>
      </c>
      <c r="D20" s="38" t="e">
        <f>IF(COUNTIFS(DV_WaterTemp!$E$2:$E$9999,D$5,DV_WaterTemp!$G$2:$G$9999,$C20)&gt;0,SUMIFS(DV_WaterTemp!$C$2:$C$9999,DV_WaterTemp!$E$2:$E$9999,D$5,DV_WaterTemp!$G$2:$G$9999,$C20),NA())</f>
        <v>#N/A</v>
      </c>
      <c r="E20" s="38">
        <f>IF(COUNTIFS(DV_WaterTemp!$E$2:$E$9999,E$5,DV_WaterTemp!$G$2:$G$9999,$C20)&gt;0,SUMIFS(DV_WaterTemp!$C$2:$C$9999,DV_WaterTemp!$E$2:$E$9999,E$5,DV_WaterTemp!$G$2:$G$9999,$C20),NA())</f>
        <v>3.75947916666667</v>
      </c>
      <c r="F20" s="38" t="e">
        <f>IF(COUNTIFS(DV_WaterTemp!$E$2:$E$9999,F$5,DV_WaterTemp!$G$2:$G$9999,$C20)&gt;0,SUMIFS(DV_WaterTemp!$C$2:$C$9999,DV_WaterTemp!$E$2:$E$9999,F$5,DV_WaterTemp!$G$2:$G$9999,$C20),NA())</f>
        <v>#N/A</v>
      </c>
      <c r="G20" s="38" t="e">
        <f>IF(COUNTIFS(DV_WaterTemp!$E$2:$E$9999,G$5,DV_WaterTemp!$G$2:$G$9999,$C20)&gt;0,SUMIFS(DV_WaterTemp!$C$2:$C$9999,DV_WaterTemp!$E$2:$E$9999,G$5,DV_WaterTemp!$G$2:$G$9999,$C20),NA())</f>
        <v>#N/A</v>
      </c>
      <c r="H20" s="38" t="e">
        <f>IF(COUNTIFS(DV_WaterTemp!$E$2:$E$9999,H$5,DV_WaterTemp!$G$2:$G$9999,$C20)&gt;0,SUMIFS(DV_WaterTemp!$C$2:$C$9999,DV_WaterTemp!$E$2:$E$9999,H$5,DV_WaterTemp!$G$2:$G$9999,$C20),NA())</f>
        <v>#N/A</v>
      </c>
    </row>
    <row r="21" spans="1:8" x14ac:dyDescent="0.25">
      <c r="A21" s="35">
        <v>16</v>
      </c>
      <c r="B21" s="36" t="s">
        <v>17</v>
      </c>
      <c r="C21" s="37">
        <v>116</v>
      </c>
      <c r="D21" s="38" t="e">
        <f>IF(COUNTIFS(DV_WaterTemp!$E$2:$E$9999,D$5,DV_WaterTemp!$G$2:$G$9999,$C21)&gt;0,SUMIFS(DV_WaterTemp!$C$2:$C$9999,DV_WaterTemp!$E$2:$E$9999,D$5,DV_WaterTemp!$G$2:$G$9999,$C21),NA())</f>
        <v>#N/A</v>
      </c>
      <c r="E21" s="38">
        <f>IF(COUNTIFS(DV_WaterTemp!$E$2:$E$9999,E$5,DV_WaterTemp!$G$2:$G$9999,$C21)&gt;0,SUMIFS(DV_WaterTemp!$C$2:$C$9999,DV_WaterTemp!$E$2:$E$9999,E$5,DV_WaterTemp!$G$2:$G$9999,$C21),NA())</f>
        <v>4.1799375000000003</v>
      </c>
      <c r="F21" s="38" t="e">
        <f>IF(COUNTIFS(DV_WaterTemp!$E$2:$E$9999,F$5,DV_WaterTemp!$G$2:$G$9999,$C21)&gt;0,SUMIFS(DV_WaterTemp!$C$2:$C$9999,DV_WaterTemp!$E$2:$E$9999,F$5,DV_WaterTemp!$G$2:$G$9999,$C21),NA())</f>
        <v>#N/A</v>
      </c>
      <c r="G21" s="38" t="e">
        <f>IF(COUNTIFS(DV_WaterTemp!$E$2:$E$9999,G$5,DV_WaterTemp!$G$2:$G$9999,$C21)&gt;0,SUMIFS(DV_WaterTemp!$C$2:$C$9999,DV_WaterTemp!$E$2:$E$9999,G$5,DV_WaterTemp!$G$2:$G$9999,$C21),NA())</f>
        <v>#N/A</v>
      </c>
      <c r="H21" s="38" t="e">
        <f>IF(COUNTIFS(DV_WaterTemp!$E$2:$E$9999,H$5,DV_WaterTemp!$G$2:$G$9999,$C21)&gt;0,SUMIFS(DV_WaterTemp!$C$2:$C$9999,DV_WaterTemp!$E$2:$E$9999,H$5,DV_WaterTemp!$G$2:$G$9999,$C21),NA())</f>
        <v>#N/A</v>
      </c>
    </row>
    <row r="22" spans="1:8" x14ac:dyDescent="0.25">
      <c r="A22" s="35">
        <v>17</v>
      </c>
      <c r="B22" s="36" t="s">
        <v>18</v>
      </c>
      <c r="C22" s="37">
        <v>117</v>
      </c>
      <c r="D22" s="38" t="e">
        <f>IF(COUNTIFS(DV_WaterTemp!$E$2:$E$9999,D$5,DV_WaterTemp!$G$2:$G$9999,$C22)&gt;0,SUMIFS(DV_WaterTemp!$C$2:$C$9999,DV_WaterTemp!$E$2:$E$9999,D$5,DV_WaterTemp!$G$2:$G$9999,$C22),NA())</f>
        <v>#N/A</v>
      </c>
      <c r="E22" s="38">
        <f>IF(COUNTIFS(DV_WaterTemp!$E$2:$E$9999,E$5,DV_WaterTemp!$G$2:$G$9999,$C22)&gt;0,SUMIFS(DV_WaterTemp!$C$2:$C$9999,DV_WaterTemp!$E$2:$E$9999,E$5,DV_WaterTemp!$G$2:$G$9999,$C22),NA())</f>
        <v>2.67947916666667</v>
      </c>
      <c r="F22" s="38" t="e">
        <f>IF(COUNTIFS(DV_WaterTemp!$E$2:$E$9999,F$5,DV_WaterTemp!$G$2:$G$9999,$C22)&gt;0,SUMIFS(DV_WaterTemp!$C$2:$C$9999,DV_WaterTemp!$E$2:$E$9999,F$5,DV_WaterTemp!$G$2:$G$9999,$C22),NA())</f>
        <v>#N/A</v>
      </c>
      <c r="G22" s="38" t="e">
        <f>IF(COUNTIFS(DV_WaterTemp!$E$2:$E$9999,G$5,DV_WaterTemp!$G$2:$G$9999,$C22)&gt;0,SUMIFS(DV_WaterTemp!$C$2:$C$9999,DV_WaterTemp!$E$2:$E$9999,G$5,DV_WaterTemp!$G$2:$G$9999,$C22),NA())</f>
        <v>#N/A</v>
      </c>
      <c r="H22" s="38" t="e">
        <f>IF(COUNTIFS(DV_WaterTemp!$E$2:$E$9999,H$5,DV_WaterTemp!$G$2:$G$9999,$C22)&gt;0,SUMIFS(DV_WaterTemp!$C$2:$C$9999,DV_WaterTemp!$E$2:$E$9999,H$5,DV_WaterTemp!$G$2:$G$9999,$C22),NA())</f>
        <v>#N/A</v>
      </c>
    </row>
    <row r="23" spans="1:8" x14ac:dyDescent="0.25">
      <c r="A23" s="35">
        <v>18</v>
      </c>
      <c r="B23" s="36" t="s">
        <v>19</v>
      </c>
      <c r="C23" s="37">
        <v>118</v>
      </c>
      <c r="D23" s="38" t="e">
        <f>IF(COUNTIFS(DV_WaterTemp!$E$2:$E$9999,D$5,DV_WaterTemp!$G$2:$G$9999,$C23)&gt;0,SUMIFS(DV_WaterTemp!$C$2:$C$9999,DV_WaterTemp!$E$2:$E$9999,D$5,DV_WaterTemp!$G$2:$G$9999,$C23),NA())</f>
        <v>#N/A</v>
      </c>
      <c r="E23" s="38">
        <f>IF(COUNTIFS(DV_WaterTemp!$E$2:$E$9999,E$5,DV_WaterTemp!$G$2:$G$9999,$C23)&gt;0,SUMIFS(DV_WaterTemp!$C$2:$C$9999,DV_WaterTemp!$E$2:$E$9999,E$5,DV_WaterTemp!$G$2:$G$9999,$C23),NA())</f>
        <v>3.60902083333333</v>
      </c>
      <c r="F23" s="38" t="e">
        <f>IF(COUNTIFS(DV_WaterTemp!$E$2:$E$9999,F$5,DV_WaterTemp!$G$2:$G$9999,$C23)&gt;0,SUMIFS(DV_WaterTemp!$C$2:$C$9999,DV_WaterTemp!$E$2:$E$9999,F$5,DV_WaterTemp!$G$2:$G$9999,$C23),NA())</f>
        <v>#N/A</v>
      </c>
      <c r="G23" s="38" t="e">
        <f>IF(COUNTIFS(DV_WaterTemp!$E$2:$E$9999,G$5,DV_WaterTemp!$G$2:$G$9999,$C23)&gt;0,SUMIFS(DV_WaterTemp!$C$2:$C$9999,DV_WaterTemp!$E$2:$E$9999,G$5,DV_WaterTemp!$G$2:$G$9999,$C23),NA())</f>
        <v>#N/A</v>
      </c>
      <c r="H23" s="38" t="e">
        <f>IF(COUNTIFS(DV_WaterTemp!$E$2:$E$9999,H$5,DV_WaterTemp!$G$2:$G$9999,$C23)&gt;0,SUMIFS(DV_WaterTemp!$C$2:$C$9999,DV_WaterTemp!$E$2:$E$9999,H$5,DV_WaterTemp!$G$2:$G$9999,$C23),NA())</f>
        <v>#N/A</v>
      </c>
    </row>
    <row r="24" spans="1:8" x14ac:dyDescent="0.25">
      <c r="A24" s="35">
        <v>19</v>
      </c>
      <c r="B24" s="36" t="s">
        <v>20</v>
      </c>
      <c r="C24" s="37">
        <v>119</v>
      </c>
      <c r="D24" s="38" t="e">
        <f>IF(COUNTIFS(DV_WaterTemp!$E$2:$E$9999,D$5,DV_WaterTemp!$G$2:$G$9999,$C24)&gt;0,SUMIFS(DV_WaterTemp!$C$2:$C$9999,DV_WaterTemp!$E$2:$E$9999,D$5,DV_WaterTemp!$G$2:$G$9999,$C24),NA())</f>
        <v>#N/A</v>
      </c>
      <c r="E24" s="38">
        <f>IF(COUNTIFS(DV_WaterTemp!$E$2:$E$9999,E$5,DV_WaterTemp!$G$2:$G$9999,$C24)&gt;0,SUMIFS(DV_WaterTemp!$C$2:$C$9999,DV_WaterTemp!$E$2:$E$9999,E$5,DV_WaterTemp!$G$2:$G$9999,$C24),NA())</f>
        <v>3.39677083333333</v>
      </c>
      <c r="F24" s="38" t="e">
        <f>IF(COUNTIFS(DV_WaterTemp!$E$2:$E$9999,F$5,DV_WaterTemp!$G$2:$G$9999,$C24)&gt;0,SUMIFS(DV_WaterTemp!$C$2:$C$9999,DV_WaterTemp!$E$2:$E$9999,F$5,DV_WaterTemp!$G$2:$G$9999,$C24),NA())</f>
        <v>#N/A</v>
      </c>
      <c r="G24" s="38" t="e">
        <f>IF(COUNTIFS(DV_WaterTemp!$E$2:$E$9999,G$5,DV_WaterTemp!$G$2:$G$9999,$C24)&gt;0,SUMIFS(DV_WaterTemp!$C$2:$C$9999,DV_WaterTemp!$E$2:$E$9999,G$5,DV_WaterTemp!$G$2:$G$9999,$C24),NA())</f>
        <v>#N/A</v>
      </c>
      <c r="H24" s="38" t="e">
        <f>IF(COUNTIFS(DV_WaterTemp!$E$2:$E$9999,H$5,DV_WaterTemp!$G$2:$G$9999,$C24)&gt;0,SUMIFS(DV_WaterTemp!$C$2:$C$9999,DV_WaterTemp!$E$2:$E$9999,H$5,DV_WaterTemp!$G$2:$G$9999,$C24),NA())</f>
        <v>#N/A</v>
      </c>
    </row>
    <row r="25" spans="1:8" x14ac:dyDescent="0.25">
      <c r="A25" s="35">
        <v>20</v>
      </c>
      <c r="B25" s="36" t="s">
        <v>21</v>
      </c>
      <c r="C25" s="37">
        <v>120</v>
      </c>
      <c r="D25" s="38" t="e">
        <f>IF(COUNTIFS(DV_WaterTemp!$E$2:$E$9999,D$5,DV_WaterTemp!$G$2:$G$9999,$C25)&gt;0,SUMIFS(DV_WaterTemp!$C$2:$C$9999,DV_WaterTemp!$E$2:$E$9999,D$5,DV_WaterTemp!$G$2:$G$9999,$C25),NA())</f>
        <v>#N/A</v>
      </c>
      <c r="E25" s="38">
        <f>IF(COUNTIFS(DV_WaterTemp!$E$2:$E$9999,E$5,DV_WaterTemp!$G$2:$G$9999,$C25)&gt;0,SUMIFS(DV_WaterTemp!$C$2:$C$9999,DV_WaterTemp!$E$2:$E$9999,E$5,DV_WaterTemp!$G$2:$G$9999,$C25),NA())</f>
        <v>3.8951250000000002</v>
      </c>
      <c r="F25" s="38" t="e">
        <f>IF(COUNTIFS(DV_WaterTemp!$E$2:$E$9999,F$5,DV_WaterTemp!$G$2:$G$9999,$C25)&gt;0,SUMIFS(DV_WaterTemp!$C$2:$C$9999,DV_WaterTemp!$E$2:$E$9999,F$5,DV_WaterTemp!$G$2:$G$9999,$C25),NA())</f>
        <v>#N/A</v>
      </c>
      <c r="G25" s="38" t="e">
        <f>IF(COUNTIFS(DV_WaterTemp!$E$2:$E$9999,G$5,DV_WaterTemp!$G$2:$G$9999,$C25)&gt;0,SUMIFS(DV_WaterTemp!$C$2:$C$9999,DV_WaterTemp!$E$2:$E$9999,G$5,DV_WaterTemp!$G$2:$G$9999,$C25),NA())</f>
        <v>#N/A</v>
      </c>
      <c r="H25" s="38" t="e">
        <f>IF(COUNTIFS(DV_WaterTemp!$E$2:$E$9999,H$5,DV_WaterTemp!$G$2:$G$9999,$C25)&gt;0,SUMIFS(DV_WaterTemp!$C$2:$C$9999,DV_WaterTemp!$E$2:$E$9999,H$5,DV_WaterTemp!$G$2:$G$9999,$C25),NA())</f>
        <v>#N/A</v>
      </c>
    </row>
    <row r="26" spans="1:8" x14ac:dyDescent="0.25">
      <c r="A26" s="35">
        <v>21</v>
      </c>
      <c r="B26" s="36" t="s">
        <v>22</v>
      </c>
      <c r="C26" s="37">
        <v>121</v>
      </c>
      <c r="D26" s="38" t="e">
        <f>IF(COUNTIFS(DV_WaterTemp!$E$2:$E$9999,D$5,DV_WaterTemp!$G$2:$G$9999,$C26)&gt;0,SUMIFS(DV_WaterTemp!$C$2:$C$9999,DV_WaterTemp!$E$2:$E$9999,D$5,DV_WaterTemp!$G$2:$G$9999,$C26),NA())</f>
        <v>#N/A</v>
      </c>
      <c r="E26" s="38">
        <f>IF(COUNTIFS(DV_WaterTemp!$E$2:$E$9999,E$5,DV_WaterTemp!$G$2:$G$9999,$C26)&gt;0,SUMIFS(DV_WaterTemp!$C$2:$C$9999,DV_WaterTemp!$E$2:$E$9999,E$5,DV_WaterTemp!$G$2:$G$9999,$C26),NA())</f>
        <v>0.352791666666667</v>
      </c>
      <c r="F26" s="38" t="e">
        <f>IF(COUNTIFS(DV_WaterTemp!$E$2:$E$9999,F$5,DV_WaterTemp!$G$2:$G$9999,$C26)&gt;0,SUMIFS(DV_WaterTemp!$C$2:$C$9999,DV_WaterTemp!$E$2:$E$9999,F$5,DV_WaterTemp!$G$2:$G$9999,$C26),NA())</f>
        <v>#N/A</v>
      </c>
      <c r="G26" s="38" t="e">
        <f>IF(COUNTIFS(DV_WaterTemp!$E$2:$E$9999,G$5,DV_WaterTemp!$G$2:$G$9999,$C26)&gt;0,SUMIFS(DV_WaterTemp!$C$2:$C$9999,DV_WaterTemp!$E$2:$E$9999,G$5,DV_WaterTemp!$G$2:$G$9999,$C26),NA())</f>
        <v>#N/A</v>
      </c>
      <c r="H26" s="38" t="e">
        <f>IF(COUNTIFS(DV_WaterTemp!$E$2:$E$9999,H$5,DV_WaterTemp!$G$2:$G$9999,$C26)&gt;0,SUMIFS(DV_WaterTemp!$C$2:$C$9999,DV_WaterTemp!$E$2:$E$9999,H$5,DV_WaterTemp!$G$2:$G$9999,$C26),NA())</f>
        <v>#N/A</v>
      </c>
    </row>
    <row r="27" spans="1:8" x14ac:dyDescent="0.25">
      <c r="A27" s="35">
        <v>22</v>
      </c>
      <c r="B27" s="36" t="s">
        <v>23</v>
      </c>
      <c r="C27" s="37">
        <v>122</v>
      </c>
      <c r="D27" s="38" t="e">
        <f>IF(COUNTIFS(DV_WaterTemp!$E$2:$E$9999,D$5,DV_WaterTemp!$G$2:$G$9999,$C27)&gt;0,SUMIFS(DV_WaterTemp!$C$2:$C$9999,DV_WaterTemp!$E$2:$E$9999,D$5,DV_WaterTemp!$G$2:$G$9999,$C27),NA())</f>
        <v>#N/A</v>
      </c>
      <c r="E27" s="38">
        <f>IF(COUNTIFS(DV_WaterTemp!$E$2:$E$9999,E$5,DV_WaterTemp!$G$2:$G$9999,$C27)&gt;0,SUMIFS(DV_WaterTemp!$C$2:$C$9999,DV_WaterTemp!$E$2:$E$9999,E$5,DV_WaterTemp!$G$2:$G$9999,$C27),NA())</f>
        <v>-7.1666666666666698E-2</v>
      </c>
      <c r="F27" s="38" t="e">
        <f>IF(COUNTIFS(DV_WaterTemp!$E$2:$E$9999,F$5,DV_WaterTemp!$G$2:$G$9999,$C27)&gt;0,SUMIFS(DV_WaterTemp!$C$2:$C$9999,DV_WaterTemp!$E$2:$E$9999,F$5,DV_WaterTemp!$G$2:$G$9999,$C27),NA())</f>
        <v>#N/A</v>
      </c>
      <c r="G27" s="38" t="e">
        <f>IF(COUNTIFS(DV_WaterTemp!$E$2:$E$9999,G$5,DV_WaterTemp!$G$2:$G$9999,$C27)&gt;0,SUMIFS(DV_WaterTemp!$C$2:$C$9999,DV_WaterTemp!$E$2:$E$9999,G$5,DV_WaterTemp!$G$2:$G$9999,$C27),NA())</f>
        <v>#N/A</v>
      </c>
      <c r="H27" s="38" t="e">
        <f>IF(COUNTIFS(DV_WaterTemp!$E$2:$E$9999,H$5,DV_WaterTemp!$G$2:$G$9999,$C27)&gt;0,SUMIFS(DV_WaterTemp!$C$2:$C$9999,DV_WaterTemp!$E$2:$E$9999,H$5,DV_WaterTemp!$G$2:$G$9999,$C27),NA())</f>
        <v>#N/A</v>
      </c>
    </row>
    <row r="28" spans="1:8" x14ac:dyDescent="0.25">
      <c r="A28" s="35">
        <v>23</v>
      </c>
      <c r="B28" s="36" t="s">
        <v>24</v>
      </c>
      <c r="C28" s="37">
        <v>123</v>
      </c>
      <c r="D28" s="38" t="e">
        <f>IF(COUNTIFS(DV_WaterTemp!$E$2:$E$9999,D$5,DV_WaterTemp!$G$2:$G$9999,$C28)&gt;0,SUMIFS(DV_WaterTemp!$C$2:$C$9999,DV_WaterTemp!$E$2:$E$9999,D$5,DV_WaterTemp!$G$2:$G$9999,$C28),NA())</f>
        <v>#N/A</v>
      </c>
      <c r="E28" s="38">
        <f>IF(COUNTIFS(DV_WaterTemp!$E$2:$E$9999,E$5,DV_WaterTemp!$G$2:$G$9999,$C28)&gt;0,SUMIFS(DV_WaterTemp!$C$2:$C$9999,DV_WaterTemp!$E$2:$E$9999,E$5,DV_WaterTemp!$G$2:$G$9999,$C28),NA())</f>
        <v>-5.06666666666667E-2</v>
      </c>
      <c r="F28" s="38" t="e">
        <f>IF(COUNTIFS(DV_WaterTemp!$E$2:$E$9999,F$5,DV_WaterTemp!$G$2:$G$9999,$C28)&gt;0,SUMIFS(DV_WaterTemp!$C$2:$C$9999,DV_WaterTemp!$E$2:$E$9999,F$5,DV_WaterTemp!$G$2:$G$9999,$C28),NA())</f>
        <v>#N/A</v>
      </c>
      <c r="G28" s="38" t="e">
        <f>IF(COUNTIFS(DV_WaterTemp!$E$2:$E$9999,G$5,DV_WaterTemp!$G$2:$G$9999,$C28)&gt;0,SUMIFS(DV_WaterTemp!$C$2:$C$9999,DV_WaterTemp!$E$2:$E$9999,G$5,DV_WaterTemp!$G$2:$G$9999,$C28),NA())</f>
        <v>#N/A</v>
      </c>
      <c r="H28" s="38" t="e">
        <f>IF(COUNTIFS(DV_WaterTemp!$E$2:$E$9999,H$5,DV_WaterTemp!$G$2:$G$9999,$C28)&gt;0,SUMIFS(DV_WaterTemp!$C$2:$C$9999,DV_WaterTemp!$E$2:$E$9999,H$5,DV_WaterTemp!$G$2:$G$9999,$C28),NA())</f>
        <v>#N/A</v>
      </c>
    </row>
    <row r="29" spans="1:8" x14ac:dyDescent="0.25">
      <c r="A29" s="35">
        <v>24</v>
      </c>
      <c r="B29" s="36" t="s">
        <v>25</v>
      </c>
      <c r="C29" s="37">
        <v>124</v>
      </c>
      <c r="D29" s="38" t="e">
        <f>IF(COUNTIFS(DV_WaterTemp!$E$2:$E$9999,D$5,DV_WaterTemp!$G$2:$G$9999,$C29)&gt;0,SUMIFS(DV_WaterTemp!$C$2:$C$9999,DV_WaterTemp!$E$2:$E$9999,D$5,DV_WaterTemp!$G$2:$G$9999,$C29),NA())</f>
        <v>#N/A</v>
      </c>
      <c r="E29" s="38">
        <f>IF(COUNTIFS(DV_WaterTemp!$E$2:$E$9999,E$5,DV_WaterTemp!$G$2:$G$9999,$C29)&gt;0,SUMIFS(DV_WaterTemp!$C$2:$C$9999,DV_WaterTemp!$E$2:$E$9999,E$5,DV_WaterTemp!$G$2:$G$9999,$C29),NA())</f>
        <v>3.4117647058823498E-3</v>
      </c>
      <c r="F29" s="38" t="e">
        <f>IF(COUNTIFS(DV_WaterTemp!$E$2:$E$9999,F$5,DV_WaterTemp!$G$2:$G$9999,$C29)&gt;0,SUMIFS(DV_WaterTemp!$C$2:$C$9999,DV_WaterTemp!$E$2:$E$9999,F$5,DV_WaterTemp!$G$2:$G$9999,$C29),NA())</f>
        <v>#N/A</v>
      </c>
      <c r="G29" s="38" t="e">
        <f>IF(COUNTIFS(DV_WaterTemp!$E$2:$E$9999,G$5,DV_WaterTemp!$G$2:$G$9999,$C29)&gt;0,SUMIFS(DV_WaterTemp!$C$2:$C$9999,DV_WaterTemp!$E$2:$E$9999,G$5,DV_WaterTemp!$G$2:$G$9999,$C29),NA())</f>
        <v>#N/A</v>
      </c>
      <c r="H29" s="38" t="e">
        <f>IF(COUNTIFS(DV_WaterTemp!$E$2:$E$9999,H$5,DV_WaterTemp!$G$2:$G$9999,$C29)&gt;0,SUMIFS(DV_WaterTemp!$C$2:$C$9999,DV_WaterTemp!$E$2:$E$9999,H$5,DV_WaterTemp!$G$2:$G$9999,$C29),NA())</f>
        <v>#N/A</v>
      </c>
    </row>
    <row r="30" spans="1:8" x14ac:dyDescent="0.25">
      <c r="A30" s="35">
        <v>25</v>
      </c>
      <c r="B30" s="36" t="s">
        <v>26</v>
      </c>
      <c r="C30" s="37">
        <v>125</v>
      </c>
      <c r="D30" s="38" t="e">
        <f>IF(COUNTIFS(DV_WaterTemp!$E$2:$E$9999,D$5,DV_WaterTemp!$G$2:$G$9999,$C30)&gt;0,SUMIFS(DV_WaterTemp!$C$2:$C$9999,DV_WaterTemp!$E$2:$E$9999,D$5,DV_WaterTemp!$G$2:$G$9999,$C30),NA())</f>
        <v>#N/A</v>
      </c>
      <c r="E30" s="38">
        <f>IF(COUNTIFS(DV_WaterTemp!$E$2:$E$9999,E$5,DV_WaterTemp!$G$2:$G$9999,$C30)&gt;0,SUMIFS(DV_WaterTemp!$C$2:$C$9999,DV_WaterTemp!$E$2:$E$9999,E$5,DV_WaterTemp!$G$2:$G$9999,$C30),NA())</f>
        <v>0</v>
      </c>
      <c r="F30" s="38" t="e">
        <f>IF(COUNTIFS(DV_WaterTemp!$E$2:$E$9999,F$5,DV_WaterTemp!$G$2:$G$9999,$C30)&gt;0,SUMIFS(DV_WaterTemp!$C$2:$C$9999,DV_WaterTemp!$E$2:$E$9999,F$5,DV_WaterTemp!$G$2:$G$9999,$C30),NA())</f>
        <v>#N/A</v>
      </c>
      <c r="G30" s="38" t="e">
        <f>IF(COUNTIFS(DV_WaterTemp!$E$2:$E$9999,G$5,DV_WaterTemp!$G$2:$G$9999,$C30)&gt;0,SUMIFS(DV_WaterTemp!$C$2:$C$9999,DV_WaterTemp!$E$2:$E$9999,G$5,DV_WaterTemp!$G$2:$G$9999,$C30),NA())</f>
        <v>#N/A</v>
      </c>
      <c r="H30" s="38" t="e">
        <f>IF(COUNTIFS(DV_WaterTemp!$E$2:$E$9999,H$5,DV_WaterTemp!$G$2:$G$9999,$C30)&gt;0,SUMIFS(DV_WaterTemp!$C$2:$C$9999,DV_WaterTemp!$E$2:$E$9999,H$5,DV_WaterTemp!$G$2:$G$9999,$C30),NA())</f>
        <v>#N/A</v>
      </c>
    </row>
    <row r="31" spans="1:8" x14ac:dyDescent="0.25">
      <c r="A31" s="35">
        <v>26</v>
      </c>
      <c r="B31" s="36" t="s">
        <v>27</v>
      </c>
      <c r="C31" s="37">
        <v>126</v>
      </c>
      <c r="D31" s="38" t="e">
        <f>IF(COUNTIFS(DV_WaterTemp!$E$2:$E$9999,D$5,DV_WaterTemp!$G$2:$G$9999,$C31)&gt;0,SUMIFS(DV_WaterTemp!$C$2:$C$9999,DV_WaterTemp!$E$2:$E$9999,D$5,DV_WaterTemp!$G$2:$G$9999,$C31),NA())</f>
        <v>#N/A</v>
      </c>
      <c r="E31" s="38">
        <f>IF(COUNTIFS(DV_WaterTemp!$E$2:$E$9999,E$5,DV_WaterTemp!$G$2:$G$9999,$C31)&gt;0,SUMIFS(DV_WaterTemp!$C$2:$C$9999,DV_WaterTemp!$E$2:$E$9999,E$5,DV_WaterTemp!$G$2:$G$9999,$C31),NA())</f>
        <v>1.02797727272727</v>
      </c>
      <c r="F31" s="38" t="e">
        <f>IF(COUNTIFS(DV_WaterTemp!$E$2:$E$9999,F$5,DV_WaterTemp!$G$2:$G$9999,$C31)&gt;0,SUMIFS(DV_WaterTemp!$C$2:$C$9999,DV_WaterTemp!$E$2:$E$9999,F$5,DV_WaterTemp!$G$2:$G$9999,$C31),NA())</f>
        <v>#N/A</v>
      </c>
      <c r="G31" s="38" t="e">
        <f>IF(COUNTIFS(DV_WaterTemp!$E$2:$E$9999,G$5,DV_WaterTemp!$G$2:$G$9999,$C31)&gt;0,SUMIFS(DV_WaterTemp!$C$2:$C$9999,DV_WaterTemp!$E$2:$E$9999,G$5,DV_WaterTemp!$G$2:$G$9999,$C31),NA())</f>
        <v>#N/A</v>
      </c>
      <c r="H31" s="38" t="e">
        <f>IF(COUNTIFS(DV_WaterTemp!$E$2:$E$9999,H$5,DV_WaterTemp!$G$2:$G$9999,$C31)&gt;0,SUMIFS(DV_WaterTemp!$C$2:$C$9999,DV_WaterTemp!$E$2:$E$9999,H$5,DV_WaterTemp!$G$2:$G$9999,$C31),NA())</f>
        <v>#N/A</v>
      </c>
    </row>
    <row r="32" spans="1:8" x14ac:dyDescent="0.25">
      <c r="A32" s="35">
        <v>27</v>
      </c>
      <c r="B32" s="36" t="s">
        <v>28</v>
      </c>
      <c r="C32" s="37">
        <v>127</v>
      </c>
      <c r="D32" s="38" t="e">
        <f>IF(COUNTIFS(DV_WaterTemp!$E$2:$E$9999,D$5,DV_WaterTemp!$G$2:$G$9999,$C32)&gt;0,SUMIFS(DV_WaterTemp!$C$2:$C$9999,DV_WaterTemp!$E$2:$E$9999,D$5,DV_WaterTemp!$G$2:$G$9999,$C32),NA())</f>
        <v>#N/A</v>
      </c>
      <c r="E32" s="38">
        <f>IF(COUNTIFS(DV_WaterTemp!$E$2:$E$9999,E$5,DV_WaterTemp!$G$2:$G$9999,$C32)&gt;0,SUMIFS(DV_WaterTemp!$C$2:$C$9999,DV_WaterTemp!$E$2:$E$9999,E$5,DV_WaterTemp!$G$2:$G$9999,$C32),NA())</f>
        <v>0.18920833333333301</v>
      </c>
      <c r="F32" s="38" t="e">
        <f>IF(COUNTIFS(DV_WaterTemp!$E$2:$E$9999,F$5,DV_WaterTemp!$G$2:$G$9999,$C32)&gt;0,SUMIFS(DV_WaterTemp!$C$2:$C$9999,DV_WaterTemp!$E$2:$E$9999,F$5,DV_WaterTemp!$G$2:$G$9999,$C32),NA())</f>
        <v>#N/A</v>
      </c>
      <c r="G32" s="38" t="e">
        <f>IF(COUNTIFS(DV_WaterTemp!$E$2:$E$9999,G$5,DV_WaterTemp!$G$2:$G$9999,$C32)&gt;0,SUMIFS(DV_WaterTemp!$C$2:$C$9999,DV_WaterTemp!$E$2:$E$9999,G$5,DV_WaterTemp!$G$2:$G$9999,$C32),NA())</f>
        <v>#N/A</v>
      </c>
      <c r="H32" s="38" t="e">
        <f>IF(COUNTIFS(DV_WaterTemp!$E$2:$E$9999,H$5,DV_WaterTemp!$G$2:$G$9999,$C32)&gt;0,SUMIFS(DV_WaterTemp!$C$2:$C$9999,DV_WaterTemp!$E$2:$E$9999,H$5,DV_WaterTemp!$G$2:$G$9999,$C32),NA())</f>
        <v>#N/A</v>
      </c>
    </row>
    <row r="33" spans="1:8" x14ac:dyDescent="0.25">
      <c r="A33" s="35">
        <v>28</v>
      </c>
      <c r="B33" s="36" t="s">
        <v>29</v>
      </c>
      <c r="C33" s="37">
        <v>128</v>
      </c>
      <c r="D33" s="38" t="e">
        <f>IF(COUNTIFS(DV_WaterTemp!$E$2:$E$9999,D$5,DV_WaterTemp!$G$2:$G$9999,$C33)&gt;0,SUMIFS(DV_WaterTemp!$C$2:$C$9999,DV_WaterTemp!$E$2:$E$9999,D$5,DV_WaterTemp!$G$2:$G$9999,$C33),NA())</f>
        <v>#N/A</v>
      </c>
      <c r="E33" s="38">
        <f>IF(COUNTIFS(DV_WaterTemp!$E$2:$E$9999,E$5,DV_WaterTemp!$G$2:$G$9999,$C33)&gt;0,SUMIFS(DV_WaterTemp!$C$2:$C$9999,DV_WaterTemp!$E$2:$E$9999,E$5,DV_WaterTemp!$G$2:$G$9999,$C33),NA())</f>
        <v>-2.26666666666667E-2</v>
      </c>
      <c r="F33" s="38" t="e">
        <f>IF(COUNTIFS(DV_WaterTemp!$E$2:$E$9999,F$5,DV_WaterTemp!$G$2:$G$9999,$C33)&gt;0,SUMIFS(DV_WaterTemp!$C$2:$C$9999,DV_WaterTemp!$E$2:$E$9999,F$5,DV_WaterTemp!$G$2:$G$9999,$C33),NA())</f>
        <v>#N/A</v>
      </c>
      <c r="G33" s="38" t="e">
        <f>IF(COUNTIFS(DV_WaterTemp!$E$2:$E$9999,G$5,DV_WaterTemp!$G$2:$G$9999,$C33)&gt;0,SUMIFS(DV_WaterTemp!$C$2:$C$9999,DV_WaterTemp!$E$2:$E$9999,G$5,DV_WaterTemp!$G$2:$G$9999,$C33),NA())</f>
        <v>#N/A</v>
      </c>
      <c r="H33" s="38" t="e">
        <f>IF(COUNTIFS(DV_WaterTemp!$E$2:$E$9999,H$5,DV_WaterTemp!$G$2:$G$9999,$C33)&gt;0,SUMIFS(DV_WaterTemp!$C$2:$C$9999,DV_WaterTemp!$E$2:$E$9999,H$5,DV_WaterTemp!$G$2:$G$9999,$C33),NA())</f>
        <v>#N/A</v>
      </c>
    </row>
    <row r="34" spans="1:8" x14ac:dyDescent="0.25">
      <c r="A34" s="35">
        <v>29</v>
      </c>
      <c r="B34" s="36" t="s">
        <v>30</v>
      </c>
      <c r="C34" s="37">
        <v>129</v>
      </c>
      <c r="D34" s="38" t="e">
        <f>IF(COUNTIFS(DV_WaterTemp!$E$2:$E$9999,D$5,DV_WaterTemp!$G$2:$G$9999,$C34)&gt;0,SUMIFS(DV_WaterTemp!$C$2:$C$9999,DV_WaterTemp!$E$2:$E$9999,D$5,DV_WaterTemp!$G$2:$G$9999,$C34),NA())</f>
        <v>#N/A</v>
      </c>
      <c r="E34" s="38">
        <f>IF(COUNTIFS(DV_WaterTemp!$E$2:$E$9999,E$5,DV_WaterTemp!$G$2:$G$9999,$C34)&gt;0,SUMIFS(DV_WaterTemp!$C$2:$C$9999,DV_WaterTemp!$E$2:$E$9999,E$5,DV_WaterTemp!$G$2:$G$9999,$C34),NA())</f>
        <v>0.01</v>
      </c>
      <c r="F34" s="38" t="e">
        <f>IF(COUNTIFS(DV_WaterTemp!$E$2:$E$9999,F$5,DV_WaterTemp!$G$2:$G$9999,$C34)&gt;0,SUMIFS(DV_WaterTemp!$C$2:$C$9999,DV_WaterTemp!$E$2:$E$9999,F$5,DV_WaterTemp!$G$2:$G$9999,$C34),NA())</f>
        <v>#N/A</v>
      </c>
      <c r="G34" s="38" t="e">
        <f>IF(COUNTIFS(DV_WaterTemp!$E$2:$E$9999,G$5,DV_WaterTemp!$G$2:$G$9999,$C34)&gt;0,SUMIFS(DV_WaterTemp!$C$2:$C$9999,DV_WaterTemp!$E$2:$E$9999,G$5,DV_WaterTemp!$G$2:$G$9999,$C34),NA())</f>
        <v>#N/A</v>
      </c>
      <c r="H34" s="38" t="e">
        <f>IF(COUNTIFS(DV_WaterTemp!$E$2:$E$9999,H$5,DV_WaterTemp!$G$2:$G$9999,$C34)&gt;0,SUMIFS(DV_WaterTemp!$C$2:$C$9999,DV_WaterTemp!$E$2:$E$9999,H$5,DV_WaterTemp!$G$2:$G$9999,$C34),NA())</f>
        <v>#N/A</v>
      </c>
    </row>
    <row r="35" spans="1:8" x14ac:dyDescent="0.25">
      <c r="A35" s="35">
        <v>30</v>
      </c>
      <c r="B35" s="36" t="s">
        <v>31</v>
      </c>
      <c r="C35" s="37">
        <v>130</v>
      </c>
      <c r="D35" s="38" t="e">
        <f>IF(COUNTIFS(DV_WaterTemp!$E$2:$E$9999,D$5,DV_WaterTemp!$G$2:$G$9999,$C35)&gt;0,SUMIFS(DV_WaterTemp!$C$2:$C$9999,DV_WaterTemp!$E$2:$E$9999,D$5,DV_WaterTemp!$G$2:$G$9999,$C35),NA())</f>
        <v>#N/A</v>
      </c>
      <c r="E35" s="38">
        <f>IF(COUNTIFS(DV_WaterTemp!$E$2:$E$9999,E$5,DV_WaterTemp!$G$2:$G$9999,$C35)&gt;0,SUMIFS(DV_WaterTemp!$C$2:$C$9999,DV_WaterTemp!$E$2:$E$9999,E$5,DV_WaterTemp!$G$2:$G$9999,$C35),NA())</f>
        <v>0</v>
      </c>
      <c r="F35" s="38" t="e">
        <f>IF(COUNTIFS(DV_WaterTemp!$E$2:$E$9999,F$5,DV_WaterTemp!$G$2:$G$9999,$C35)&gt;0,SUMIFS(DV_WaterTemp!$C$2:$C$9999,DV_WaterTemp!$E$2:$E$9999,F$5,DV_WaterTemp!$G$2:$G$9999,$C35),NA())</f>
        <v>#N/A</v>
      </c>
      <c r="G35" s="38" t="e">
        <f>IF(COUNTIFS(DV_WaterTemp!$E$2:$E$9999,G$5,DV_WaterTemp!$G$2:$G$9999,$C35)&gt;0,SUMIFS(DV_WaterTemp!$C$2:$C$9999,DV_WaterTemp!$E$2:$E$9999,G$5,DV_WaterTemp!$G$2:$G$9999,$C35),NA())</f>
        <v>#N/A</v>
      </c>
      <c r="H35" s="38" t="e">
        <f>IF(COUNTIFS(DV_WaterTemp!$E$2:$E$9999,H$5,DV_WaterTemp!$G$2:$G$9999,$C35)&gt;0,SUMIFS(DV_WaterTemp!$C$2:$C$9999,DV_WaterTemp!$E$2:$E$9999,H$5,DV_WaterTemp!$G$2:$G$9999,$C35),NA())</f>
        <v>#N/A</v>
      </c>
    </row>
    <row r="36" spans="1:8" x14ac:dyDescent="0.25">
      <c r="A36" s="35">
        <v>31</v>
      </c>
      <c r="B36" s="36" t="s">
        <v>32</v>
      </c>
      <c r="C36" s="37">
        <v>131</v>
      </c>
      <c r="D36" s="38" t="e">
        <f>IF(COUNTIFS(DV_WaterTemp!$E$2:$E$9999,D$5,DV_WaterTemp!$G$2:$G$9999,$C36)&gt;0,SUMIFS(DV_WaterTemp!$C$2:$C$9999,DV_WaterTemp!$E$2:$E$9999,D$5,DV_WaterTemp!$G$2:$G$9999,$C36),NA())</f>
        <v>#N/A</v>
      </c>
      <c r="E36" s="38">
        <f>IF(COUNTIFS(DV_WaterTemp!$E$2:$E$9999,E$5,DV_WaterTemp!$G$2:$G$9999,$C36)&gt;0,SUMIFS(DV_WaterTemp!$C$2:$C$9999,DV_WaterTemp!$E$2:$E$9999,E$5,DV_WaterTemp!$G$2:$G$9999,$C36),NA())</f>
        <v>4.7E-2</v>
      </c>
      <c r="F36" s="38" t="e">
        <f>IF(COUNTIFS(DV_WaterTemp!$E$2:$E$9999,F$5,DV_WaterTemp!$G$2:$G$9999,$C36)&gt;0,SUMIFS(DV_WaterTemp!$C$2:$C$9999,DV_WaterTemp!$E$2:$E$9999,F$5,DV_WaterTemp!$G$2:$G$9999,$C36),NA())</f>
        <v>#N/A</v>
      </c>
      <c r="G36" s="38" t="e">
        <f>IF(COUNTIFS(DV_WaterTemp!$E$2:$E$9999,G$5,DV_WaterTemp!$G$2:$G$9999,$C36)&gt;0,SUMIFS(DV_WaterTemp!$C$2:$C$9999,DV_WaterTemp!$E$2:$E$9999,G$5,DV_WaterTemp!$G$2:$G$9999,$C36),NA())</f>
        <v>#N/A</v>
      </c>
      <c r="H36" s="38" t="e">
        <f>IF(COUNTIFS(DV_WaterTemp!$E$2:$E$9999,H$5,DV_WaterTemp!$G$2:$G$9999,$C36)&gt;0,SUMIFS(DV_WaterTemp!$C$2:$C$9999,DV_WaterTemp!$E$2:$E$9999,H$5,DV_WaterTemp!$G$2:$G$9999,$C36),NA())</f>
        <v>#N/A</v>
      </c>
    </row>
    <row r="37" spans="1:8" x14ac:dyDescent="0.25">
      <c r="A37" s="35">
        <v>32</v>
      </c>
      <c r="B37" s="36" t="s">
        <v>33</v>
      </c>
      <c r="C37" s="37">
        <v>201</v>
      </c>
      <c r="D37" s="38" t="e">
        <f>IF(COUNTIFS(DV_WaterTemp!$E$2:$E$9999,D$5,DV_WaterTemp!$G$2:$G$9999,$C37)&gt;0,SUMIFS(DV_WaterTemp!$C$2:$C$9999,DV_WaterTemp!$E$2:$E$9999,D$5,DV_WaterTemp!$G$2:$G$9999,$C37),NA())</f>
        <v>#N/A</v>
      </c>
      <c r="E37" s="38">
        <f>IF(COUNTIFS(DV_WaterTemp!$E$2:$E$9999,E$5,DV_WaterTemp!$G$2:$G$9999,$C37)&gt;0,SUMIFS(DV_WaterTemp!$C$2:$C$9999,DV_WaterTemp!$E$2:$E$9999,E$5,DV_WaterTemp!$G$2:$G$9999,$C37),NA())</f>
        <v>0.56712499999999999</v>
      </c>
      <c r="F37" s="38" t="e">
        <f>IF(COUNTIFS(DV_WaterTemp!$E$2:$E$9999,F$5,DV_WaterTemp!$G$2:$G$9999,$C37)&gt;0,SUMIFS(DV_WaterTemp!$C$2:$C$9999,DV_WaterTemp!$E$2:$E$9999,F$5,DV_WaterTemp!$G$2:$G$9999,$C37),NA())</f>
        <v>#N/A</v>
      </c>
      <c r="G37" s="38" t="e">
        <f>IF(COUNTIFS(DV_WaterTemp!$E$2:$E$9999,G$5,DV_WaterTemp!$G$2:$G$9999,$C37)&gt;0,SUMIFS(DV_WaterTemp!$C$2:$C$9999,DV_WaterTemp!$E$2:$E$9999,G$5,DV_WaterTemp!$G$2:$G$9999,$C37),NA())</f>
        <v>#N/A</v>
      </c>
      <c r="H37" s="38" t="e">
        <f>IF(COUNTIFS(DV_WaterTemp!$E$2:$E$9999,H$5,DV_WaterTemp!$G$2:$G$9999,$C37)&gt;0,SUMIFS(DV_WaterTemp!$C$2:$C$9999,DV_WaterTemp!$E$2:$E$9999,H$5,DV_WaterTemp!$G$2:$G$9999,$C37),NA())</f>
        <v>#N/A</v>
      </c>
    </row>
    <row r="38" spans="1:8" x14ac:dyDescent="0.25">
      <c r="A38" s="35">
        <v>33</v>
      </c>
      <c r="B38" s="36" t="s">
        <v>34</v>
      </c>
      <c r="C38" s="37">
        <v>202</v>
      </c>
      <c r="D38" s="38" t="e">
        <f>IF(COUNTIFS(DV_WaterTemp!$E$2:$E$9999,D$5,DV_WaterTemp!$G$2:$G$9999,$C38)&gt;0,SUMIFS(DV_WaterTemp!$C$2:$C$9999,DV_WaterTemp!$E$2:$E$9999,D$5,DV_WaterTemp!$G$2:$G$9999,$C38),NA())</f>
        <v>#N/A</v>
      </c>
      <c r="E38" s="38">
        <f>IF(COUNTIFS(DV_WaterTemp!$E$2:$E$9999,E$5,DV_WaterTemp!$G$2:$G$9999,$C38)&gt;0,SUMIFS(DV_WaterTemp!$C$2:$C$9999,DV_WaterTemp!$E$2:$E$9999,E$5,DV_WaterTemp!$G$2:$G$9999,$C38),NA())</f>
        <v>5.54158333333333</v>
      </c>
      <c r="F38" s="38" t="e">
        <f>IF(COUNTIFS(DV_WaterTemp!$E$2:$E$9999,F$5,DV_WaterTemp!$G$2:$G$9999,$C38)&gt;0,SUMIFS(DV_WaterTemp!$C$2:$C$9999,DV_WaterTemp!$E$2:$E$9999,F$5,DV_WaterTemp!$G$2:$G$9999,$C38),NA())</f>
        <v>#N/A</v>
      </c>
      <c r="G38" s="38" t="e">
        <f>IF(COUNTIFS(DV_WaterTemp!$E$2:$E$9999,G$5,DV_WaterTemp!$G$2:$G$9999,$C38)&gt;0,SUMIFS(DV_WaterTemp!$C$2:$C$9999,DV_WaterTemp!$E$2:$E$9999,G$5,DV_WaterTemp!$G$2:$G$9999,$C38),NA())</f>
        <v>#N/A</v>
      </c>
      <c r="H38" s="38" t="e">
        <f>IF(COUNTIFS(DV_WaterTemp!$E$2:$E$9999,H$5,DV_WaterTemp!$G$2:$G$9999,$C38)&gt;0,SUMIFS(DV_WaterTemp!$C$2:$C$9999,DV_WaterTemp!$E$2:$E$9999,H$5,DV_WaterTemp!$G$2:$G$9999,$C38),NA())</f>
        <v>#N/A</v>
      </c>
    </row>
    <row r="39" spans="1:8" x14ac:dyDescent="0.25">
      <c r="A39" s="35">
        <v>34</v>
      </c>
      <c r="B39" s="36" t="s">
        <v>35</v>
      </c>
      <c r="C39" s="37">
        <v>203</v>
      </c>
      <c r="D39" s="38" t="e">
        <f>IF(COUNTIFS(DV_WaterTemp!$E$2:$E$9999,D$5,DV_WaterTemp!$G$2:$G$9999,$C39)&gt;0,SUMIFS(DV_WaterTemp!$C$2:$C$9999,DV_WaterTemp!$E$2:$E$9999,D$5,DV_WaterTemp!$G$2:$G$9999,$C39),NA())</f>
        <v>#N/A</v>
      </c>
      <c r="E39" s="38">
        <f>IF(COUNTIFS(DV_WaterTemp!$E$2:$E$9999,E$5,DV_WaterTemp!$G$2:$G$9999,$C39)&gt;0,SUMIFS(DV_WaterTemp!$C$2:$C$9999,DV_WaterTemp!$E$2:$E$9999,E$5,DV_WaterTemp!$G$2:$G$9999,$C39),NA())</f>
        <v>6.8991666666666696</v>
      </c>
      <c r="F39" s="38" t="e">
        <f>IF(COUNTIFS(DV_WaterTemp!$E$2:$E$9999,F$5,DV_WaterTemp!$G$2:$G$9999,$C39)&gt;0,SUMIFS(DV_WaterTemp!$C$2:$C$9999,DV_WaterTemp!$E$2:$E$9999,F$5,DV_WaterTemp!$G$2:$G$9999,$C39),NA())</f>
        <v>#N/A</v>
      </c>
      <c r="G39" s="38" t="e">
        <f>IF(COUNTIFS(DV_WaterTemp!$E$2:$E$9999,G$5,DV_WaterTemp!$G$2:$G$9999,$C39)&gt;0,SUMIFS(DV_WaterTemp!$C$2:$C$9999,DV_WaterTemp!$E$2:$E$9999,G$5,DV_WaterTemp!$G$2:$G$9999,$C39),NA())</f>
        <v>#N/A</v>
      </c>
      <c r="H39" s="38" t="e">
        <f>IF(COUNTIFS(DV_WaterTemp!$E$2:$E$9999,H$5,DV_WaterTemp!$G$2:$G$9999,$C39)&gt;0,SUMIFS(DV_WaterTemp!$C$2:$C$9999,DV_WaterTemp!$E$2:$E$9999,H$5,DV_WaterTemp!$G$2:$G$9999,$C39),NA())</f>
        <v>#N/A</v>
      </c>
    </row>
    <row r="40" spans="1:8" x14ac:dyDescent="0.25">
      <c r="A40" s="35">
        <v>35</v>
      </c>
      <c r="B40" s="36" t="s">
        <v>36</v>
      </c>
      <c r="C40" s="37">
        <v>204</v>
      </c>
      <c r="D40" s="38" t="e">
        <f>IF(COUNTIFS(DV_WaterTemp!$E$2:$E$9999,D$5,DV_WaterTemp!$G$2:$G$9999,$C40)&gt;0,SUMIFS(DV_WaterTemp!$C$2:$C$9999,DV_WaterTemp!$E$2:$E$9999,D$5,DV_WaterTemp!$G$2:$G$9999,$C40),NA())</f>
        <v>#N/A</v>
      </c>
      <c r="E40" s="38">
        <f>IF(COUNTIFS(DV_WaterTemp!$E$2:$E$9999,E$5,DV_WaterTemp!$G$2:$G$9999,$C40)&gt;0,SUMIFS(DV_WaterTemp!$C$2:$C$9999,DV_WaterTemp!$E$2:$E$9999,E$5,DV_WaterTemp!$G$2:$G$9999,$C40),NA())</f>
        <v>7.7860208333333301</v>
      </c>
      <c r="F40" s="38" t="e">
        <f>IF(COUNTIFS(DV_WaterTemp!$E$2:$E$9999,F$5,DV_WaterTemp!$G$2:$G$9999,$C40)&gt;0,SUMIFS(DV_WaterTemp!$C$2:$C$9999,DV_WaterTemp!$E$2:$E$9999,F$5,DV_WaterTemp!$G$2:$G$9999,$C40),NA())</f>
        <v>#N/A</v>
      </c>
      <c r="G40" s="38" t="e">
        <f>IF(COUNTIFS(DV_WaterTemp!$E$2:$E$9999,G$5,DV_WaterTemp!$G$2:$G$9999,$C40)&gt;0,SUMIFS(DV_WaterTemp!$C$2:$C$9999,DV_WaterTemp!$E$2:$E$9999,G$5,DV_WaterTemp!$G$2:$G$9999,$C40),NA())</f>
        <v>#N/A</v>
      </c>
      <c r="H40" s="38" t="e">
        <f>IF(COUNTIFS(DV_WaterTemp!$E$2:$E$9999,H$5,DV_WaterTemp!$G$2:$G$9999,$C40)&gt;0,SUMIFS(DV_WaterTemp!$C$2:$C$9999,DV_WaterTemp!$E$2:$E$9999,H$5,DV_WaterTemp!$G$2:$G$9999,$C40),NA())</f>
        <v>#N/A</v>
      </c>
    </row>
    <row r="41" spans="1:8" x14ac:dyDescent="0.25">
      <c r="A41" s="35">
        <v>36</v>
      </c>
      <c r="B41" s="36" t="s">
        <v>37</v>
      </c>
      <c r="C41" s="37">
        <v>205</v>
      </c>
      <c r="D41" s="38" t="e">
        <f>IF(COUNTIFS(DV_WaterTemp!$E$2:$E$9999,D$5,DV_WaterTemp!$G$2:$G$9999,$C41)&gt;0,SUMIFS(DV_WaterTemp!$C$2:$C$9999,DV_WaterTemp!$E$2:$E$9999,D$5,DV_WaterTemp!$G$2:$G$9999,$C41),NA())</f>
        <v>#N/A</v>
      </c>
      <c r="E41" s="38">
        <f>IF(COUNTIFS(DV_WaterTemp!$E$2:$E$9999,E$5,DV_WaterTemp!$G$2:$G$9999,$C41)&gt;0,SUMIFS(DV_WaterTemp!$C$2:$C$9999,DV_WaterTemp!$E$2:$E$9999,E$5,DV_WaterTemp!$G$2:$G$9999,$C41),NA())</f>
        <v>4.1251875</v>
      </c>
      <c r="F41" s="38" t="e">
        <f>IF(COUNTIFS(DV_WaterTemp!$E$2:$E$9999,F$5,DV_WaterTemp!$G$2:$G$9999,$C41)&gt;0,SUMIFS(DV_WaterTemp!$C$2:$C$9999,DV_WaterTemp!$E$2:$E$9999,F$5,DV_WaterTemp!$G$2:$G$9999,$C41),NA())</f>
        <v>#N/A</v>
      </c>
      <c r="G41" s="38" t="e">
        <f>IF(COUNTIFS(DV_WaterTemp!$E$2:$E$9999,G$5,DV_WaterTemp!$G$2:$G$9999,$C41)&gt;0,SUMIFS(DV_WaterTemp!$C$2:$C$9999,DV_WaterTemp!$E$2:$E$9999,G$5,DV_WaterTemp!$G$2:$G$9999,$C41),NA())</f>
        <v>#N/A</v>
      </c>
      <c r="H41" s="38" t="e">
        <f>IF(COUNTIFS(DV_WaterTemp!$E$2:$E$9999,H$5,DV_WaterTemp!$G$2:$G$9999,$C41)&gt;0,SUMIFS(DV_WaterTemp!$C$2:$C$9999,DV_WaterTemp!$E$2:$E$9999,H$5,DV_WaterTemp!$G$2:$G$9999,$C41),NA())</f>
        <v>#N/A</v>
      </c>
    </row>
    <row r="42" spans="1:8" x14ac:dyDescent="0.25">
      <c r="A42" s="35">
        <v>37</v>
      </c>
      <c r="B42" s="36" t="s">
        <v>38</v>
      </c>
      <c r="C42" s="37">
        <v>206</v>
      </c>
      <c r="D42" s="38" t="e">
        <f>IF(COUNTIFS(DV_WaterTemp!$E$2:$E$9999,D$5,DV_WaterTemp!$G$2:$G$9999,$C42)&gt;0,SUMIFS(DV_WaterTemp!$C$2:$C$9999,DV_WaterTemp!$E$2:$E$9999,D$5,DV_WaterTemp!$G$2:$G$9999,$C42),NA())</f>
        <v>#N/A</v>
      </c>
      <c r="E42" s="38">
        <f>IF(COUNTIFS(DV_WaterTemp!$E$2:$E$9999,E$5,DV_WaterTemp!$G$2:$G$9999,$C42)&gt;0,SUMIFS(DV_WaterTemp!$C$2:$C$9999,DV_WaterTemp!$E$2:$E$9999,E$5,DV_WaterTemp!$G$2:$G$9999,$C42),NA())</f>
        <v>3.4108541666666699</v>
      </c>
      <c r="F42" s="38" t="e">
        <f>IF(COUNTIFS(DV_WaterTemp!$E$2:$E$9999,F$5,DV_WaterTemp!$G$2:$G$9999,$C42)&gt;0,SUMIFS(DV_WaterTemp!$C$2:$C$9999,DV_WaterTemp!$E$2:$E$9999,F$5,DV_WaterTemp!$G$2:$G$9999,$C42),NA())</f>
        <v>#N/A</v>
      </c>
      <c r="G42" s="38" t="e">
        <f>IF(COUNTIFS(DV_WaterTemp!$E$2:$E$9999,G$5,DV_WaterTemp!$G$2:$G$9999,$C42)&gt;0,SUMIFS(DV_WaterTemp!$C$2:$C$9999,DV_WaterTemp!$E$2:$E$9999,G$5,DV_WaterTemp!$G$2:$G$9999,$C42),NA())</f>
        <v>#N/A</v>
      </c>
      <c r="H42" s="38" t="e">
        <f>IF(COUNTIFS(DV_WaterTemp!$E$2:$E$9999,H$5,DV_WaterTemp!$G$2:$G$9999,$C42)&gt;0,SUMIFS(DV_WaterTemp!$C$2:$C$9999,DV_WaterTemp!$E$2:$E$9999,H$5,DV_WaterTemp!$G$2:$G$9999,$C42),NA())</f>
        <v>#N/A</v>
      </c>
    </row>
    <row r="43" spans="1:8" x14ac:dyDescent="0.25">
      <c r="A43" s="35">
        <v>38</v>
      </c>
      <c r="B43" s="36" t="s">
        <v>39</v>
      </c>
      <c r="C43" s="37">
        <v>207</v>
      </c>
      <c r="D43" s="38" t="e">
        <f>IF(COUNTIFS(DV_WaterTemp!$E$2:$E$9999,D$5,DV_WaterTemp!$G$2:$G$9999,$C43)&gt;0,SUMIFS(DV_WaterTemp!$C$2:$C$9999,DV_WaterTemp!$E$2:$E$9999,D$5,DV_WaterTemp!$G$2:$G$9999,$C43),NA())</f>
        <v>#N/A</v>
      </c>
      <c r="E43" s="38">
        <f>IF(COUNTIFS(DV_WaterTemp!$E$2:$E$9999,E$5,DV_WaterTemp!$G$2:$G$9999,$C43)&gt;0,SUMIFS(DV_WaterTemp!$C$2:$C$9999,DV_WaterTemp!$E$2:$E$9999,E$5,DV_WaterTemp!$G$2:$G$9999,$C43),NA())</f>
        <v>4.2421041666666701</v>
      </c>
      <c r="F43" s="38" t="e">
        <f>IF(COUNTIFS(DV_WaterTemp!$E$2:$E$9999,F$5,DV_WaterTemp!$G$2:$G$9999,$C43)&gt;0,SUMIFS(DV_WaterTemp!$C$2:$C$9999,DV_WaterTemp!$E$2:$E$9999,F$5,DV_WaterTemp!$G$2:$G$9999,$C43),NA())</f>
        <v>#N/A</v>
      </c>
      <c r="G43" s="38" t="e">
        <f>IF(COUNTIFS(DV_WaterTemp!$E$2:$E$9999,G$5,DV_WaterTemp!$G$2:$G$9999,$C43)&gt;0,SUMIFS(DV_WaterTemp!$C$2:$C$9999,DV_WaterTemp!$E$2:$E$9999,G$5,DV_WaterTemp!$G$2:$G$9999,$C43),NA())</f>
        <v>#N/A</v>
      </c>
      <c r="H43" s="38" t="e">
        <f>IF(COUNTIFS(DV_WaterTemp!$E$2:$E$9999,H$5,DV_WaterTemp!$G$2:$G$9999,$C43)&gt;0,SUMIFS(DV_WaterTemp!$C$2:$C$9999,DV_WaterTemp!$E$2:$E$9999,H$5,DV_WaterTemp!$G$2:$G$9999,$C43),NA())</f>
        <v>#N/A</v>
      </c>
    </row>
    <row r="44" spans="1:8" x14ac:dyDescent="0.25">
      <c r="A44" s="35">
        <v>39</v>
      </c>
      <c r="B44" s="36" t="s">
        <v>40</v>
      </c>
      <c r="C44" s="37">
        <v>208</v>
      </c>
      <c r="D44" s="38" t="e">
        <f>IF(COUNTIFS(DV_WaterTemp!$E$2:$E$9999,D$5,DV_WaterTemp!$G$2:$G$9999,$C44)&gt;0,SUMIFS(DV_WaterTemp!$C$2:$C$9999,DV_WaterTemp!$E$2:$E$9999,D$5,DV_WaterTemp!$G$2:$G$9999,$C44),NA())</f>
        <v>#N/A</v>
      </c>
      <c r="E44" s="38">
        <f>IF(COUNTIFS(DV_WaterTemp!$E$2:$E$9999,E$5,DV_WaterTemp!$G$2:$G$9999,$C44)&gt;0,SUMIFS(DV_WaterTemp!$C$2:$C$9999,DV_WaterTemp!$E$2:$E$9999,E$5,DV_WaterTemp!$G$2:$G$9999,$C44),NA())</f>
        <v>4.6849583333333298</v>
      </c>
      <c r="F44" s="38" t="e">
        <f>IF(COUNTIFS(DV_WaterTemp!$E$2:$E$9999,F$5,DV_WaterTemp!$G$2:$G$9999,$C44)&gt;0,SUMIFS(DV_WaterTemp!$C$2:$C$9999,DV_WaterTemp!$E$2:$E$9999,F$5,DV_WaterTemp!$G$2:$G$9999,$C44),NA())</f>
        <v>#N/A</v>
      </c>
      <c r="G44" s="38" t="e">
        <f>IF(COUNTIFS(DV_WaterTemp!$E$2:$E$9999,G$5,DV_WaterTemp!$G$2:$G$9999,$C44)&gt;0,SUMIFS(DV_WaterTemp!$C$2:$C$9999,DV_WaterTemp!$E$2:$E$9999,G$5,DV_WaterTemp!$G$2:$G$9999,$C44),NA())</f>
        <v>#N/A</v>
      </c>
      <c r="H44" s="38" t="e">
        <f>IF(COUNTIFS(DV_WaterTemp!$E$2:$E$9999,H$5,DV_WaterTemp!$G$2:$G$9999,$C44)&gt;0,SUMIFS(DV_WaterTemp!$C$2:$C$9999,DV_WaterTemp!$E$2:$E$9999,H$5,DV_WaterTemp!$G$2:$G$9999,$C44),NA())</f>
        <v>#N/A</v>
      </c>
    </row>
    <row r="45" spans="1:8" x14ac:dyDescent="0.25">
      <c r="A45" s="35">
        <v>40</v>
      </c>
      <c r="B45" s="36" t="s">
        <v>41</v>
      </c>
      <c r="C45" s="37">
        <v>209</v>
      </c>
      <c r="D45" s="38" t="e">
        <f>IF(COUNTIFS(DV_WaterTemp!$E$2:$E$9999,D$5,DV_WaterTemp!$G$2:$G$9999,$C45)&gt;0,SUMIFS(DV_WaterTemp!$C$2:$C$9999,DV_WaterTemp!$E$2:$E$9999,D$5,DV_WaterTemp!$G$2:$G$9999,$C45),NA())</f>
        <v>#N/A</v>
      </c>
      <c r="E45" s="38">
        <f>IF(COUNTIFS(DV_WaterTemp!$E$2:$E$9999,E$5,DV_WaterTemp!$G$2:$G$9999,$C45)&gt;0,SUMIFS(DV_WaterTemp!$C$2:$C$9999,DV_WaterTemp!$E$2:$E$9999,E$5,DV_WaterTemp!$G$2:$G$9999,$C45),NA())</f>
        <v>4.9272083333333301</v>
      </c>
      <c r="F45" s="38" t="e">
        <f>IF(COUNTIFS(DV_WaterTemp!$E$2:$E$9999,F$5,DV_WaterTemp!$G$2:$G$9999,$C45)&gt;0,SUMIFS(DV_WaterTemp!$C$2:$C$9999,DV_WaterTemp!$E$2:$E$9999,F$5,DV_WaterTemp!$G$2:$G$9999,$C45),NA())</f>
        <v>#N/A</v>
      </c>
      <c r="G45" s="38" t="e">
        <f>IF(COUNTIFS(DV_WaterTemp!$E$2:$E$9999,G$5,DV_WaterTemp!$G$2:$G$9999,$C45)&gt;0,SUMIFS(DV_WaterTemp!$C$2:$C$9999,DV_WaterTemp!$E$2:$E$9999,G$5,DV_WaterTemp!$G$2:$G$9999,$C45),NA())</f>
        <v>#N/A</v>
      </c>
      <c r="H45" s="38" t="e">
        <f>IF(COUNTIFS(DV_WaterTemp!$E$2:$E$9999,H$5,DV_WaterTemp!$G$2:$G$9999,$C45)&gt;0,SUMIFS(DV_WaterTemp!$C$2:$C$9999,DV_WaterTemp!$E$2:$E$9999,H$5,DV_WaterTemp!$G$2:$G$9999,$C45),NA())</f>
        <v>#N/A</v>
      </c>
    </row>
    <row r="46" spans="1:8" x14ac:dyDescent="0.25">
      <c r="A46" s="35">
        <v>41</v>
      </c>
      <c r="B46" s="36" t="s">
        <v>42</v>
      </c>
      <c r="C46" s="37">
        <v>210</v>
      </c>
      <c r="D46" s="38" t="e">
        <f>IF(COUNTIFS(DV_WaterTemp!$E$2:$E$9999,D$5,DV_WaterTemp!$G$2:$G$9999,$C46)&gt;0,SUMIFS(DV_WaterTemp!$C$2:$C$9999,DV_WaterTemp!$E$2:$E$9999,D$5,DV_WaterTemp!$G$2:$G$9999,$C46),NA())</f>
        <v>#N/A</v>
      </c>
      <c r="E46" s="38">
        <f>IF(COUNTIFS(DV_WaterTemp!$E$2:$E$9999,E$5,DV_WaterTemp!$G$2:$G$9999,$C46)&gt;0,SUMIFS(DV_WaterTemp!$C$2:$C$9999,DV_WaterTemp!$E$2:$E$9999,E$5,DV_WaterTemp!$G$2:$G$9999,$C46),NA())</f>
        <v>3.6362083333333302</v>
      </c>
      <c r="F46" s="38" t="e">
        <f>IF(COUNTIFS(DV_WaterTemp!$E$2:$E$9999,F$5,DV_WaterTemp!$G$2:$G$9999,$C46)&gt;0,SUMIFS(DV_WaterTemp!$C$2:$C$9999,DV_WaterTemp!$E$2:$E$9999,F$5,DV_WaterTemp!$G$2:$G$9999,$C46),NA())</f>
        <v>#N/A</v>
      </c>
      <c r="G46" s="38" t="e">
        <f>IF(COUNTIFS(DV_WaterTemp!$E$2:$E$9999,G$5,DV_WaterTemp!$G$2:$G$9999,$C46)&gt;0,SUMIFS(DV_WaterTemp!$C$2:$C$9999,DV_WaterTemp!$E$2:$E$9999,G$5,DV_WaterTemp!$G$2:$G$9999,$C46),NA())</f>
        <v>#N/A</v>
      </c>
      <c r="H46" s="38" t="e">
        <f>IF(COUNTIFS(DV_WaterTemp!$E$2:$E$9999,H$5,DV_WaterTemp!$G$2:$G$9999,$C46)&gt;0,SUMIFS(DV_WaterTemp!$C$2:$C$9999,DV_WaterTemp!$E$2:$E$9999,H$5,DV_WaterTemp!$G$2:$G$9999,$C46),NA())</f>
        <v>#N/A</v>
      </c>
    </row>
    <row r="47" spans="1:8" x14ac:dyDescent="0.25">
      <c r="A47" s="35">
        <v>42</v>
      </c>
      <c r="B47" s="36" t="s">
        <v>43</v>
      </c>
      <c r="C47" s="37">
        <v>211</v>
      </c>
      <c r="D47" s="38" t="e">
        <f>IF(COUNTIFS(DV_WaterTemp!$E$2:$E$9999,D$5,DV_WaterTemp!$G$2:$G$9999,$C47)&gt;0,SUMIFS(DV_WaterTemp!$C$2:$C$9999,DV_WaterTemp!$E$2:$E$9999,D$5,DV_WaterTemp!$G$2:$G$9999,$C47),NA())</f>
        <v>#N/A</v>
      </c>
      <c r="E47" s="38">
        <f>IF(COUNTIFS(DV_WaterTemp!$E$2:$E$9999,E$5,DV_WaterTemp!$G$2:$G$9999,$C47)&gt;0,SUMIFS(DV_WaterTemp!$C$2:$C$9999,DV_WaterTemp!$E$2:$E$9999,E$5,DV_WaterTemp!$G$2:$G$9999,$C47),NA())</f>
        <v>2.9240833333333298</v>
      </c>
      <c r="F47" s="38" t="e">
        <f>IF(COUNTIFS(DV_WaterTemp!$E$2:$E$9999,F$5,DV_WaterTemp!$G$2:$G$9999,$C47)&gt;0,SUMIFS(DV_WaterTemp!$C$2:$C$9999,DV_WaterTemp!$E$2:$E$9999,F$5,DV_WaterTemp!$G$2:$G$9999,$C47),NA())</f>
        <v>#N/A</v>
      </c>
      <c r="G47" s="38" t="e">
        <f>IF(COUNTIFS(DV_WaterTemp!$E$2:$E$9999,G$5,DV_WaterTemp!$G$2:$G$9999,$C47)&gt;0,SUMIFS(DV_WaterTemp!$C$2:$C$9999,DV_WaterTemp!$E$2:$E$9999,G$5,DV_WaterTemp!$G$2:$G$9999,$C47),NA())</f>
        <v>#N/A</v>
      </c>
      <c r="H47" s="38" t="e">
        <f>IF(COUNTIFS(DV_WaterTemp!$E$2:$E$9999,H$5,DV_WaterTemp!$G$2:$G$9999,$C47)&gt;0,SUMIFS(DV_WaterTemp!$C$2:$C$9999,DV_WaterTemp!$E$2:$E$9999,H$5,DV_WaterTemp!$G$2:$G$9999,$C47),NA())</f>
        <v>#N/A</v>
      </c>
    </row>
    <row r="48" spans="1:8" x14ac:dyDescent="0.25">
      <c r="A48" s="35">
        <v>43</v>
      </c>
      <c r="B48" s="36" t="s">
        <v>44</v>
      </c>
      <c r="C48" s="37">
        <v>212</v>
      </c>
      <c r="D48" s="38" t="e">
        <f>IF(COUNTIFS(DV_WaterTemp!$E$2:$E$9999,D$5,DV_WaterTemp!$G$2:$G$9999,$C48)&gt;0,SUMIFS(DV_WaterTemp!$C$2:$C$9999,DV_WaterTemp!$E$2:$E$9999,D$5,DV_WaterTemp!$G$2:$G$9999,$C48),NA())</f>
        <v>#N/A</v>
      </c>
      <c r="E48" s="38">
        <f>IF(COUNTIFS(DV_WaterTemp!$E$2:$E$9999,E$5,DV_WaterTemp!$G$2:$G$9999,$C48)&gt;0,SUMIFS(DV_WaterTemp!$C$2:$C$9999,DV_WaterTemp!$E$2:$E$9999,E$5,DV_WaterTemp!$G$2:$G$9999,$C48),NA())</f>
        <v>2.3663958333333301</v>
      </c>
      <c r="F48" s="38" t="e">
        <f>IF(COUNTIFS(DV_WaterTemp!$E$2:$E$9999,F$5,DV_WaterTemp!$G$2:$G$9999,$C48)&gt;0,SUMIFS(DV_WaterTemp!$C$2:$C$9999,DV_WaterTemp!$E$2:$E$9999,F$5,DV_WaterTemp!$G$2:$G$9999,$C48),NA())</f>
        <v>#N/A</v>
      </c>
      <c r="G48" s="38" t="e">
        <f>IF(COUNTIFS(DV_WaterTemp!$E$2:$E$9999,G$5,DV_WaterTemp!$G$2:$G$9999,$C48)&gt;0,SUMIFS(DV_WaterTemp!$C$2:$C$9999,DV_WaterTemp!$E$2:$E$9999,G$5,DV_WaterTemp!$G$2:$G$9999,$C48),NA())</f>
        <v>#N/A</v>
      </c>
      <c r="H48" s="38" t="e">
        <f>IF(COUNTIFS(DV_WaterTemp!$E$2:$E$9999,H$5,DV_WaterTemp!$G$2:$G$9999,$C48)&gt;0,SUMIFS(DV_WaterTemp!$C$2:$C$9999,DV_WaterTemp!$E$2:$E$9999,H$5,DV_WaterTemp!$G$2:$G$9999,$C48),NA())</f>
        <v>#N/A</v>
      </c>
    </row>
    <row r="49" spans="1:8" x14ac:dyDescent="0.25">
      <c r="A49" s="35">
        <v>44</v>
      </c>
      <c r="B49" s="36" t="s">
        <v>45</v>
      </c>
      <c r="C49" s="37">
        <v>213</v>
      </c>
      <c r="D49" s="38" t="e">
        <f>IF(COUNTIFS(DV_WaterTemp!$E$2:$E$9999,D$5,DV_WaterTemp!$G$2:$G$9999,$C49)&gt;0,SUMIFS(DV_WaterTemp!$C$2:$C$9999,DV_WaterTemp!$E$2:$E$9999,D$5,DV_WaterTemp!$G$2:$G$9999,$C49),NA())</f>
        <v>#N/A</v>
      </c>
      <c r="E49" s="38">
        <f>IF(COUNTIFS(DV_WaterTemp!$E$2:$E$9999,E$5,DV_WaterTemp!$G$2:$G$9999,$C49)&gt;0,SUMIFS(DV_WaterTemp!$C$2:$C$9999,DV_WaterTemp!$E$2:$E$9999,E$5,DV_WaterTemp!$G$2:$G$9999,$C49),NA())</f>
        <v>2.9078124999999999</v>
      </c>
      <c r="F49" s="38" t="e">
        <f>IF(COUNTIFS(DV_WaterTemp!$E$2:$E$9999,F$5,DV_WaterTemp!$G$2:$G$9999,$C49)&gt;0,SUMIFS(DV_WaterTemp!$C$2:$C$9999,DV_WaterTemp!$E$2:$E$9999,F$5,DV_WaterTemp!$G$2:$G$9999,$C49),NA())</f>
        <v>#N/A</v>
      </c>
      <c r="G49" s="38" t="e">
        <f>IF(COUNTIFS(DV_WaterTemp!$E$2:$E$9999,G$5,DV_WaterTemp!$G$2:$G$9999,$C49)&gt;0,SUMIFS(DV_WaterTemp!$C$2:$C$9999,DV_WaterTemp!$E$2:$E$9999,G$5,DV_WaterTemp!$G$2:$G$9999,$C49),NA())</f>
        <v>#N/A</v>
      </c>
      <c r="H49" s="38" t="e">
        <f>IF(COUNTIFS(DV_WaterTemp!$E$2:$E$9999,H$5,DV_WaterTemp!$G$2:$G$9999,$C49)&gt;0,SUMIFS(DV_WaterTemp!$C$2:$C$9999,DV_WaterTemp!$E$2:$E$9999,H$5,DV_WaterTemp!$G$2:$G$9999,$C49),NA())</f>
        <v>#N/A</v>
      </c>
    </row>
    <row r="50" spans="1:8" x14ac:dyDescent="0.25">
      <c r="A50" s="35">
        <v>45</v>
      </c>
      <c r="B50" s="36" t="s">
        <v>46</v>
      </c>
      <c r="C50" s="37">
        <v>214</v>
      </c>
      <c r="D50" s="38" t="e">
        <f>IF(COUNTIFS(DV_WaterTemp!$E$2:$E$9999,D$5,DV_WaterTemp!$G$2:$G$9999,$C50)&gt;0,SUMIFS(DV_WaterTemp!$C$2:$C$9999,DV_WaterTemp!$E$2:$E$9999,D$5,DV_WaterTemp!$G$2:$G$9999,$C50),NA())</f>
        <v>#N/A</v>
      </c>
      <c r="E50" s="38">
        <f>IF(COUNTIFS(DV_WaterTemp!$E$2:$E$9999,E$5,DV_WaterTemp!$G$2:$G$9999,$C50)&gt;0,SUMIFS(DV_WaterTemp!$C$2:$C$9999,DV_WaterTemp!$E$2:$E$9999,E$5,DV_WaterTemp!$G$2:$G$9999,$C50),NA())</f>
        <v>4.1108124999999998</v>
      </c>
      <c r="F50" s="38" t="e">
        <f>IF(COUNTIFS(DV_WaterTemp!$E$2:$E$9999,F$5,DV_WaterTemp!$G$2:$G$9999,$C50)&gt;0,SUMIFS(DV_WaterTemp!$C$2:$C$9999,DV_WaterTemp!$E$2:$E$9999,F$5,DV_WaterTemp!$G$2:$G$9999,$C50),NA())</f>
        <v>#N/A</v>
      </c>
      <c r="G50" s="38" t="e">
        <f>IF(COUNTIFS(DV_WaterTemp!$E$2:$E$9999,G$5,DV_WaterTemp!$G$2:$G$9999,$C50)&gt;0,SUMIFS(DV_WaterTemp!$C$2:$C$9999,DV_WaterTemp!$E$2:$E$9999,G$5,DV_WaterTemp!$G$2:$G$9999,$C50),NA())</f>
        <v>#N/A</v>
      </c>
      <c r="H50" s="38" t="e">
        <f>IF(COUNTIFS(DV_WaterTemp!$E$2:$E$9999,H$5,DV_WaterTemp!$G$2:$G$9999,$C50)&gt;0,SUMIFS(DV_WaterTemp!$C$2:$C$9999,DV_WaterTemp!$E$2:$E$9999,H$5,DV_WaterTemp!$G$2:$G$9999,$C50),NA())</f>
        <v>#N/A</v>
      </c>
    </row>
    <row r="51" spans="1:8" x14ac:dyDescent="0.25">
      <c r="A51" s="35">
        <v>46</v>
      </c>
      <c r="B51" s="36" t="s">
        <v>47</v>
      </c>
      <c r="C51" s="37">
        <v>215</v>
      </c>
      <c r="D51" s="38" t="e">
        <f>IF(COUNTIFS(DV_WaterTemp!$E$2:$E$9999,D$5,DV_WaterTemp!$G$2:$G$9999,$C51)&gt;0,SUMIFS(DV_WaterTemp!$C$2:$C$9999,DV_WaterTemp!$E$2:$E$9999,D$5,DV_WaterTemp!$G$2:$G$9999,$C51),NA())</f>
        <v>#N/A</v>
      </c>
      <c r="E51" s="38">
        <f>IF(COUNTIFS(DV_WaterTemp!$E$2:$E$9999,E$5,DV_WaterTemp!$G$2:$G$9999,$C51)&gt;0,SUMIFS(DV_WaterTemp!$C$2:$C$9999,DV_WaterTemp!$E$2:$E$9999,E$5,DV_WaterTemp!$G$2:$G$9999,$C51),NA())</f>
        <v>4.68366666666667</v>
      </c>
      <c r="F51" s="38" t="e">
        <f>IF(COUNTIFS(DV_WaterTemp!$E$2:$E$9999,F$5,DV_WaterTemp!$G$2:$G$9999,$C51)&gt;0,SUMIFS(DV_WaterTemp!$C$2:$C$9999,DV_WaterTemp!$E$2:$E$9999,F$5,DV_WaterTemp!$G$2:$G$9999,$C51),NA())</f>
        <v>#N/A</v>
      </c>
      <c r="G51" s="38" t="e">
        <f>IF(COUNTIFS(DV_WaterTemp!$E$2:$E$9999,G$5,DV_WaterTemp!$G$2:$G$9999,$C51)&gt;0,SUMIFS(DV_WaterTemp!$C$2:$C$9999,DV_WaterTemp!$E$2:$E$9999,G$5,DV_WaterTemp!$G$2:$G$9999,$C51),NA())</f>
        <v>#N/A</v>
      </c>
      <c r="H51" s="38" t="e">
        <f>IF(COUNTIFS(DV_WaterTemp!$E$2:$E$9999,H$5,DV_WaterTemp!$G$2:$G$9999,$C51)&gt;0,SUMIFS(DV_WaterTemp!$C$2:$C$9999,DV_WaterTemp!$E$2:$E$9999,H$5,DV_WaterTemp!$G$2:$G$9999,$C51),NA())</f>
        <v>#N/A</v>
      </c>
    </row>
    <row r="52" spans="1:8" x14ac:dyDescent="0.25">
      <c r="A52" s="35">
        <v>47</v>
      </c>
      <c r="B52" s="36" t="s">
        <v>48</v>
      </c>
      <c r="C52" s="37">
        <v>216</v>
      </c>
      <c r="D52" s="38" t="e">
        <f>IF(COUNTIFS(DV_WaterTemp!$E$2:$E$9999,D$5,DV_WaterTemp!$G$2:$G$9999,$C52)&gt;0,SUMIFS(DV_WaterTemp!$C$2:$C$9999,DV_WaterTemp!$E$2:$E$9999,D$5,DV_WaterTemp!$G$2:$G$9999,$C52),NA())</f>
        <v>#N/A</v>
      </c>
      <c r="E52" s="38">
        <f>IF(COUNTIFS(DV_WaterTemp!$E$2:$E$9999,E$5,DV_WaterTemp!$G$2:$G$9999,$C52)&gt;0,SUMIFS(DV_WaterTemp!$C$2:$C$9999,DV_WaterTemp!$E$2:$E$9999,E$5,DV_WaterTemp!$G$2:$G$9999,$C52),NA())</f>
        <v>5.3169791666666697</v>
      </c>
      <c r="F52" s="38" t="e">
        <f>IF(COUNTIFS(DV_WaterTemp!$E$2:$E$9999,F$5,DV_WaterTemp!$G$2:$G$9999,$C52)&gt;0,SUMIFS(DV_WaterTemp!$C$2:$C$9999,DV_WaterTemp!$E$2:$E$9999,F$5,DV_WaterTemp!$G$2:$G$9999,$C52),NA())</f>
        <v>#N/A</v>
      </c>
      <c r="G52" s="38" t="e">
        <f>IF(COUNTIFS(DV_WaterTemp!$E$2:$E$9999,G$5,DV_WaterTemp!$G$2:$G$9999,$C52)&gt;0,SUMIFS(DV_WaterTemp!$C$2:$C$9999,DV_WaterTemp!$E$2:$E$9999,G$5,DV_WaterTemp!$G$2:$G$9999,$C52),NA())</f>
        <v>#N/A</v>
      </c>
      <c r="H52" s="38" t="e">
        <f>IF(COUNTIFS(DV_WaterTemp!$E$2:$E$9999,H$5,DV_WaterTemp!$G$2:$G$9999,$C52)&gt;0,SUMIFS(DV_WaterTemp!$C$2:$C$9999,DV_WaterTemp!$E$2:$E$9999,H$5,DV_WaterTemp!$G$2:$G$9999,$C52),NA())</f>
        <v>#N/A</v>
      </c>
    </row>
    <row r="53" spans="1:8" x14ac:dyDescent="0.25">
      <c r="A53" s="35">
        <v>48</v>
      </c>
      <c r="B53" s="36" t="s">
        <v>49</v>
      </c>
      <c r="C53" s="37">
        <v>217</v>
      </c>
      <c r="D53" s="38" t="e">
        <f>IF(COUNTIFS(DV_WaterTemp!$E$2:$E$9999,D$5,DV_WaterTemp!$G$2:$G$9999,$C53)&gt;0,SUMIFS(DV_WaterTemp!$C$2:$C$9999,DV_WaterTemp!$E$2:$E$9999,D$5,DV_WaterTemp!$G$2:$G$9999,$C53),NA())</f>
        <v>#N/A</v>
      </c>
      <c r="E53" s="38">
        <f>IF(COUNTIFS(DV_WaterTemp!$E$2:$E$9999,E$5,DV_WaterTemp!$G$2:$G$9999,$C53)&gt;0,SUMIFS(DV_WaterTemp!$C$2:$C$9999,DV_WaterTemp!$E$2:$E$9999,E$5,DV_WaterTemp!$G$2:$G$9999,$C53),NA())</f>
        <v>6.9199374999999996</v>
      </c>
      <c r="F53" s="38" t="e">
        <f>IF(COUNTIFS(DV_WaterTemp!$E$2:$E$9999,F$5,DV_WaterTemp!$G$2:$G$9999,$C53)&gt;0,SUMIFS(DV_WaterTemp!$C$2:$C$9999,DV_WaterTemp!$E$2:$E$9999,F$5,DV_WaterTemp!$G$2:$G$9999,$C53),NA())</f>
        <v>#N/A</v>
      </c>
      <c r="G53" s="38" t="e">
        <f>IF(COUNTIFS(DV_WaterTemp!$E$2:$E$9999,G$5,DV_WaterTemp!$G$2:$G$9999,$C53)&gt;0,SUMIFS(DV_WaterTemp!$C$2:$C$9999,DV_WaterTemp!$E$2:$E$9999,G$5,DV_WaterTemp!$G$2:$G$9999,$C53),NA())</f>
        <v>#N/A</v>
      </c>
      <c r="H53" s="38" t="e">
        <f>IF(COUNTIFS(DV_WaterTemp!$E$2:$E$9999,H$5,DV_WaterTemp!$G$2:$G$9999,$C53)&gt;0,SUMIFS(DV_WaterTemp!$C$2:$C$9999,DV_WaterTemp!$E$2:$E$9999,H$5,DV_WaterTemp!$G$2:$G$9999,$C53),NA())</f>
        <v>#N/A</v>
      </c>
    </row>
    <row r="54" spans="1:8" x14ac:dyDescent="0.25">
      <c r="A54" s="35">
        <v>49</v>
      </c>
      <c r="B54" s="36" t="s">
        <v>50</v>
      </c>
      <c r="C54" s="37">
        <v>218</v>
      </c>
      <c r="D54" s="38" t="e">
        <f>IF(COUNTIFS(DV_WaterTemp!$E$2:$E$9999,D$5,DV_WaterTemp!$G$2:$G$9999,$C54)&gt;0,SUMIFS(DV_WaterTemp!$C$2:$C$9999,DV_WaterTemp!$E$2:$E$9999,D$5,DV_WaterTemp!$G$2:$G$9999,$C54),NA())</f>
        <v>#N/A</v>
      </c>
      <c r="E54" s="38">
        <f>IF(COUNTIFS(DV_WaterTemp!$E$2:$E$9999,E$5,DV_WaterTemp!$G$2:$G$9999,$C54)&gt;0,SUMIFS(DV_WaterTemp!$C$2:$C$9999,DV_WaterTemp!$E$2:$E$9999,E$5,DV_WaterTemp!$G$2:$G$9999,$C54),NA())</f>
        <v>9.5757916666666691</v>
      </c>
      <c r="F54" s="38" t="e">
        <f>IF(COUNTIFS(DV_WaterTemp!$E$2:$E$9999,F$5,DV_WaterTemp!$G$2:$G$9999,$C54)&gt;0,SUMIFS(DV_WaterTemp!$C$2:$C$9999,DV_WaterTemp!$E$2:$E$9999,F$5,DV_WaterTemp!$G$2:$G$9999,$C54),NA())</f>
        <v>#N/A</v>
      </c>
      <c r="G54" s="38" t="e">
        <f>IF(COUNTIFS(DV_WaterTemp!$E$2:$E$9999,G$5,DV_WaterTemp!$G$2:$G$9999,$C54)&gt;0,SUMIFS(DV_WaterTemp!$C$2:$C$9999,DV_WaterTemp!$E$2:$E$9999,G$5,DV_WaterTemp!$G$2:$G$9999,$C54),NA())</f>
        <v>#N/A</v>
      </c>
      <c r="H54" s="38" t="e">
        <f>IF(COUNTIFS(DV_WaterTemp!$E$2:$E$9999,H$5,DV_WaterTemp!$G$2:$G$9999,$C54)&gt;0,SUMIFS(DV_WaterTemp!$C$2:$C$9999,DV_WaterTemp!$E$2:$E$9999,H$5,DV_WaterTemp!$G$2:$G$9999,$C54),NA())</f>
        <v>#N/A</v>
      </c>
    </row>
    <row r="55" spans="1:8" x14ac:dyDescent="0.25">
      <c r="A55" s="35">
        <v>50</v>
      </c>
      <c r="B55" s="36" t="s">
        <v>51</v>
      </c>
      <c r="C55" s="37">
        <v>219</v>
      </c>
      <c r="D55" s="38" t="e">
        <f>IF(COUNTIFS(DV_WaterTemp!$E$2:$E$9999,D$5,DV_WaterTemp!$G$2:$G$9999,$C55)&gt;0,SUMIFS(DV_WaterTemp!$C$2:$C$9999,DV_WaterTemp!$E$2:$E$9999,D$5,DV_WaterTemp!$G$2:$G$9999,$C55),NA())</f>
        <v>#N/A</v>
      </c>
      <c r="E55" s="38">
        <f>IF(COUNTIFS(DV_WaterTemp!$E$2:$E$9999,E$5,DV_WaterTemp!$G$2:$G$9999,$C55)&gt;0,SUMIFS(DV_WaterTemp!$C$2:$C$9999,DV_WaterTemp!$E$2:$E$9999,E$5,DV_WaterTemp!$G$2:$G$9999,$C55),NA())</f>
        <v>10.618854166666701</v>
      </c>
      <c r="F55" s="38" t="e">
        <f>IF(COUNTIFS(DV_WaterTemp!$E$2:$E$9999,F$5,DV_WaterTemp!$G$2:$G$9999,$C55)&gt;0,SUMIFS(DV_WaterTemp!$C$2:$C$9999,DV_WaterTemp!$E$2:$E$9999,F$5,DV_WaterTemp!$G$2:$G$9999,$C55),NA())</f>
        <v>#N/A</v>
      </c>
      <c r="G55" s="38" t="e">
        <f>IF(COUNTIFS(DV_WaterTemp!$E$2:$E$9999,G$5,DV_WaterTemp!$G$2:$G$9999,$C55)&gt;0,SUMIFS(DV_WaterTemp!$C$2:$C$9999,DV_WaterTemp!$E$2:$E$9999,G$5,DV_WaterTemp!$G$2:$G$9999,$C55),NA())</f>
        <v>#N/A</v>
      </c>
      <c r="H55" s="38" t="e">
        <f>IF(COUNTIFS(DV_WaterTemp!$E$2:$E$9999,H$5,DV_WaterTemp!$G$2:$G$9999,$C55)&gt;0,SUMIFS(DV_WaterTemp!$C$2:$C$9999,DV_WaterTemp!$E$2:$E$9999,H$5,DV_WaterTemp!$G$2:$G$9999,$C55),NA())</f>
        <v>#N/A</v>
      </c>
    </row>
    <row r="56" spans="1:8" x14ac:dyDescent="0.25">
      <c r="A56" s="35">
        <v>51</v>
      </c>
      <c r="B56" s="36" t="s">
        <v>52</v>
      </c>
      <c r="C56" s="37">
        <v>220</v>
      </c>
      <c r="D56" s="38" t="e">
        <f>IF(COUNTIFS(DV_WaterTemp!$E$2:$E$9999,D$5,DV_WaterTemp!$G$2:$G$9999,$C56)&gt;0,SUMIFS(DV_WaterTemp!$C$2:$C$9999,DV_WaterTemp!$E$2:$E$9999,D$5,DV_WaterTemp!$G$2:$G$9999,$C56),NA())</f>
        <v>#N/A</v>
      </c>
      <c r="E56" s="38">
        <f>IF(COUNTIFS(DV_WaterTemp!$E$2:$E$9999,E$5,DV_WaterTemp!$G$2:$G$9999,$C56)&gt;0,SUMIFS(DV_WaterTemp!$C$2:$C$9999,DV_WaterTemp!$E$2:$E$9999,E$5,DV_WaterTemp!$G$2:$G$9999,$C56),NA())</f>
        <v>10.1097291666667</v>
      </c>
      <c r="F56" s="38" t="e">
        <f>IF(COUNTIFS(DV_WaterTemp!$E$2:$E$9999,F$5,DV_WaterTemp!$G$2:$G$9999,$C56)&gt;0,SUMIFS(DV_WaterTemp!$C$2:$C$9999,DV_WaterTemp!$E$2:$E$9999,F$5,DV_WaterTemp!$G$2:$G$9999,$C56),NA())</f>
        <v>#N/A</v>
      </c>
      <c r="G56" s="38" t="e">
        <f>IF(COUNTIFS(DV_WaterTemp!$E$2:$E$9999,G$5,DV_WaterTemp!$G$2:$G$9999,$C56)&gt;0,SUMIFS(DV_WaterTemp!$C$2:$C$9999,DV_WaterTemp!$E$2:$E$9999,G$5,DV_WaterTemp!$G$2:$G$9999,$C56),NA())</f>
        <v>#N/A</v>
      </c>
      <c r="H56" s="38" t="e">
        <f>IF(COUNTIFS(DV_WaterTemp!$E$2:$E$9999,H$5,DV_WaterTemp!$G$2:$G$9999,$C56)&gt;0,SUMIFS(DV_WaterTemp!$C$2:$C$9999,DV_WaterTemp!$E$2:$E$9999,H$5,DV_WaterTemp!$G$2:$G$9999,$C56),NA())</f>
        <v>#N/A</v>
      </c>
    </row>
    <row r="57" spans="1:8" x14ac:dyDescent="0.25">
      <c r="A57" s="35">
        <v>52</v>
      </c>
      <c r="B57" s="36" t="s">
        <v>53</v>
      </c>
      <c r="C57" s="37">
        <v>221</v>
      </c>
      <c r="D57" s="38" t="e">
        <f>IF(COUNTIFS(DV_WaterTemp!$E$2:$E$9999,D$5,DV_WaterTemp!$G$2:$G$9999,$C57)&gt;0,SUMIFS(DV_WaterTemp!$C$2:$C$9999,DV_WaterTemp!$E$2:$E$9999,D$5,DV_WaterTemp!$G$2:$G$9999,$C57),NA())</f>
        <v>#N/A</v>
      </c>
      <c r="E57" s="38">
        <f>IF(COUNTIFS(DV_WaterTemp!$E$2:$E$9999,E$5,DV_WaterTemp!$G$2:$G$9999,$C57)&gt;0,SUMIFS(DV_WaterTemp!$C$2:$C$9999,DV_WaterTemp!$E$2:$E$9999,E$5,DV_WaterTemp!$G$2:$G$9999,$C57),NA())</f>
        <v>7.9974999999999996</v>
      </c>
      <c r="F57" s="38" t="e">
        <f>IF(COUNTIFS(DV_WaterTemp!$E$2:$E$9999,F$5,DV_WaterTemp!$G$2:$G$9999,$C57)&gt;0,SUMIFS(DV_WaterTemp!$C$2:$C$9999,DV_WaterTemp!$E$2:$E$9999,F$5,DV_WaterTemp!$G$2:$G$9999,$C57),NA())</f>
        <v>#N/A</v>
      </c>
      <c r="G57" s="38" t="e">
        <f>IF(COUNTIFS(DV_WaterTemp!$E$2:$E$9999,G$5,DV_WaterTemp!$G$2:$G$9999,$C57)&gt;0,SUMIFS(DV_WaterTemp!$C$2:$C$9999,DV_WaterTemp!$E$2:$E$9999,G$5,DV_WaterTemp!$G$2:$G$9999,$C57),NA())</f>
        <v>#N/A</v>
      </c>
      <c r="H57" s="38" t="e">
        <f>IF(COUNTIFS(DV_WaterTemp!$E$2:$E$9999,H$5,DV_WaterTemp!$G$2:$G$9999,$C57)&gt;0,SUMIFS(DV_WaterTemp!$C$2:$C$9999,DV_WaterTemp!$E$2:$E$9999,H$5,DV_WaterTemp!$G$2:$G$9999,$C57),NA())</f>
        <v>#N/A</v>
      </c>
    </row>
    <row r="58" spans="1:8" x14ac:dyDescent="0.25">
      <c r="A58" s="35">
        <v>53</v>
      </c>
      <c r="B58" s="36" t="s">
        <v>54</v>
      </c>
      <c r="C58" s="37">
        <v>222</v>
      </c>
      <c r="D58" s="38" t="e">
        <f>IF(COUNTIFS(DV_WaterTemp!$E$2:$E$9999,D$5,DV_WaterTemp!$G$2:$G$9999,$C58)&gt;0,SUMIFS(DV_WaterTemp!$C$2:$C$9999,DV_WaterTemp!$E$2:$E$9999,D$5,DV_WaterTemp!$G$2:$G$9999,$C58),NA())</f>
        <v>#N/A</v>
      </c>
      <c r="E58" s="38">
        <f>IF(COUNTIFS(DV_WaterTemp!$E$2:$E$9999,E$5,DV_WaterTemp!$G$2:$G$9999,$C58)&gt;0,SUMIFS(DV_WaterTemp!$C$2:$C$9999,DV_WaterTemp!$E$2:$E$9999,E$5,DV_WaterTemp!$G$2:$G$9999,$C58),NA())</f>
        <v>8.8985000000000003</v>
      </c>
      <c r="F58" s="38" t="e">
        <f>IF(COUNTIFS(DV_WaterTemp!$E$2:$E$9999,F$5,DV_WaterTemp!$G$2:$G$9999,$C58)&gt;0,SUMIFS(DV_WaterTemp!$C$2:$C$9999,DV_WaterTemp!$E$2:$E$9999,F$5,DV_WaterTemp!$G$2:$G$9999,$C58),NA())</f>
        <v>#N/A</v>
      </c>
      <c r="G58" s="38" t="e">
        <f>IF(COUNTIFS(DV_WaterTemp!$E$2:$E$9999,G$5,DV_WaterTemp!$G$2:$G$9999,$C58)&gt;0,SUMIFS(DV_WaterTemp!$C$2:$C$9999,DV_WaterTemp!$E$2:$E$9999,G$5,DV_WaterTemp!$G$2:$G$9999,$C58),NA())</f>
        <v>#N/A</v>
      </c>
      <c r="H58" s="38" t="e">
        <f>IF(COUNTIFS(DV_WaterTemp!$E$2:$E$9999,H$5,DV_WaterTemp!$G$2:$G$9999,$C58)&gt;0,SUMIFS(DV_WaterTemp!$C$2:$C$9999,DV_WaterTemp!$E$2:$E$9999,H$5,DV_WaterTemp!$G$2:$G$9999,$C58),NA())</f>
        <v>#N/A</v>
      </c>
    </row>
    <row r="59" spans="1:8" x14ac:dyDescent="0.25">
      <c r="A59" s="35">
        <v>54</v>
      </c>
      <c r="B59" s="36" t="s">
        <v>55</v>
      </c>
      <c r="C59" s="37">
        <v>223</v>
      </c>
      <c r="D59" s="38" t="e">
        <f>IF(COUNTIFS(DV_WaterTemp!$E$2:$E$9999,D$5,DV_WaterTemp!$G$2:$G$9999,$C59)&gt;0,SUMIFS(DV_WaterTemp!$C$2:$C$9999,DV_WaterTemp!$E$2:$E$9999,D$5,DV_WaterTemp!$G$2:$G$9999,$C59),NA())</f>
        <v>#N/A</v>
      </c>
      <c r="E59" s="38">
        <f>IF(COUNTIFS(DV_WaterTemp!$E$2:$E$9999,E$5,DV_WaterTemp!$G$2:$G$9999,$C59)&gt;0,SUMIFS(DV_WaterTemp!$C$2:$C$9999,DV_WaterTemp!$E$2:$E$9999,E$5,DV_WaterTemp!$G$2:$G$9999,$C59),NA())</f>
        <v>8.0710208333333302</v>
      </c>
      <c r="F59" s="38" t="e">
        <f>IF(COUNTIFS(DV_WaterTemp!$E$2:$E$9999,F$5,DV_WaterTemp!$G$2:$G$9999,$C59)&gt;0,SUMIFS(DV_WaterTemp!$C$2:$C$9999,DV_WaterTemp!$E$2:$E$9999,F$5,DV_WaterTemp!$G$2:$G$9999,$C59),NA())</f>
        <v>#N/A</v>
      </c>
      <c r="G59" s="38" t="e">
        <f>IF(COUNTIFS(DV_WaterTemp!$E$2:$E$9999,G$5,DV_WaterTemp!$G$2:$G$9999,$C59)&gt;0,SUMIFS(DV_WaterTemp!$C$2:$C$9999,DV_WaterTemp!$E$2:$E$9999,G$5,DV_WaterTemp!$G$2:$G$9999,$C59),NA())</f>
        <v>#N/A</v>
      </c>
      <c r="H59" s="38" t="e">
        <f>IF(COUNTIFS(DV_WaterTemp!$E$2:$E$9999,H$5,DV_WaterTemp!$G$2:$G$9999,$C59)&gt;0,SUMIFS(DV_WaterTemp!$C$2:$C$9999,DV_WaterTemp!$E$2:$E$9999,H$5,DV_WaterTemp!$G$2:$G$9999,$C59),NA())</f>
        <v>#N/A</v>
      </c>
    </row>
    <row r="60" spans="1:8" x14ac:dyDescent="0.25">
      <c r="A60" s="35">
        <v>55</v>
      </c>
      <c r="B60" s="36" t="s">
        <v>56</v>
      </c>
      <c r="C60" s="37">
        <v>224</v>
      </c>
      <c r="D60" s="38" t="e">
        <f>IF(COUNTIFS(DV_WaterTemp!$E$2:$E$9999,D$5,DV_WaterTemp!$G$2:$G$9999,$C60)&gt;0,SUMIFS(DV_WaterTemp!$C$2:$C$9999,DV_WaterTemp!$E$2:$E$9999,D$5,DV_WaterTemp!$G$2:$G$9999,$C60),NA())</f>
        <v>#N/A</v>
      </c>
      <c r="E60" s="38">
        <f>IF(COUNTIFS(DV_WaterTemp!$E$2:$E$9999,E$5,DV_WaterTemp!$G$2:$G$9999,$C60)&gt;0,SUMIFS(DV_WaterTemp!$C$2:$C$9999,DV_WaterTemp!$E$2:$E$9999,E$5,DV_WaterTemp!$G$2:$G$9999,$C60),NA())</f>
        <v>7.0380208333333298</v>
      </c>
      <c r="F60" s="38" t="e">
        <f>IF(COUNTIFS(DV_WaterTemp!$E$2:$E$9999,F$5,DV_WaterTemp!$G$2:$G$9999,$C60)&gt;0,SUMIFS(DV_WaterTemp!$C$2:$C$9999,DV_WaterTemp!$E$2:$E$9999,F$5,DV_WaterTemp!$G$2:$G$9999,$C60),NA())</f>
        <v>#N/A</v>
      </c>
      <c r="G60" s="38" t="e">
        <f>IF(COUNTIFS(DV_WaterTemp!$E$2:$E$9999,G$5,DV_WaterTemp!$G$2:$G$9999,$C60)&gt;0,SUMIFS(DV_WaterTemp!$C$2:$C$9999,DV_WaterTemp!$E$2:$E$9999,G$5,DV_WaterTemp!$G$2:$G$9999,$C60),NA())</f>
        <v>#N/A</v>
      </c>
      <c r="H60" s="38" t="e">
        <f>IF(COUNTIFS(DV_WaterTemp!$E$2:$E$9999,H$5,DV_WaterTemp!$G$2:$G$9999,$C60)&gt;0,SUMIFS(DV_WaterTemp!$C$2:$C$9999,DV_WaterTemp!$E$2:$E$9999,H$5,DV_WaterTemp!$G$2:$G$9999,$C60),NA())</f>
        <v>#N/A</v>
      </c>
    </row>
    <row r="61" spans="1:8" x14ac:dyDescent="0.25">
      <c r="A61" s="35">
        <v>56</v>
      </c>
      <c r="B61" s="36" t="s">
        <v>57</v>
      </c>
      <c r="C61" s="37">
        <v>225</v>
      </c>
      <c r="D61" s="38" t="e">
        <f>IF(COUNTIFS(DV_WaterTemp!$E$2:$E$9999,D$5,DV_WaterTemp!$G$2:$G$9999,$C61)&gt;0,SUMIFS(DV_WaterTemp!$C$2:$C$9999,DV_WaterTemp!$E$2:$E$9999,D$5,DV_WaterTemp!$G$2:$G$9999,$C61),NA())</f>
        <v>#N/A</v>
      </c>
      <c r="E61" s="38">
        <f>IF(COUNTIFS(DV_WaterTemp!$E$2:$E$9999,E$5,DV_WaterTemp!$G$2:$G$9999,$C61)&gt;0,SUMIFS(DV_WaterTemp!$C$2:$C$9999,DV_WaterTemp!$E$2:$E$9999,E$5,DV_WaterTemp!$G$2:$G$9999,$C61),NA())</f>
        <v>5.7620624999999999</v>
      </c>
      <c r="F61" s="38" t="e">
        <f>IF(COUNTIFS(DV_WaterTemp!$E$2:$E$9999,F$5,DV_WaterTemp!$G$2:$G$9999,$C61)&gt;0,SUMIFS(DV_WaterTemp!$C$2:$C$9999,DV_WaterTemp!$E$2:$E$9999,F$5,DV_WaterTemp!$G$2:$G$9999,$C61),NA())</f>
        <v>#N/A</v>
      </c>
      <c r="G61" s="38" t="e">
        <f>IF(COUNTIFS(DV_WaterTemp!$E$2:$E$9999,G$5,DV_WaterTemp!$G$2:$G$9999,$C61)&gt;0,SUMIFS(DV_WaterTemp!$C$2:$C$9999,DV_WaterTemp!$E$2:$E$9999,G$5,DV_WaterTemp!$G$2:$G$9999,$C61),NA())</f>
        <v>#N/A</v>
      </c>
      <c r="H61" s="38" t="e">
        <f>IF(COUNTIFS(DV_WaterTemp!$E$2:$E$9999,H$5,DV_WaterTemp!$G$2:$G$9999,$C61)&gt;0,SUMIFS(DV_WaterTemp!$C$2:$C$9999,DV_WaterTemp!$E$2:$E$9999,H$5,DV_WaterTemp!$G$2:$G$9999,$C61),NA())</f>
        <v>#N/A</v>
      </c>
    </row>
    <row r="62" spans="1:8" x14ac:dyDescent="0.25">
      <c r="A62" s="35">
        <v>57</v>
      </c>
      <c r="B62" s="36" t="s">
        <v>58</v>
      </c>
      <c r="C62" s="37">
        <v>226</v>
      </c>
      <c r="D62" s="38" t="e">
        <f>IF(COUNTIFS(DV_WaterTemp!$E$2:$E$9999,D$5,DV_WaterTemp!$G$2:$G$9999,$C62)&gt;0,SUMIFS(DV_WaterTemp!$C$2:$C$9999,DV_WaterTemp!$E$2:$E$9999,D$5,DV_WaterTemp!$G$2:$G$9999,$C62),NA())</f>
        <v>#N/A</v>
      </c>
      <c r="E62" s="38">
        <f>IF(COUNTIFS(DV_WaterTemp!$E$2:$E$9999,E$5,DV_WaterTemp!$G$2:$G$9999,$C62)&gt;0,SUMIFS(DV_WaterTemp!$C$2:$C$9999,DV_WaterTemp!$E$2:$E$9999,E$5,DV_WaterTemp!$G$2:$G$9999,$C62),NA())</f>
        <v>3.1679166666666698</v>
      </c>
      <c r="F62" s="38" t="e">
        <f>IF(COUNTIFS(DV_WaterTemp!$E$2:$E$9999,F$5,DV_WaterTemp!$G$2:$G$9999,$C62)&gt;0,SUMIFS(DV_WaterTemp!$C$2:$C$9999,DV_WaterTemp!$E$2:$E$9999,F$5,DV_WaterTemp!$G$2:$G$9999,$C62),NA())</f>
        <v>#N/A</v>
      </c>
      <c r="G62" s="38" t="e">
        <f>IF(COUNTIFS(DV_WaterTemp!$E$2:$E$9999,G$5,DV_WaterTemp!$G$2:$G$9999,$C62)&gt;0,SUMIFS(DV_WaterTemp!$C$2:$C$9999,DV_WaterTemp!$E$2:$E$9999,G$5,DV_WaterTemp!$G$2:$G$9999,$C62),NA())</f>
        <v>#N/A</v>
      </c>
      <c r="H62" s="38" t="e">
        <f>IF(COUNTIFS(DV_WaterTemp!$E$2:$E$9999,H$5,DV_WaterTemp!$G$2:$G$9999,$C62)&gt;0,SUMIFS(DV_WaterTemp!$C$2:$C$9999,DV_WaterTemp!$E$2:$E$9999,H$5,DV_WaterTemp!$G$2:$G$9999,$C62),NA())</f>
        <v>#N/A</v>
      </c>
    </row>
    <row r="63" spans="1:8" x14ac:dyDescent="0.25">
      <c r="A63" s="35">
        <v>58</v>
      </c>
      <c r="B63" s="36" t="s">
        <v>59</v>
      </c>
      <c r="C63" s="37">
        <v>227</v>
      </c>
      <c r="D63" s="38" t="e">
        <f>IF(COUNTIFS(DV_WaterTemp!$E$2:$E$9999,D$5,DV_WaterTemp!$G$2:$G$9999,$C63)&gt;0,SUMIFS(DV_WaterTemp!$C$2:$C$9999,DV_WaterTemp!$E$2:$E$9999,D$5,DV_WaterTemp!$G$2:$G$9999,$C63),NA())</f>
        <v>#N/A</v>
      </c>
      <c r="E63" s="38">
        <f>IF(COUNTIFS(DV_WaterTemp!$E$2:$E$9999,E$5,DV_WaterTemp!$G$2:$G$9999,$C63)&gt;0,SUMIFS(DV_WaterTemp!$C$2:$C$9999,DV_WaterTemp!$E$2:$E$9999,E$5,DV_WaterTemp!$G$2:$G$9999,$C63),NA())</f>
        <v>3.2681249999999999</v>
      </c>
      <c r="F63" s="38" t="e">
        <f>IF(COUNTIFS(DV_WaterTemp!$E$2:$E$9999,F$5,DV_WaterTemp!$G$2:$G$9999,$C63)&gt;0,SUMIFS(DV_WaterTemp!$C$2:$C$9999,DV_WaterTemp!$E$2:$E$9999,F$5,DV_WaterTemp!$G$2:$G$9999,$C63),NA())</f>
        <v>#N/A</v>
      </c>
      <c r="G63" s="38" t="e">
        <f>IF(COUNTIFS(DV_WaterTemp!$E$2:$E$9999,G$5,DV_WaterTemp!$G$2:$G$9999,$C63)&gt;0,SUMIFS(DV_WaterTemp!$C$2:$C$9999,DV_WaterTemp!$E$2:$E$9999,G$5,DV_WaterTemp!$G$2:$G$9999,$C63),NA())</f>
        <v>#N/A</v>
      </c>
      <c r="H63" s="38" t="e">
        <f>IF(COUNTIFS(DV_WaterTemp!$E$2:$E$9999,H$5,DV_WaterTemp!$G$2:$G$9999,$C63)&gt;0,SUMIFS(DV_WaterTemp!$C$2:$C$9999,DV_WaterTemp!$E$2:$E$9999,H$5,DV_WaterTemp!$G$2:$G$9999,$C63),NA())</f>
        <v>#N/A</v>
      </c>
    </row>
    <row r="64" spans="1:8" x14ac:dyDescent="0.25">
      <c r="A64" s="35">
        <v>59</v>
      </c>
      <c r="B64" s="36" t="s">
        <v>60</v>
      </c>
      <c r="C64" s="37">
        <v>228</v>
      </c>
      <c r="D64" s="38" t="e">
        <f>IF(COUNTIFS(DV_WaterTemp!$E$2:$E$9999,D$5,DV_WaterTemp!$G$2:$G$9999,$C64)&gt;0,SUMIFS(DV_WaterTemp!$C$2:$C$9999,DV_WaterTemp!$E$2:$E$9999,D$5,DV_WaterTemp!$G$2:$G$9999,$C64),NA())</f>
        <v>#N/A</v>
      </c>
      <c r="E64" s="38">
        <f>IF(COUNTIFS(DV_WaterTemp!$E$2:$E$9999,E$5,DV_WaterTemp!$G$2:$G$9999,$C64)&gt;0,SUMIFS(DV_WaterTemp!$C$2:$C$9999,DV_WaterTemp!$E$2:$E$9999,E$5,DV_WaterTemp!$G$2:$G$9999,$C64),NA())</f>
        <v>6.1314791666666704</v>
      </c>
      <c r="F64" s="38" t="e">
        <f>IF(COUNTIFS(DV_WaterTemp!$E$2:$E$9999,F$5,DV_WaterTemp!$G$2:$G$9999,$C64)&gt;0,SUMIFS(DV_WaterTemp!$C$2:$C$9999,DV_WaterTemp!$E$2:$E$9999,F$5,DV_WaterTemp!$G$2:$G$9999,$C64),NA())</f>
        <v>#N/A</v>
      </c>
      <c r="G64" s="38" t="e">
        <f>IF(COUNTIFS(DV_WaterTemp!$E$2:$E$9999,G$5,DV_WaterTemp!$G$2:$G$9999,$C64)&gt;0,SUMIFS(DV_WaterTemp!$C$2:$C$9999,DV_WaterTemp!$E$2:$E$9999,G$5,DV_WaterTemp!$G$2:$G$9999,$C64),NA())</f>
        <v>#N/A</v>
      </c>
      <c r="H64" s="38" t="e">
        <f>IF(COUNTIFS(DV_WaterTemp!$E$2:$E$9999,H$5,DV_WaterTemp!$G$2:$G$9999,$C64)&gt;0,SUMIFS(DV_WaterTemp!$C$2:$C$9999,DV_WaterTemp!$E$2:$E$9999,H$5,DV_WaterTemp!$G$2:$G$9999,$C64),NA())</f>
        <v>#N/A</v>
      </c>
    </row>
    <row r="65" spans="1:8" x14ac:dyDescent="0.25">
      <c r="A65" s="35">
        <v>60</v>
      </c>
      <c r="B65" s="36" t="s">
        <v>61</v>
      </c>
      <c r="C65" s="37">
        <v>301</v>
      </c>
      <c r="D65" s="38" t="e">
        <f>IF(COUNTIFS(DV_WaterTemp!$E$2:$E$9999,D$5,DV_WaterTemp!$G$2:$G$9999,$C65)&gt;0,SUMIFS(DV_WaterTemp!$C$2:$C$9999,DV_WaterTemp!$E$2:$E$9999,D$5,DV_WaterTemp!$G$2:$G$9999,$C65),NA())</f>
        <v>#N/A</v>
      </c>
      <c r="E65" s="38">
        <f>IF(COUNTIFS(DV_WaterTemp!$E$2:$E$9999,E$5,DV_WaterTemp!$G$2:$G$9999,$C65)&gt;0,SUMIFS(DV_WaterTemp!$C$2:$C$9999,DV_WaterTemp!$E$2:$E$9999,E$5,DV_WaterTemp!$G$2:$G$9999,$C65),NA())</f>
        <v>8.3561666666666703</v>
      </c>
      <c r="F65" s="38" t="e">
        <f>IF(COUNTIFS(DV_WaterTemp!$E$2:$E$9999,F$5,DV_WaterTemp!$G$2:$G$9999,$C65)&gt;0,SUMIFS(DV_WaterTemp!$C$2:$C$9999,DV_WaterTemp!$E$2:$E$9999,F$5,DV_WaterTemp!$G$2:$G$9999,$C65),NA())</f>
        <v>#N/A</v>
      </c>
      <c r="G65" s="38" t="e">
        <f>IF(COUNTIFS(DV_WaterTemp!$E$2:$E$9999,G$5,DV_WaterTemp!$G$2:$G$9999,$C65)&gt;0,SUMIFS(DV_WaterTemp!$C$2:$C$9999,DV_WaterTemp!$E$2:$E$9999,G$5,DV_WaterTemp!$G$2:$G$9999,$C65),NA())</f>
        <v>#N/A</v>
      </c>
      <c r="H65" s="38" t="e">
        <f>IF(COUNTIFS(DV_WaterTemp!$E$2:$E$9999,H$5,DV_WaterTemp!$G$2:$G$9999,$C65)&gt;0,SUMIFS(DV_WaterTemp!$C$2:$C$9999,DV_WaterTemp!$E$2:$E$9999,H$5,DV_WaterTemp!$G$2:$G$9999,$C65),NA())</f>
        <v>#N/A</v>
      </c>
    </row>
    <row r="66" spans="1:8" x14ac:dyDescent="0.25">
      <c r="A66" s="35">
        <v>61</v>
      </c>
      <c r="B66" s="36" t="s">
        <v>62</v>
      </c>
      <c r="C66" s="37">
        <v>302</v>
      </c>
      <c r="D66" s="38" t="e">
        <f>IF(COUNTIFS(DV_WaterTemp!$E$2:$E$9999,D$5,DV_WaterTemp!$G$2:$G$9999,$C66)&gt;0,SUMIFS(DV_WaterTemp!$C$2:$C$9999,DV_WaterTemp!$E$2:$E$9999,D$5,DV_WaterTemp!$G$2:$G$9999,$C66),NA())</f>
        <v>#N/A</v>
      </c>
      <c r="E66" s="38">
        <f>IF(COUNTIFS(DV_WaterTemp!$E$2:$E$9999,E$5,DV_WaterTemp!$G$2:$G$9999,$C66)&gt;0,SUMIFS(DV_WaterTemp!$C$2:$C$9999,DV_WaterTemp!$E$2:$E$9999,E$5,DV_WaterTemp!$G$2:$G$9999,$C66),NA())</f>
        <v>8.3258749999999999</v>
      </c>
      <c r="F66" s="38" t="e">
        <f>IF(COUNTIFS(DV_WaterTemp!$E$2:$E$9999,F$5,DV_WaterTemp!$G$2:$G$9999,$C66)&gt;0,SUMIFS(DV_WaterTemp!$C$2:$C$9999,DV_WaterTemp!$E$2:$E$9999,F$5,DV_WaterTemp!$G$2:$G$9999,$C66),NA())</f>
        <v>#N/A</v>
      </c>
      <c r="G66" s="38" t="e">
        <f>IF(COUNTIFS(DV_WaterTemp!$E$2:$E$9999,G$5,DV_WaterTemp!$G$2:$G$9999,$C66)&gt;0,SUMIFS(DV_WaterTemp!$C$2:$C$9999,DV_WaterTemp!$E$2:$E$9999,G$5,DV_WaterTemp!$G$2:$G$9999,$C66),NA())</f>
        <v>#N/A</v>
      </c>
      <c r="H66" s="38" t="e">
        <f>IF(COUNTIFS(DV_WaterTemp!$E$2:$E$9999,H$5,DV_WaterTemp!$G$2:$G$9999,$C66)&gt;0,SUMIFS(DV_WaterTemp!$C$2:$C$9999,DV_WaterTemp!$E$2:$E$9999,H$5,DV_WaterTemp!$G$2:$G$9999,$C66),NA())</f>
        <v>#N/A</v>
      </c>
    </row>
    <row r="67" spans="1:8" x14ac:dyDescent="0.25">
      <c r="A67" s="35">
        <v>62</v>
      </c>
      <c r="B67" s="36" t="s">
        <v>63</v>
      </c>
      <c r="C67" s="37">
        <v>303</v>
      </c>
      <c r="D67" s="38" t="e">
        <f>IF(COUNTIFS(DV_WaterTemp!$E$2:$E$9999,D$5,DV_WaterTemp!$G$2:$G$9999,$C67)&gt;0,SUMIFS(DV_WaterTemp!$C$2:$C$9999,DV_WaterTemp!$E$2:$E$9999,D$5,DV_WaterTemp!$G$2:$G$9999,$C67),NA())</f>
        <v>#N/A</v>
      </c>
      <c r="E67" s="38">
        <f>IF(COUNTIFS(DV_WaterTemp!$E$2:$E$9999,E$5,DV_WaterTemp!$G$2:$G$9999,$C67)&gt;0,SUMIFS(DV_WaterTemp!$C$2:$C$9999,DV_WaterTemp!$E$2:$E$9999,E$5,DV_WaterTemp!$G$2:$G$9999,$C67),NA())</f>
        <v>5.0092499999999998</v>
      </c>
      <c r="F67" s="38" t="e">
        <f>IF(COUNTIFS(DV_WaterTemp!$E$2:$E$9999,F$5,DV_WaterTemp!$G$2:$G$9999,$C67)&gt;0,SUMIFS(DV_WaterTemp!$C$2:$C$9999,DV_WaterTemp!$E$2:$E$9999,F$5,DV_WaterTemp!$G$2:$G$9999,$C67),NA())</f>
        <v>#N/A</v>
      </c>
      <c r="G67" s="38" t="e">
        <f>IF(COUNTIFS(DV_WaterTemp!$E$2:$E$9999,G$5,DV_WaterTemp!$G$2:$G$9999,$C67)&gt;0,SUMIFS(DV_WaterTemp!$C$2:$C$9999,DV_WaterTemp!$E$2:$E$9999,G$5,DV_WaterTemp!$G$2:$G$9999,$C67),NA())</f>
        <v>#N/A</v>
      </c>
      <c r="H67" s="38" t="e">
        <f>IF(COUNTIFS(DV_WaterTemp!$E$2:$E$9999,H$5,DV_WaterTemp!$G$2:$G$9999,$C67)&gt;0,SUMIFS(DV_WaterTemp!$C$2:$C$9999,DV_WaterTemp!$E$2:$E$9999,H$5,DV_WaterTemp!$G$2:$G$9999,$C67),NA())</f>
        <v>#N/A</v>
      </c>
    </row>
    <row r="68" spans="1:8" x14ac:dyDescent="0.25">
      <c r="A68" s="35">
        <v>63</v>
      </c>
      <c r="B68" s="36" t="s">
        <v>64</v>
      </c>
      <c r="C68" s="37">
        <v>304</v>
      </c>
      <c r="D68" s="38" t="e">
        <f>IF(COUNTIFS(DV_WaterTemp!$E$2:$E$9999,D$5,DV_WaterTemp!$G$2:$G$9999,$C68)&gt;0,SUMIFS(DV_WaterTemp!$C$2:$C$9999,DV_WaterTemp!$E$2:$E$9999,D$5,DV_WaterTemp!$G$2:$G$9999,$C68),NA())</f>
        <v>#N/A</v>
      </c>
      <c r="E68" s="38">
        <f>IF(COUNTIFS(DV_WaterTemp!$E$2:$E$9999,E$5,DV_WaterTemp!$G$2:$G$9999,$C68)&gt;0,SUMIFS(DV_WaterTemp!$C$2:$C$9999,DV_WaterTemp!$E$2:$E$9999,E$5,DV_WaterTemp!$G$2:$G$9999,$C68),NA())</f>
        <v>5.6615208333333298</v>
      </c>
      <c r="F68" s="38" t="e">
        <f>IF(COUNTIFS(DV_WaterTemp!$E$2:$E$9999,F$5,DV_WaterTemp!$G$2:$G$9999,$C68)&gt;0,SUMIFS(DV_WaterTemp!$C$2:$C$9999,DV_WaterTemp!$E$2:$E$9999,F$5,DV_WaterTemp!$G$2:$G$9999,$C68),NA())</f>
        <v>#N/A</v>
      </c>
      <c r="G68" s="38" t="e">
        <f>IF(COUNTIFS(DV_WaterTemp!$E$2:$E$9999,G$5,DV_WaterTemp!$G$2:$G$9999,$C68)&gt;0,SUMIFS(DV_WaterTemp!$C$2:$C$9999,DV_WaterTemp!$E$2:$E$9999,G$5,DV_WaterTemp!$G$2:$G$9999,$C68),NA())</f>
        <v>#N/A</v>
      </c>
      <c r="H68" s="38" t="e">
        <f>IF(COUNTIFS(DV_WaterTemp!$E$2:$E$9999,H$5,DV_WaterTemp!$G$2:$G$9999,$C68)&gt;0,SUMIFS(DV_WaterTemp!$C$2:$C$9999,DV_WaterTemp!$E$2:$E$9999,H$5,DV_WaterTemp!$G$2:$G$9999,$C68),NA())</f>
        <v>#N/A</v>
      </c>
    </row>
    <row r="69" spans="1:8" x14ac:dyDescent="0.25">
      <c r="A69" s="35">
        <v>64</v>
      </c>
      <c r="B69" s="36" t="s">
        <v>65</v>
      </c>
      <c r="C69" s="37">
        <v>305</v>
      </c>
      <c r="D69" s="38" t="e">
        <f>IF(COUNTIFS(DV_WaterTemp!$E$2:$E$9999,D$5,DV_WaterTemp!$G$2:$G$9999,$C69)&gt;0,SUMIFS(DV_WaterTemp!$C$2:$C$9999,DV_WaterTemp!$E$2:$E$9999,D$5,DV_WaterTemp!$G$2:$G$9999,$C69),NA())</f>
        <v>#N/A</v>
      </c>
      <c r="E69" s="38">
        <f>IF(COUNTIFS(DV_WaterTemp!$E$2:$E$9999,E$5,DV_WaterTemp!$G$2:$G$9999,$C69)&gt;0,SUMIFS(DV_WaterTemp!$C$2:$C$9999,DV_WaterTemp!$E$2:$E$9999,E$5,DV_WaterTemp!$G$2:$G$9999,$C69),NA())</f>
        <v>6.21420833333333</v>
      </c>
      <c r="F69" s="38" t="e">
        <f>IF(COUNTIFS(DV_WaterTemp!$E$2:$E$9999,F$5,DV_WaterTemp!$G$2:$G$9999,$C69)&gt;0,SUMIFS(DV_WaterTemp!$C$2:$C$9999,DV_WaterTemp!$E$2:$E$9999,F$5,DV_WaterTemp!$G$2:$G$9999,$C69),NA())</f>
        <v>#N/A</v>
      </c>
      <c r="G69" s="38" t="e">
        <f>IF(COUNTIFS(DV_WaterTemp!$E$2:$E$9999,G$5,DV_WaterTemp!$G$2:$G$9999,$C69)&gt;0,SUMIFS(DV_WaterTemp!$C$2:$C$9999,DV_WaterTemp!$E$2:$E$9999,G$5,DV_WaterTemp!$G$2:$G$9999,$C69),NA())</f>
        <v>#N/A</v>
      </c>
      <c r="H69" s="38" t="e">
        <f>IF(COUNTIFS(DV_WaterTemp!$E$2:$E$9999,H$5,DV_WaterTemp!$G$2:$G$9999,$C69)&gt;0,SUMIFS(DV_WaterTemp!$C$2:$C$9999,DV_WaterTemp!$E$2:$E$9999,H$5,DV_WaterTemp!$G$2:$G$9999,$C69),NA())</f>
        <v>#N/A</v>
      </c>
    </row>
    <row r="70" spans="1:8" x14ac:dyDescent="0.25">
      <c r="A70" s="35">
        <v>65</v>
      </c>
      <c r="B70" s="36" t="s">
        <v>66</v>
      </c>
      <c r="C70" s="37">
        <v>306</v>
      </c>
      <c r="D70" s="38" t="e">
        <f>IF(COUNTIFS(DV_WaterTemp!$E$2:$E$9999,D$5,DV_WaterTemp!$G$2:$G$9999,$C70)&gt;0,SUMIFS(DV_WaterTemp!$C$2:$C$9999,DV_WaterTemp!$E$2:$E$9999,D$5,DV_WaterTemp!$G$2:$G$9999,$C70),NA())</f>
        <v>#N/A</v>
      </c>
      <c r="E70" s="38">
        <f>IF(COUNTIFS(DV_WaterTemp!$E$2:$E$9999,E$5,DV_WaterTemp!$G$2:$G$9999,$C70)&gt;0,SUMIFS(DV_WaterTemp!$C$2:$C$9999,DV_WaterTemp!$E$2:$E$9999,E$5,DV_WaterTemp!$G$2:$G$9999,$C70),NA())</f>
        <v>7.4166249999999998</v>
      </c>
      <c r="F70" s="38" t="e">
        <f>IF(COUNTIFS(DV_WaterTemp!$E$2:$E$9999,F$5,DV_WaterTemp!$G$2:$G$9999,$C70)&gt;0,SUMIFS(DV_WaterTemp!$C$2:$C$9999,DV_WaterTemp!$E$2:$E$9999,F$5,DV_WaterTemp!$G$2:$G$9999,$C70),NA())</f>
        <v>#N/A</v>
      </c>
      <c r="G70" s="38" t="e">
        <f>IF(COUNTIFS(DV_WaterTemp!$E$2:$E$9999,G$5,DV_WaterTemp!$G$2:$G$9999,$C70)&gt;0,SUMIFS(DV_WaterTemp!$C$2:$C$9999,DV_WaterTemp!$E$2:$E$9999,G$5,DV_WaterTemp!$G$2:$G$9999,$C70),NA())</f>
        <v>#N/A</v>
      </c>
      <c r="H70" s="38" t="e">
        <f>IF(COUNTIFS(DV_WaterTemp!$E$2:$E$9999,H$5,DV_WaterTemp!$G$2:$G$9999,$C70)&gt;0,SUMIFS(DV_WaterTemp!$C$2:$C$9999,DV_WaterTemp!$E$2:$E$9999,H$5,DV_WaterTemp!$G$2:$G$9999,$C70),NA())</f>
        <v>#N/A</v>
      </c>
    </row>
    <row r="71" spans="1:8" x14ac:dyDescent="0.25">
      <c r="A71" s="35">
        <v>66</v>
      </c>
      <c r="B71" s="36" t="s">
        <v>67</v>
      </c>
      <c r="C71" s="37">
        <v>307</v>
      </c>
      <c r="D71" s="38" t="e">
        <f>IF(COUNTIFS(DV_WaterTemp!$E$2:$E$9999,D$5,DV_WaterTemp!$G$2:$G$9999,$C71)&gt;0,SUMIFS(DV_WaterTemp!$C$2:$C$9999,DV_WaterTemp!$E$2:$E$9999,D$5,DV_WaterTemp!$G$2:$G$9999,$C71),NA())</f>
        <v>#N/A</v>
      </c>
      <c r="E71" s="38">
        <f>IF(COUNTIFS(DV_WaterTemp!$E$2:$E$9999,E$5,DV_WaterTemp!$G$2:$G$9999,$C71)&gt;0,SUMIFS(DV_WaterTemp!$C$2:$C$9999,DV_WaterTemp!$E$2:$E$9999,E$5,DV_WaterTemp!$G$2:$G$9999,$C71),NA())</f>
        <v>7.4489999999999998</v>
      </c>
      <c r="F71" s="38" t="e">
        <f>IF(COUNTIFS(DV_WaterTemp!$E$2:$E$9999,F$5,DV_WaterTemp!$G$2:$G$9999,$C71)&gt;0,SUMIFS(DV_WaterTemp!$C$2:$C$9999,DV_WaterTemp!$E$2:$E$9999,F$5,DV_WaterTemp!$G$2:$G$9999,$C71),NA())</f>
        <v>#N/A</v>
      </c>
      <c r="G71" s="38" t="e">
        <f>IF(COUNTIFS(DV_WaterTemp!$E$2:$E$9999,G$5,DV_WaterTemp!$G$2:$G$9999,$C71)&gt;0,SUMIFS(DV_WaterTemp!$C$2:$C$9999,DV_WaterTemp!$E$2:$E$9999,G$5,DV_WaterTemp!$G$2:$G$9999,$C71),NA())</f>
        <v>#N/A</v>
      </c>
      <c r="H71" s="38" t="e">
        <f>IF(COUNTIFS(DV_WaterTemp!$E$2:$E$9999,H$5,DV_WaterTemp!$G$2:$G$9999,$C71)&gt;0,SUMIFS(DV_WaterTemp!$C$2:$C$9999,DV_WaterTemp!$E$2:$E$9999,H$5,DV_WaterTemp!$G$2:$G$9999,$C71),NA())</f>
        <v>#N/A</v>
      </c>
    </row>
    <row r="72" spans="1:8" x14ac:dyDescent="0.25">
      <c r="A72" s="35">
        <v>67</v>
      </c>
      <c r="B72" s="36" t="s">
        <v>68</v>
      </c>
      <c r="C72" s="37">
        <v>308</v>
      </c>
      <c r="D72" s="38" t="e">
        <f>IF(COUNTIFS(DV_WaterTemp!$E$2:$E$9999,D$5,DV_WaterTemp!$G$2:$G$9999,$C72)&gt;0,SUMIFS(DV_WaterTemp!$C$2:$C$9999,DV_WaterTemp!$E$2:$E$9999,D$5,DV_WaterTemp!$G$2:$G$9999,$C72),NA())</f>
        <v>#N/A</v>
      </c>
      <c r="E72" s="38">
        <f>IF(COUNTIFS(DV_WaterTemp!$E$2:$E$9999,E$5,DV_WaterTemp!$G$2:$G$9999,$C72)&gt;0,SUMIFS(DV_WaterTemp!$C$2:$C$9999,DV_WaterTemp!$E$2:$E$9999,E$5,DV_WaterTemp!$G$2:$G$9999,$C72),NA())</f>
        <v>7.9226875000000003</v>
      </c>
      <c r="F72" s="38" t="e">
        <f>IF(COUNTIFS(DV_WaterTemp!$E$2:$E$9999,F$5,DV_WaterTemp!$G$2:$G$9999,$C72)&gt;0,SUMIFS(DV_WaterTemp!$C$2:$C$9999,DV_WaterTemp!$E$2:$E$9999,F$5,DV_WaterTemp!$G$2:$G$9999,$C72),NA())</f>
        <v>#N/A</v>
      </c>
      <c r="G72" s="38" t="e">
        <f>IF(COUNTIFS(DV_WaterTemp!$E$2:$E$9999,G$5,DV_WaterTemp!$G$2:$G$9999,$C72)&gt;0,SUMIFS(DV_WaterTemp!$C$2:$C$9999,DV_WaterTemp!$E$2:$E$9999,G$5,DV_WaterTemp!$G$2:$G$9999,$C72),NA())</f>
        <v>#N/A</v>
      </c>
      <c r="H72" s="38" t="e">
        <f>IF(COUNTIFS(DV_WaterTemp!$E$2:$E$9999,H$5,DV_WaterTemp!$G$2:$G$9999,$C72)&gt;0,SUMIFS(DV_WaterTemp!$C$2:$C$9999,DV_WaterTemp!$E$2:$E$9999,H$5,DV_WaterTemp!$G$2:$G$9999,$C72),NA())</f>
        <v>#N/A</v>
      </c>
    </row>
    <row r="73" spans="1:8" x14ac:dyDescent="0.25">
      <c r="A73" s="35">
        <v>68</v>
      </c>
      <c r="B73" s="36" t="s">
        <v>69</v>
      </c>
      <c r="C73" s="37">
        <v>309</v>
      </c>
      <c r="D73" s="38" t="e">
        <f>IF(COUNTIFS(DV_WaterTemp!$E$2:$E$9999,D$5,DV_WaterTemp!$G$2:$G$9999,$C73)&gt;0,SUMIFS(DV_WaterTemp!$C$2:$C$9999,DV_WaterTemp!$E$2:$E$9999,D$5,DV_WaterTemp!$G$2:$G$9999,$C73),NA())</f>
        <v>#N/A</v>
      </c>
      <c r="E73" s="38">
        <f>IF(COUNTIFS(DV_WaterTemp!$E$2:$E$9999,E$5,DV_WaterTemp!$G$2:$G$9999,$C73)&gt;0,SUMIFS(DV_WaterTemp!$C$2:$C$9999,DV_WaterTemp!$E$2:$E$9999,E$5,DV_WaterTemp!$G$2:$G$9999,$C73),NA())</f>
        <v>8.3689999999999998</v>
      </c>
      <c r="F73" s="38" t="e">
        <f>IF(COUNTIFS(DV_WaterTemp!$E$2:$E$9999,F$5,DV_WaterTemp!$G$2:$G$9999,$C73)&gt;0,SUMIFS(DV_WaterTemp!$C$2:$C$9999,DV_WaterTemp!$E$2:$E$9999,F$5,DV_WaterTemp!$G$2:$G$9999,$C73),NA())</f>
        <v>#N/A</v>
      </c>
      <c r="G73" s="38" t="e">
        <f>IF(COUNTIFS(DV_WaterTemp!$E$2:$E$9999,G$5,DV_WaterTemp!$G$2:$G$9999,$C73)&gt;0,SUMIFS(DV_WaterTemp!$C$2:$C$9999,DV_WaterTemp!$E$2:$E$9999,G$5,DV_WaterTemp!$G$2:$G$9999,$C73),NA())</f>
        <v>#N/A</v>
      </c>
      <c r="H73" s="38" t="e">
        <f>IF(COUNTIFS(DV_WaterTemp!$E$2:$E$9999,H$5,DV_WaterTemp!$G$2:$G$9999,$C73)&gt;0,SUMIFS(DV_WaterTemp!$C$2:$C$9999,DV_WaterTemp!$E$2:$E$9999,H$5,DV_WaterTemp!$G$2:$G$9999,$C73),NA())</f>
        <v>#N/A</v>
      </c>
    </row>
    <row r="74" spans="1:8" x14ac:dyDescent="0.25">
      <c r="A74" s="35">
        <v>69</v>
      </c>
      <c r="B74" s="36" t="s">
        <v>70</v>
      </c>
      <c r="C74" s="37">
        <v>310</v>
      </c>
      <c r="D74" s="38" t="e">
        <f>IF(COUNTIFS(DV_WaterTemp!$E$2:$E$9999,D$5,DV_WaterTemp!$G$2:$G$9999,$C74)&gt;0,SUMIFS(DV_WaterTemp!$C$2:$C$9999,DV_WaterTemp!$E$2:$E$9999,D$5,DV_WaterTemp!$G$2:$G$9999,$C74),NA())</f>
        <v>#N/A</v>
      </c>
      <c r="E74" s="38">
        <f>IF(COUNTIFS(DV_WaterTemp!$E$2:$E$9999,E$5,DV_WaterTemp!$G$2:$G$9999,$C74)&gt;0,SUMIFS(DV_WaterTemp!$C$2:$C$9999,DV_WaterTemp!$E$2:$E$9999,E$5,DV_WaterTemp!$G$2:$G$9999,$C74),NA())</f>
        <v>9.2633541666666694</v>
      </c>
      <c r="F74" s="38" t="e">
        <f>IF(COUNTIFS(DV_WaterTemp!$E$2:$E$9999,F$5,DV_WaterTemp!$G$2:$G$9999,$C74)&gt;0,SUMIFS(DV_WaterTemp!$C$2:$C$9999,DV_WaterTemp!$E$2:$E$9999,F$5,DV_WaterTemp!$G$2:$G$9999,$C74),NA())</f>
        <v>#N/A</v>
      </c>
      <c r="G74" s="38" t="e">
        <f>IF(COUNTIFS(DV_WaterTemp!$E$2:$E$9999,G$5,DV_WaterTemp!$G$2:$G$9999,$C74)&gt;0,SUMIFS(DV_WaterTemp!$C$2:$C$9999,DV_WaterTemp!$E$2:$E$9999,G$5,DV_WaterTemp!$G$2:$G$9999,$C74),NA())</f>
        <v>#N/A</v>
      </c>
      <c r="H74" s="38" t="e">
        <f>IF(COUNTIFS(DV_WaterTemp!$E$2:$E$9999,H$5,DV_WaterTemp!$G$2:$G$9999,$C74)&gt;0,SUMIFS(DV_WaterTemp!$C$2:$C$9999,DV_WaterTemp!$E$2:$E$9999,H$5,DV_WaterTemp!$G$2:$G$9999,$C74),NA())</f>
        <v>#N/A</v>
      </c>
    </row>
    <row r="75" spans="1:8" x14ac:dyDescent="0.25">
      <c r="A75" s="35">
        <v>70</v>
      </c>
      <c r="B75" s="36" t="s">
        <v>71</v>
      </c>
      <c r="C75" s="37">
        <v>311</v>
      </c>
      <c r="D75" s="38" t="e">
        <f>IF(COUNTIFS(DV_WaterTemp!$E$2:$E$9999,D$5,DV_WaterTemp!$G$2:$G$9999,$C75)&gt;0,SUMIFS(DV_WaterTemp!$C$2:$C$9999,DV_WaterTemp!$E$2:$E$9999,D$5,DV_WaterTemp!$G$2:$G$9999,$C75),NA())</f>
        <v>#N/A</v>
      </c>
      <c r="E75" s="38">
        <f>IF(COUNTIFS(DV_WaterTemp!$E$2:$E$9999,E$5,DV_WaterTemp!$G$2:$G$9999,$C75)&gt;0,SUMIFS(DV_WaterTemp!$C$2:$C$9999,DV_WaterTemp!$E$2:$E$9999,E$5,DV_WaterTemp!$G$2:$G$9999,$C75),NA())</f>
        <v>10.502833333333299</v>
      </c>
      <c r="F75" s="38" t="e">
        <f>IF(COUNTIFS(DV_WaterTemp!$E$2:$E$9999,F$5,DV_WaterTemp!$G$2:$G$9999,$C75)&gt;0,SUMIFS(DV_WaterTemp!$C$2:$C$9999,DV_WaterTemp!$E$2:$E$9999,F$5,DV_WaterTemp!$G$2:$G$9999,$C75),NA())</f>
        <v>#N/A</v>
      </c>
      <c r="G75" s="38" t="e">
        <f>IF(COUNTIFS(DV_WaterTemp!$E$2:$E$9999,G$5,DV_WaterTemp!$G$2:$G$9999,$C75)&gt;0,SUMIFS(DV_WaterTemp!$C$2:$C$9999,DV_WaterTemp!$E$2:$E$9999,G$5,DV_WaterTemp!$G$2:$G$9999,$C75),NA())</f>
        <v>#N/A</v>
      </c>
      <c r="H75" s="38" t="e">
        <f>IF(COUNTIFS(DV_WaterTemp!$E$2:$E$9999,H$5,DV_WaterTemp!$G$2:$G$9999,$C75)&gt;0,SUMIFS(DV_WaterTemp!$C$2:$C$9999,DV_WaterTemp!$E$2:$E$9999,H$5,DV_WaterTemp!$G$2:$G$9999,$C75),NA())</f>
        <v>#N/A</v>
      </c>
    </row>
    <row r="76" spans="1:8" x14ac:dyDescent="0.25">
      <c r="A76" s="35">
        <v>71</v>
      </c>
      <c r="B76" s="36" t="s">
        <v>72</v>
      </c>
      <c r="C76" s="37">
        <v>312</v>
      </c>
      <c r="D76" s="38" t="e">
        <f>IF(COUNTIFS(DV_WaterTemp!$E$2:$E$9999,D$5,DV_WaterTemp!$G$2:$G$9999,$C76)&gt;0,SUMIFS(DV_WaterTemp!$C$2:$C$9999,DV_WaterTemp!$E$2:$E$9999,D$5,DV_WaterTemp!$G$2:$G$9999,$C76),NA())</f>
        <v>#N/A</v>
      </c>
      <c r="E76" s="38">
        <f>IF(COUNTIFS(DV_WaterTemp!$E$2:$E$9999,E$5,DV_WaterTemp!$G$2:$G$9999,$C76)&gt;0,SUMIFS(DV_WaterTemp!$C$2:$C$9999,DV_WaterTemp!$E$2:$E$9999,E$5,DV_WaterTemp!$G$2:$G$9999,$C76),NA())</f>
        <v>6.61297916666667</v>
      </c>
      <c r="F76" s="38" t="e">
        <f>IF(COUNTIFS(DV_WaterTemp!$E$2:$E$9999,F$5,DV_WaterTemp!$G$2:$G$9999,$C76)&gt;0,SUMIFS(DV_WaterTemp!$C$2:$C$9999,DV_WaterTemp!$E$2:$E$9999,F$5,DV_WaterTemp!$G$2:$G$9999,$C76),NA())</f>
        <v>#N/A</v>
      </c>
      <c r="G76" s="38" t="e">
        <f>IF(COUNTIFS(DV_WaterTemp!$E$2:$E$9999,G$5,DV_WaterTemp!$G$2:$G$9999,$C76)&gt;0,SUMIFS(DV_WaterTemp!$C$2:$C$9999,DV_WaterTemp!$E$2:$E$9999,G$5,DV_WaterTemp!$G$2:$G$9999,$C76),NA())</f>
        <v>#N/A</v>
      </c>
      <c r="H76" s="38" t="e">
        <f>IF(COUNTIFS(DV_WaterTemp!$E$2:$E$9999,H$5,DV_WaterTemp!$G$2:$G$9999,$C76)&gt;0,SUMIFS(DV_WaterTemp!$C$2:$C$9999,DV_WaterTemp!$E$2:$E$9999,H$5,DV_WaterTemp!$G$2:$G$9999,$C76),NA())</f>
        <v>#N/A</v>
      </c>
    </row>
    <row r="77" spans="1:8" x14ac:dyDescent="0.25">
      <c r="A77" s="35">
        <v>72</v>
      </c>
      <c r="B77" s="36" t="s">
        <v>73</v>
      </c>
      <c r="C77" s="37">
        <v>313</v>
      </c>
      <c r="D77" s="38" t="e">
        <f>IF(COUNTIFS(DV_WaterTemp!$E$2:$E$9999,D$5,DV_WaterTemp!$G$2:$G$9999,$C77)&gt;0,SUMIFS(DV_WaterTemp!$C$2:$C$9999,DV_WaterTemp!$E$2:$E$9999,D$5,DV_WaterTemp!$G$2:$G$9999,$C77),NA())</f>
        <v>#N/A</v>
      </c>
      <c r="E77" s="38">
        <f>IF(COUNTIFS(DV_WaterTemp!$E$2:$E$9999,E$5,DV_WaterTemp!$G$2:$G$9999,$C77)&gt;0,SUMIFS(DV_WaterTemp!$C$2:$C$9999,DV_WaterTemp!$E$2:$E$9999,E$5,DV_WaterTemp!$G$2:$G$9999,$C77),NA())</f>
        <v>5.8916874999999997</v>
      </c>
      <c r="F77" s="38" t="e">
        <f>IF(COUNTIFS(DV_WaterTemp!$E$2:$E$9999,F$5,DV_WaterTemp!$G$2:$G$9999,$C77)&gt;0,SUMIFS(DV_WaterTemp!$C$2:$C$9999,DV_WaterTemp!$E$2:$E$9999,F$5,DV_WaterTemp!$G$2:$G$9999,$C77),NA())</f>
        <v>#N/A</v>
      </c>
      <c r="G77" s="38" t="e">
        <f>IF(COUNTIFS(DV_WaterTemp!$E$2:$E$9999,G$5,DV_WaterTemp!$G$2:$G$9999,$C77)&gt;0,SUMIFS(DV_WaterTemp!$C$2:$C$9999,DV_WaterTemp!$E$2:$E$9999,G$5,DV_WaterTemp!$G$2:$G$9999,$C77),NA())</f>
        <v>#N/A</v>
      </c>
      <c r="H77" s="38" t="e">
        <f>IF(COUNTIFS(DV_WaterTemp!$E$2:$E$9999,H$5,DV_WaterTemp!$G$2:$G$9999,$C77)&gt;0,SUMIFS(DV_WaterTemp!$C$2:$C$9999,DV_WaterTemp!$E$2:$E$9999,H$5,DV_WaterTemp!$G$2:$G$9999,$C77),NA())</f>
        <v>#N/A</v>
      </c>
    </row>
    <row r="78" spans="1:8" x14ac:dyDescent="0.25">
      <c r="A78" s="35">
        <v>73</v>
      </c>
      <c r="B78" s="36" t="s">
        <v>74</v>
      </c>
      <c r="C78" s="37">
        <v>314</v>
      </c>
      <c r="D78" s="38" t="e">
        <f>IF(COUNTIFS(DV_WaterTemp!$E$2:$E$9999,D$5,DV_WaterTemp!$G$2:$G$9999,$C78)&gt;0,SUMIFS(DV_WaterTemp!$C$2:$C$9999,DV_WaterTemp!$E$2:$E$9999,D$5,DV_WaterTemp!$G$2:$G$9999,$C78),NA())</f>
        <v>#N/A</v>
      </c>
      <c r="E78" s="38">
        <f>IF(COUNTIFS(DV_WaterTemp!$E$2:$E$9999,E$5,DV_WaterTemp!$G$2:$G$9999,$C78)&gt;0,SUMIFS(DV_WaterTemp!$C$2:$C$9999,DV_WaterTemp!$E$2:$E$9999,E$5,DV_WaterTemp!$G$2:$G$9999,$C78),NA())</f>
        <v>8.3152083333333309</v>
      </c>
      <c r="F78" s="38" t="e">
        <f>IF(COUNTIFS(DV_WaterTemp!$E$2:$E$9999,F$5,DV_WaterTemp!$G$2:$G$9999,$C78)&gt;0,SUMIFS(DV_WaterTemp!$C$2:$C$9999,DV_WaterTemp!$E$2:$E$9999,F$5,DV_WaterTemp!$G$2:$G$9999,$C78),NA())</f>
        <v>#N/A</v>
      </c>
      <c r="G78" s="38" t="e">
        <f>IF(COUNTIFS(DV_WaterTemp!$E$2:$E$9999,G$5,DV_WaterTemp!$G$2:$G$9999,$C78)&gt;0,SUMIFS(DV_WaterTemp!$C$2:$C$9999,DV_WaterTemp!$E$2:$E$9999,G$5,DV_WaterTemp!$G$2:$G$9999,$C78),NA())</f>
        <v>#N/A</v>
      </c>
      <c r="H78" s="38" t="e">
        <f>IF(COUNTIFS(DV_WaterTemp!$E$2:$E$9999,H$5,DV_WaterTemp!$G$2:$G$9999,$C78)&gt;0,SUMIFS(DV_WaterTemp!$C$2:$C$9999,DV_WaterTemp!$E$2:$E$9999,H$5,DV_WaterTemp!$G$2:$G$9999,$C78),NA())</f>
        <v>#N/A</v>
      </c>
    </row>
    <row r="79" spans="1:8" x14ac:dyDescent="0.25">
      <c r="A79" s="35">
        <v>74</v>
      </c>
      <c r="B79" s="36" t="s">
        <v>75</v>
      </c>
      <c r="C79" s="37">
        <v>315</v>
      </c>
      <c r="D79" s="38" t="e">
        <f>IF(COUNTIFS(DV_WaterTemp!$E$2:$E$9999,D$5,DV_WaterTemp!$G$2:$G$9999,$C79)&gt;0,SUMIFS(DV_WaterTemp!$C$2:$C$9999,DV_WaterTemp!$E$2:$E$9999,D$5,DV_WaterTemp!$G$2:$G$9999,$C79),NA())</f>
        <v>#N/A</v>
      </c>
      <c r="E79" s="38">
        <f>IF(COUNTIFS(DV_WaterTemp!$E$2:$E$9999,E$5,DV_WaterTemp!$G$2:$G$9999,$C79)&gt;0,SUMIFS(DV_WaterTemp!$C$2:$C$9999,DV_WaterTemp!$E$2:$E$9999,E$5,DV_WaterTemp!$G$2:$G$9999,$C79),NA())</f>
        <v>9.2099166666666701</v>
      </c>
      <c r="F79" s="38" t="e">
        <f>IF(COUNTIFS(DV_WaterTemp!$E$2:$E$9999,F$5,DV_WaterTemp!$G$2:$G$9999,$C79)&gt;0,SUMIFS(DV_WaterTemp!$C$2:$C$9999,DV_WaterTemp!$E$2:$E$9999,F$5,DV_WaterTemp!$G$2:$G$9999,$C79),NA())</f>
        <v>#N/A</v>
      </c>
      <c r="G79" s="38" t="e">
        <f>IF(COUNTIFS(DV_WaterTemp!$E$2:$E$9999,G$5,DV_WaterTemp!$G$2:$G$9999,$C79)&gt;0,SUMIFS(DV_WaterTemp!$C$2:$C$9999,DV_WaterTemp!$E$2:$E$9999,G$5,DV_WaterTemp!$G$2:$G$9999,$C79),NA())</f>
        <v>#N/A</v>
      </c>
      <c r="H79" s="38" t="e">
        <f>IF(COUNTIFS(DV_WaterTemp!$E$2:$E$9999,H$5,DV_WaterTemp!$G$2:$G$9999,$C79)&gt;0,SUMIFS(DV_WaterTemp!$C$2:$C$9999,DV_WaterTemp!$E$2:$E$9999,H$5,DV_WaterTemp!$G$2:$G$9999,$C79),NA())</f>
        <v>#N/A</v>
      </c>
    </row>
    <row r="80" spans="1:8" x14ac:dyDescent="0.25">
      <c r="A80" s="35">
        <v>75</v>
      </c>
      <c r="B80" s="36" t="s">
        <v>76</v>
      </c>
      <c r="C80" s="37">
        <v>316</v>
      </c>
      <c r="D80" s="38" t="e">
        <f>IF(COUNTIFS(DV_WaterTemp!$E$2:$E$9999,D$5,DV_WaterTemp!$G$2:$G$9999,$C80)&gt;0,SUMIFS(DV_WaterTemp!$C$2:$C$9999,DV_WaterTemp!$E$2:$E$9999,D$5,DV_WaterTemp!$G$2:$G$9999,$C80),NA())</f>
        <v>#N/A</v>
      </c>
      <c r="E80" s="38">
        <f>IF(COUNTIFS(DV_WaterTemp!$E$2:$E$9999,E$5,DV_WaterTemp!$G$2:$G$9999,$C80)&gt;0,SUMIFS(DV_WaterTemp!$C$2:$C$9999,DV_WaterTemp!$E$2:$E$9999,E$5,DV_WaterTemp!$G$2:$G$9999,$C80),NA())</f>
        <v>9.0905000000000005</v>
      </c>
      <c r="F80" s="38" t="e">
        <f>IF(COUNTIFS(DV_WaterTemp!$E$2:$E$9999,F$5,DV_WaterTemp!$G$2:$G$9999,$C80)&gt;0,SUMIFS(DV_WaterTemp!$C$2:$C$9999,DV_WaterTemp!$E$2:$E$9999,F$5,DV_WaterTemp!$G$2:$G$9999,$C80),NA())</f>
        <v>#N/A</v>
      </c>
      <c r="G80" s="38" t="e">
        <f>IF(COUNTIFS(DV_WaterTemp!$E$2:$E$9999,G$5,DV_WaterTemp!$G$2:$G$9999,$C80)&gt;0,SUMIFS(DV_WaterTemp!$C$2:$C$9999,DV_WaterTemp!$E$2:$E$9999,G$5,DV_WaterTemp!$G$2:$G$9999,$C80),NA())</f>
        <v>#N/A</v>
      </c>
      <c r="H80" s="38" t="e">
        <f>IF(COUNTIFS(DV_WaterTemp!$E$2:$E$9999,H$5,DV_WaterTemp!$G$2:$G$9999,$C80)&gt;0,SUMIFS(DV_WaterTemp!$C$2:$C$9999,DV_WaterTemp!$E$2:$E$9999,H$5,DV_WaterTemp!$G$2:$G$9999,$C80),NA())</f>
        <v>#N/A</v>
      </c>
    </row>
    <row r="81" spans="1:8" x14ac:dyDescent="0.25">
      <c r="A81" s="35">
        <v>76</v>
      </c>
      <c r="B81" s="36" t="s">
        <v>77</v>
      </c>
      <c r="C81" s="37">
        <v>317</v>
      </c>
      <c r="D81" s="38" t="e">
        <f>IF(COUNTIFS(DV_WaterTemp!$E$2:$E$9999,D$5,DV_WaterTemp!$G$2:$G$9999,$C81)&gt;0,SUMIFS(DV_WaterTemp!$C$2:$C$9999,DV_WaterTemp!$E$2:$E$9999,D$5,DV_WaterTemp!$G$2:$G$9999,$C81),NA())</f>
        <v>#N/A</v>
      </c>
      <c r="E81" s="38">
        <f>IF(COUNTIFS(DV_WaterTemp!$E$2:$E$9999,E$5,DV_WaterTemp!$G$2:$G$9999,$C81)&gt;0,SUMIFS(DV_WaterTemp!$C$2:$C$9999,DV_WaterTemp!$E$2:$E$9999,E$5,DV_WaterTemp!$G$2:$G$9999,$C81),NA())</f>
        <v>8.4142499999999991</v>
      </c>
      <c r="F81" s="38" t="e">
        <f>IF(COUNTIFS(DV_WaterTemp!$E$2:$E$9999,F$5,DV_WaterTemp!$G$2:$G$9999,$C81)&gt;0,SUMIFS(DV_WaterTemp!$C$2:$C$9999,DV_WaterTemp!$E$2:$E$9999,F$5,DV_WaterTemp!$G$2:$G$9999,$C81),NA())</f>
        <v>#N/A</v>
      </c>
      <c r="G81" s="38" t="e">
        <f>IF(COUNTIFS(DV_WaterTemp!$E$2:$E$9999,G$5,DV_WaterTemp!$G$2:$G$9999,$C81)&gt;0,SUMIFS(DV_WaterTemp!$C$2:$C$9999,DV_WaterTemp!$E$2:$E$9999,G$5,DV_WaterTemp!$G$2:$G$9999,$C81),NA())</f>
        <v>#N/A</v>
      </c>
      <c r="H81" s="38" t="e">
        <f>IF(COUNTIFS(DV_WaterTemp!$E$2:$E$9999,H$5,DV_WaterTemp!$G$2:$G$9999,$C81)&gt;0,SUMIFS(DV_WaterTemp!$C$2:$C$9999,DV_WaterTemp!$E$2:$E$9999,H$5,DV_WaterTemp!$G$2:$G$9999,$C81),NA())</f>
        <v>#N/A</v>
      </c>
    </row>
    <row r="82" spans="1:8" x14ac:dyDescent="0.25">
      <c r="A82" s="35">
        <v>77</v>
      </c>
      <c r="B82" s="36" t="s">
        <v>78</v>
      </c>
      <c r="C82" s="37">
        <v>318</v>
      </c>
      <c r="D82" s="38" t="e">
        <f>IF(COUNTIFS(DV_WaterTemp!$E$2:$E$9999,D$5,DV_WaterTemp!$G$2:$G$9999,$C82)&gt;0,SUMIFS(DV_WaterTemp!$C$2:$C$9999,DV_WaterTemp!$E$2:$E$9999,D$5,DV_WaterTemp!$G$2:$G$9999,$C82),NA())</f>
        <v>#N/A</v>
      </c>
      <c r="E82" s="38">
        <f>IF(COUNTIFS(DV_WaterTemp!$E$2:$E$9999,E$5,DV_WaterTemp!$G$2:$G$9999,$C82)&gt;0,SUMIFS(DV_WaterTemp!$C$2:$C$9999,DV_WaterTemp!$E$2:$E$9999,E$5,DV_WaterTemp!$G$2:$G$9999,$C82),NA())</f>
        <v>9.1473958333333307</v>
      </c>
      <c r="F82" s="38" t="e">
        <f>IF(COUNTIFS(DV_WaterTemp!$E$2:$E$9999,F$5,DV_WaterTemp!$G$2:$G$9999,$C82)&gt;0,SUMIFS(DV_WaterTemp!$C$2:$C$9999,DV_WaterTemp!$E$2:$E$9999,F$5,DV_WaterTemp!$G$2:$G$9999,$C82),NA())</f>
        <v>#N/A</v>
      </c>
      <c r="G82" s="38" t="e">
        <f>IF(COUNTIFS(DV_WaterTemp!$E$2:$E$9999,G$5,DV_WaterTemp!$G$2:$G$9999,$C82)&gt;0,SUMIFS(DV_WaterTemp!$C$2:$C$9999,DV_WaterTemp!$E$2:$E$9999,G$5,DV_WaterTemp!$G$2:$G$9999,$C82),NA())</f>
        <v>#N/A</v>
      </c>
      <c r="H82" s="38" t="e">
        <f>IF(COUNTIFS(DV_WaterTemp!$E$2:$E$9999,H$5,DV_WaterTemp!$G$2:$G$9999,$C82)&gt;0,SUMIFS(DV_WaterTemp!$C$2:$C$9999,DV_WaterTemp!$E$2:$E$9999,H$5,DV_WaterTemp!$G$2:$G$9999,$C82),NA())</f>
        <v>#N/A</v>
      </c>
    </row>
    <row r="83" spans="1:8" x14ac:dyDescent="0.25">
      <c r="A83" s="35">
        <v>78</v>
      </c>
      <c r="B83" s="36" t="s">
        <v>79</v>
      </c>
      <c r="C83" s="37">
        <v>319</v>
      </c>
      <c r="D83" s="38" t="e">
        <f>IF(COUNTIFS(DV_WaterTemp!$E$2:$E$9999,D$5,DV_WaterTemp!$G$2:$G$9999,$C83)&gt;0,SUMIFS(DV_WaterTemp!$C$2:$C$9999,DV_WaterTemp!$E$2:$E$9999,D$5,DV_WaterTemp!$G$2:$G$9999,$C83),NA())</f>
        <v>#N/A</v>
      </c>
      <c r="E83" s="38">
        <f>IF(COUNTIFS(DV_WaterTemp!$E$2:$E$9999,E$5,DV_WaterTemp!$G$2:$G$9999,$C83)&gt;0,SUMIFS(DV_WaterTemp!$C$2:$C$9999,DV_WaterTemp!$E$2:$E$9999,E$5,DV_WaterTemp!$G$2:$G$9999,$C83),NA())</f>
        <v>9.1923958333333307</v>
      </c>
      <c r="F83" s="38" t="e">
        <f>IF(COUNTIFS(DV_WaterTemp!$E$2:$E$9999,F$5,DV_WaterTemp!$G$2:$G$9999,$C83)&gt;0,SUMIFS(DV_WaterTemp!$C$2:$C$9999,DV_WaterTemp!$E$2:$E$9999,F$5,DV_WaterTemp!$G$2:$G$9999,$C83),NA())</f>
        <v>#N/A</v>
      </c>
      <c r="G83" s="38" t="e">
        <f>IF(COUNTIFS(DV_WaterTemp!$E$2:$E$9999,G$5,DV_WaterTemp!$G$2:$G$9999,$C83)&gt;0,SUMIFS(DV_WaterTemp!$C$2:$C$9999,DV_WaterTemp!$E$2:$E$9999,G$5,DV_WaterTemp!$G$2:$G$9999,$C83),NA())</f>
        <v>#N/A</v>
      </c>
      <c r="H83" s="38" t="e">
        <f>IF(COUNTIFS(DV_WaterTemp!$E$2:$E$9999,H$5,DV_WaterTemp!$G$2:$G$9999,$C83)&gt;0,SUMIFS(DV_WaterTemp!$C$2:$C$9999,DV_WaterTemp!$E$2:$E$9999,H$5,DV_WaterTemp!$G$2:$G$9999,$C83),NA())</f>
        <v>#N/A</v>
      </c>
    </row>
    <row r="84" spans="1:8" x14ac:dyDescent="0.25">
      <c r="A84" s="35">
        <v>79</v>
      </c>
      <c r="B84" s="36" t="s">
        <v>80</v>
      </c>
      <c r="C84" s="37">
        <v>320</v>
      </c>
      <c r="D84" s="38" t="e">
        <f>IF(COUNTIFS(DV_WaterTemp!$E$2:$E$9999,D$5,DV_WaterTemp!$G$2:$G$9999,$C84)&gt;0,SUMIFS(DV_WaterTemp!$C$2:$C$9999,DV_WaterTemp!$E$2:$E$9999,D$5,DV_WaterTemp!$G$2:$G$9999,$C84),NA())</f>
        <v>#N/A</v>
      </c>
      <c r="E84" s="38">
        <f>IF(COUNTIFS(DV_WaterTemp!$E$2:$E$9999,E$5,DV_WaterTemp!$G$2:$G$9999,$C84)&gt;0,SUMIFS(DV_WaterTemp!$C$2:$C$9999,DV_WaterTemp!$E$2:$E$9999,E$5,DV_WaterTemp!$G$2:$G$9999,$C84),NA())</f>
        <v>8.046875</v>
      </c>
      <c r="F84" s="38" t="e">
        <f>IF(COUNTIFS(DV_WaterTemp!$E$2:$E$9999,F$5,DV_WaterTemp!$G$2:$G$9999,$C84)&gt;0,SUMIFS(DV_WaterTemp!$C$2:$C$9999,DV_WaterTemp!$E$2:$E$9999,F$5,DV_WaterTemp!$G$2:$G$9999,$C84),NA())</f>
        <v>#N/A</v>
      </c>
      <c r="G84" s="38" t="e">
        <f>IF(COUNTIFS(DV_WaterTemp!$E$2:$E$9999,G$5,DV_WaterTemp!$G$2:$G$9999,$C84)&gt;0,SUMIFS(DV_WaterTemp!$C$2:$C$9999,DV_WaterTemp!$E$2:$E$9999,G$5,DV_WaterTemp!$G$2:$G$9999,$C84),NA())</f>
        <v>#N/A</v>
      </c>
      <c r="H84" s="38" t="e">
        <f>IF(COUNTIFS(DV_WaterTemp!$E$2:$E$9999,H$5,DV_WaterTemp!$G$2:$G$9999,$C84)&gt;0,SUMIFS(DV_WaterTemp!$C$2:$C$9999,DV_WaterTemp!$E$2:$E$9999,H$5,DV_WaterTemp!$G$2:$G$9999,$C84),NA())</f>
        <v>#N/A</v>
      </c>
    </row>
    <row r="85" spans="1:8" x14ac:dyDescent="0.25">
      <c r="A85" s="35">
        <v>80</v>
      </c>
      <c r="B85" s="36" t="s">
        <v>81</v>
      </c>
      <c r="C85" s="37">
        <v>321</v>
      </c>
      <c r="D85" s="38" t="e">
        <f>IF(COUNTIFS(DV_WaterTemp!$E$2:$E$9999,D$5,DV_WaterTemp!$G$2:$G$9999,$C85)&gt;0,SUMIFS(DV_WaterTemp!$C$2:$C$9999,DV_WaterTemp!$E$2:$E$9999,D$5,DV_WaterTemp!$G$2:$G$9999,$C85),NA())</f>
        <v>#N/A</v>
      </c>
      <c r="E85" s="38">
        <f>IF(COUNTIFS(DV_WaterTemp!$E$2:$E$9999,E$5,DV_WaterTemp!$G$2:$G$9999,$C85)&gt;0,SUMIFS(DV_WaterTemp!$C$2:$C$9999,DV_WaterTemp!$E$2:$E$9999,E$5,DV_WaterTemp!$G$2:$G$9999,$C85),NA())</f>
        <v>9.4527291666666695</v>
      </c>
      <c r="F85" s="38" t="e">
        <f>IF(COUNTIFS(DV_WaterTemp!$E$2:$E$9999,F$5,DV_WaterTemp!$G$2:$G$9999,$C85)&gt;0,SUMIFS(DV_WaterTemp!$C$2:$C$9999,DV_WaterTemp!$E$2:$E$9999,F$5,DV_WaterTemp!$G$2:$G$9999,$C85),NA())</f>
        <v>#N/A</v>
      </c>
      <c r="G85" s="38" t="e">
        <f>IF(COUNTIFS(DV_WaterTemp!$E$2:$E$9999,G$5,DV_WaterTemp!$G$2:$G$9999,$C85)&gt;0,SUMIFS(DV_WaterTemp!$C$2:$C$9999,DV_WaterTemp!$E$2:$E$9999,G$5,DV_WaterTemp!$G$2:$G$9999,$C85),NA())</f>
        <v>#N/A</v>
      </c>
      <c r="H85" s="38" t="e">
        <f>IF(COUNTIFS(DV_WaterTemp!$E$2:$E$9999,H$5,DV_WaterTemp!$G$2:$G$9999,$C85)&gt;0,SUMIFS(DV_WaterTemp!$C$2:$C$9999,DV_WaterTemp!$E$2:$E$9999,H$5,DV_WaterTemp!$G$2:$G$9999,$C85),NA())</f>
        <v>#N/A</v>
      </c>
    </row>
    <row r="86" spans="1:8" x14ac:dyDescent="0.25">
      <c r="A86" s="35">
        <v>81</v>
      </c>
      <c r="B86" s="36" t="s">
        <v>82</v>
      </c>
      <c r="C86" s="37">
        <v>322</v>
      </c>
      <c r="D86" s="38" t="e">
        <f>IF(COUNTIFS(DV_WaterTemp!$E$2:$E$9999,D$5,DV_WaterTemp!$G$2:$G$9999,$C86)&gt;0,SUMIFS(DV_WaterTemp!$C$2:$C$9999,DV_WaterTemp!$E$2:$E$9999,D$5,DV_WaterTemp!$G$2:$G$9999,$C86),NA())</f>
        <v>#N/A</v>
      </c>
      <c r="E86" s="38">
        <f>IF(COUNTIFS(DV_WaterTemp!$E$2:$E$9999,E$5,DV_WaterTemp!$G$2:$G$9999,$C86)&gt;0,SUMIFS(DV_WaterTemp!$C$2:$C$9999,DV_WaterTemp!$E$2:$E$9999,E$5,DV_WaterTemp!$G$2:$G$9999,$C86),NA())</f>
        <v>9.5372291666666698</v>
      </c>
      <c r="F86" s="38" t="e">
        <f>IF(COUNTIFS(DV_WaterTemp!$E$2:$E$9999,F$5,DV_WaterTemp!$G$2:$G$9999,$C86)&gt;0,SUMIFS(DV_WaterTemp!$C$2:$C$9999,DV_WaterTemp!$E$2:$E$9999,F$5,DV_WaterTemp!$G$2:$G$9999,$C86),NA())</f>
        <v>#N/A</v>
      </c>
      <c r="G86" s="38" t="e">
        <f>IF(COUNTIFS(DV_WaterTemp!$E$2:$E$9999,G$5,DV_WaterTemp!$G$2:$G$9999,$C86)&gt;0,SUMIFS(DV_WaterTemp!$C$2:$C$9999,DV_WaterTemp!$E$2:$E$9999,G$5,DV_WaterTemp!$G$2:$G$9999,$C86),NA())</f>
        <v>#N/A</v>
      </c>
      <c r="H86" s="38" t="e">
        <f>IF(COUNTIFS(DV_WaterTemp!$E$2:$E$9999,H$5,DV_WaterTemp!$G$2:$G$9999,$C86)&gt;0,SUMIFS(DV_WaterTemp!$C$2:$C$9999,DV_WaterTemp!$E$2:$E$9999,H$5,DV_WaterTemp!$G$2:$G$9999,$C86),NA())</f>
        <v>#N/A</v>
      </c>
    </row>
    <row r="87" spans="1:8" x14ac:dyDescent="0.25">
      <c r="A87" s="35">
        <v>82</v>
      </c>
      <c r="B87" s="36" t="s">
        <v>83</v>
      </c>
      <c r="C87" s="37">
        <v>323</v>
      </c>
      <c r="D87" s="38" t="e">
        <f>IF(COUNTIFS(DV_WaterTemp!$E$2:$E$9999,D$5,DV_WaterTemp!$G$2:$G$9999,$C87)&gt;0,SUMIFS(DV_WaterTemp!$C$2:$C$9999,DV_WaterTemp!$E$2:$E$9999,D$5,DV_WaterTemp!$G$2:$G$9999,$C87),NA())</f>
        <v>#N/A</v>
      </c>
      <c r="E87" s="38">
        <f>IF(COUNTIFS(DV_WaterTemp!$E$2:$E$9999,E$5,DV_WaterTemp!$G$2:$G$9999,$C87)&gt;0,SUMIFS(DV_WaterTemp!$C$2:$C$9999,DV_WaterTemp!$E$2:$E$9999,E$5,DV_WaterTemp!$G$2:$G$9999,$C87),NA())</f>
        <v>7.7810625</v>
      </c>
      <c r="F87" s="38" t="e">
        <f>IF(COUNTIFS(DV_WaterTemp!$E$2:$E$9999,F$5,DV_WaterTemp!$G$2:$G$9999,$C87)&gt;0,SUMIFS(DV_WaterTemp!$C$2:$C$9999,DV_WaterTemp!$E$2:$E$9999,F$5,DV_WaterTemp!$G$2:$G$9999,$C87),NA())</f>
        <v>#N/A</v>
      </c>
      <c r="G87" s="38" t="e">
        <f>IF(COUNTIFS(DV_WaterTemp!$E$2:$E$9999,G$5,DV_WaterTemp!$G$2:$G$9999,$C87)&gt;0,SUMIFS(DV_WaterTemp!$C$2:$C$9999,DV_WaterTemp!$E$2:$E$9999,G$5,DV_WaterTemp!$G$2:$G$9999,$C87),NA())</f>
        <v>#N/A</v>
      </c>
      <c r="H87" s="38" t="e">
        <f>IF(COUNTIFS(DV_WaterTemp!$E$2:$E$9999,H$5,DV_WaterTemp!$G$2:$G$9999,$C87)&gt;0,SUMIFS(DV_WaterTemp!$C$2:$C$9999,DV_WaterTemp!$E$2:$E$9999,H$5,DV_WaterTemp!$G$2:$G$9999,$C87),NA())</f>
        <v>#N/A</v>
      </c>
    </row>
    <row r="88" spans="1:8" x14ac:dyDescent="0.25">
      <c r="A88" s="35">
        <v>83</v>
      </c>
      <c r="B88" s="36" t="s">
        <v>84</v>
      </c>
      <c r="C88" s="37">
        <v>324</v>
      </c>
      <c r="D88" s="38" t="e">
        <f>IF(COUNTIFS(DV_WaterTemp!$E$2:$E$9999,D$5,DV_WaterTemp!$G$2:$G$9999,$C88)&gt;0,SUMIFS(DV_WaterTemp!$C$2:$C$9999,DV_WaterTemp!$E$2:$E$9999,D$5,DV_WaterTemp!$G$2:$G$9999,$C88),NA())</f>
        <v>#N/A</v>
      </c>
      <c r="E88" s="38">
        <f>IF(COUNTIFS(DV_WaterTemp!$E$2:$E$9999,E$5,DV_WaterTemp!$G$2:$G$9999,$C88)&gt;0,SUMIFS(DV_WaterTemp!$C$2:$C$9999,DV_WaterTemp!$E$2:$E$9999,E$5,DV_WaterTemp!$G$2:$G$9999,$C88),NA())</f>
        <v>6.8101041666666697</v>
      </c>
      <c r="F88" s="38" t="e">
        <f>IF(COUNTIFS(DV_WaterTemp!$E$2:$E$9999,F$5,DV_WaterTemp!$G$2:$G$9999,$C88)&gt;0,SUMIFS(DV_WaterTemp!$C$2:$C$9999,DV_WaterTemp!$E$2:$E$9999,F$5,DV_WaterTemp!$G$2:$G$9999,$C88),NA())</f>
        <v>#N/A</v>
      </c>
      <c r="G88" s="38" t="e">
        <f>IF(COUNTIFS(DV_WaterTemp!$E$2:$E$9999,G$5,DV_WaterTemp!$G$2:$G$9999,$C88)&gt;0,SUMIFS(DV_WaterTemp!$C$2:$C$9999,DV_WaterTemp!$E$2:$E$9999,G$5,DV_WaterTemp!$G$2:$G$9999,$C88),NA())</f>
        <v>#N/A</v>
      </c>
      <c r="H88" s="38" t="e">
        <f>IF(COUNTIFS(DV_WaterTemp!$E$2:$E$9999,H$5,DV_WaterTemp!$G$2:$G$9999,$C88)&gt;0,SUMIFS(DV_WaterTemp!$C$2:$C$9999,DV_WaterTemp!$E$2:$E$9999,H$5,DV_WaterTemp!$G$2:$G$9999,$C88),NA())</f>
        <v>#N/A</v>
      </c>
    </row>
    <row r="89" spans="1:8" x14ac:dyDescent="0.25">
      <c r="A89" s="35">
        <v>84</v>
      </c>
      <c r="B89" s="36" t="s">
        <v>85</v>
      </c>
      <c r="C89" s="37">
        <v>325</v>
      </c>
      <c r="D89" s="38" t="e">
        <f>IF(COUNTIFS(DV_WaterTemp!$E$2:$E$9999,D$5,DV_WaterTemp!$G$2:$G$9999,$C89)&gt;0,SUMIFS(DV_WaterTemp!$C$2:$C$9999,DV_WaterTemp!$E$2:$E$9999,D$5,DV_WaterTemp!$G$2:$G$9999,$C89),NA())</f>
        <v>#N/A</v>
      </c>
      <c r="E89" s="38">
        <f>IF(COUNTIFS(DV_WaterTemp!$E$2:$E$9999,E$5,DV_WaterTemp!$G$2:$G$9999,$C89)&gt;0,SUMIFS(DV_WaterTemp!$C$2:$C$9999,DV_WaterTemp!$E$2:$E$9999,E$5,DV_WaterTemp!$G$2:$G$9999,$C89),NA())</f>
        <v>4.7420625000000003</v>
      </c>
      <c r="F89" s="38" t="e">
        <f>IF(COUNTIFS(DV_WaterTemp!$E$2:$E$9999,F$5,DV_WaterTemp!$G$2:$G$9999,$C89)&gt;0,SUMIFS(DV_WaterTemp!$C$2:$C$9999,DV_WaterTemp!$E$2:$E$9999,F$5,DV_WaterTemp!$G$2:$G$9999,$C89),NA())</f>
        <v>#N/A</v>
      </c>
      <c r="G89" s="38" t="e">
        <f>IF(COUNTIFS(DV_WaterTemp!$E$2:$E$9999,G$5,DV_WaterTemp!$G$2:$G$9999,$C89)&gt;0,SUMIFS(DV_WaterTemp!$C$2:$C$9999,DV_WaterTemp!$E$2:$E$9999,G$5,DV_WaterTemp!$G$2:$G$9999,$C89),NA())</f>
        <v>#N/A</v>
      </c>
      <c r="H89" s="38" t="e">
        <f>IF(COUNTIFS(DV_WaterTemp!$E$2:$E$9999,H$5,DV_WaterTemp!$G$2:$G$9999,$C89)&gt;0,SUMIFS(DV_WaterTemp!$C$2:$C$9999,DV_WaterTemp!$E$2:$E$9999,H$5,DV_WaterTemp!$G$2:$G$9999,$C89),NA())</f>
        <v>#N/A</v>
      </c>
    </row>
    <row r="90" spans="1:8" x14ac:dyDescent="0.25">
      <c r="A90" s="35">
        <v>85</v>
      </c>
      <c r="B90" s="36" t="s">
        <v>86</v>
      </c>
      <c r="C90" s="37">
        <v>326</v>
      </c>
      <c r="D90" s="38" t="e">
        <f>IF(COUNTIFS(DV_WaterTemp!$E$2:$E$9999,D$5,DV_WaterTemp!$G$2:$G$9999,$C90)&gt;0,SUMIFS(DV_WaterTemp!$C$2:$C$9999,DV_WaterTemp!$E$2:$E$9999,D$5,DV_WaterTemp!$G$2:$G$9999,$C90),NA())</f>
        <v>#N/A</v>
      </c>
      <c r="E90" s="38">
        <f>IF(COUNTIFS(DV_WaterTemp!$E$2:$E$9999,E$5,DV_WaterTemp!$G$2:$G$9999,$C90)&gt;0,SUMIFS(DV_WaterTemp!$C$2:$C$9999,DV_WaterTemp!$E$2:$E$9999,E$5,DV_WaterTemp!$G$2:$G$9999,$C90),NA())</f>
        <v>5.9401875000000004</v>
      </c>
      <c r="F90" s="38" t="e">
        <f>IF(COUNTIFS(DV_WaterTemp!$E$2:$E$9999,F$5,DV_WaterTemp!$G$2:$G$9999,$C90)&gt;0,SUMIFS(DV_WaterTemp!$C$2:$C$9999,DV_WaterTemp!$E$2:$E$9999,F$5,DV_WaterTemp!$G$2:$G$9999,$C90),NA())</f>
        <v>#N/A</v>
      </c>
      <c r="G90" s="38" t="e">
        <f>IF(COUNTIFS(DV_WaterTemp!$E$2:$E$9999,G$5,DV_WaterTemp!$G$2:$G$9999,$C90)&gt;0,SUMIFS(DV_WaterTemp!$C$2:$C$9999,DV_WaterTemp!$E$2:$E$9999,G$5,DV_WaterTemp!$G$2:$G$9999,$C90),NA())</f>
        <v>#N/A</v>
      </c>
      <c r="H90" s="38" t="e">
        <f>IF(COUNTIFS(DV_WaterTemp!$E$2:$E$9999,H$5,DV_WaterTemp!$G$2:$G$9999,$C90)&gt;0,SUMIFS(DV_WaterTemp!$C$2:$C$9999,DV_WaterTemp!$E$2:$E$9999,H$5,DV_WaterTemp!$G$2:$G$9999,$C90),NA())</f>
        <v>#N/A</v>
      </c>
    </row>
    <row r="91" spans="1:8" x14ac:dyDescent="0.25">
      <c r="A91" s="35">
        <v>86</v>
      </c>
      <c r="B91" s="36" t="s">
        <v>87</v>
      </c>
      <c r="C91" s="37">
        <v>327</v>
      </c>
      <c r="D91" s="38" t="e">
        <f>IF(COUNTIFS(DV_WaterTemp!$E$2:$E$9999,D$5,DV_WaterTemp!$G$2:$G$9999,$C91)&gt;0,SUMIFS(DV_WaterTemp!$C$2:$C$9999,DV_WaterTemp!$E$2:$E$9999,D$5,DV_WaterTemp!$G$2:$G$9999,$C91),NA())</f>
        <v>#N/A</v>
      </c>
      <c r="E91" s="38">
        <f>IF(COUNTIFS(DV_WaterTemp!$E$2:$E$9999,E$5,DV_WaterTemp!$G$2:$G$9999,$C91)&gt;0,SUMIFS(DV_WaterTemp!$C$2:$C$9999,DV_WaterTemp!$E$2:$E$9999,E$5,DV_WaterTemp!$G$2:$G$9999,$C91),NA())</f>
        <v>9.3019374999999993</v>
      </c>
      <c r="F91" s="38" t="e">
        <f>IF(COUNTIFS(DV_WaterTemp!$E$2:$E$9999,F$5,DV_WaterTemp!$G$2:$G$9999,$C91)&gt;0,SUMIFS(DV_WaterTemp!$C$2:$C$9999,DV_WaterTemp!$E$2:$E$9999,F$5,DV_WaterTemp!$G$2:$G$9999,$C91),NA())</f>
        <v>#N/A</v>
      </c>
      <c r="G91" s="38" t="e">
        <f>IF(COUNTIFS(DV_WaterTemp!$E$2:$E$9999,G$5,DV_WaterTemp!$G$2:$G$9999,$C91)&gt;0,SUMIFS(DV_WaterTemp!$C$2:$C$9999,DV_WaterTemp!$E$2:$E$9999,G$5,DV_WaterTemp!$G$2:$G$9999,$C91),NA())</f>
        <v>#N/A</v>
      </c>
      <c r="H91" s="38" t="e">
        <f>IF(COUNTIFS(DV_WaterTemp!$E$2:$E$9999,H$5,DV_WaterTemp!$G$2:$G$9999,$C91)&gt;0,SUMIFS(DV_WaterTemp!$C$2:$C$9999,DV_WaterTemp!$E$2:$E$9999,H$5,DV_WaterTemp!$G$2:$G$9999,$C91),NA())</f>
        <v>#N/A</v>
      </c>
    </row>
    <row r="92" spans="1:8" x14ac:dyDescent="0.25">
      <c r="A92" s="35">
        <v>87</v>
      </c>
      <c r="B92" s="36" t="s">
        <v>88</v>
      </c>
      <c r="C92" s="37">
        <v>328</v>
      </c>
      <c r="D92" s="38" t="e">
        <f>IF(COUNTIFS(DV_WaterTemp!$E$2:$E$9999,D$5,DV_WaterTemp!$G$2:$G$9999,$C92)&gt;0,SUMIFS(DV_WaterTemp!$C$2:$C$9999,DV_WaterTemp!$E$2:$E$9999,D$5,DV_WaterTemp!$G$2:$G$9999,$C92),NA())</f>
        <v>#N/A</v>
      </c>
      <c r="E92" s="38">
        <f>IF(COUNTIFS(DV_WaterTemp!$E$2:$E$9999,E$5,DV_WaterTemp!$G$2:$G$9999,$C92)&gt;0,SUMIFS(DV_WaterTemp!$C$2:$C$9999,DV_WaterTemp!$E$2:$E$9999,E$5,DV_WaterTemp!$G$2:$G$9999,$C92),NA())</f>
        <v>10.250291666666699</v>
      </c>
      <c r="F92" s="38" t="e">
        <f>IF(COUNTIFS(DV_WaterTemp!$E$2:$E$9999,F$5,DV_WaterTemp!$G$2:$G$9999,$C92)&gt;0,SUMIFS(DV_WaterTemp!$C$2:$C$9999,DV_WaterTemp!$E$2:$E$9999,F$5,DV_WaterTemp!$G$2:$G$9999,$C92),NA())</f>
        <v>#N/A</v>
      </c>
      <c r="G92" s="38" t="e">
        <f>IF(COUNTIFS(DV_WaterTemp!$E$2:$E$9999,G$5,DV_WaterTemp!$G$2:$G$9999,$C92)&gt;0,SUMIFS(DV_WaterTemp!$C$2:$C$9999,DV_WaterTemp!$E$2:$E$9999,G$5,DV_WaterTemp!$G$2:$G$9999,$C92),NA())</f>
        <v>#N/A</v>
      </c>
      <c r="H92" s="38" t="e">
        <f>IF(COUNTIFS(DV_WaterTemp!$E$2:$E$9999,H$5,DV_WaterTemp!$G$2:$G$9999,$C92)&gt;0,SUMIFS(DV_WaterTemp!$C$2:$C$9999,DV_WaterTemp!$E$2:$E$9999,H$5,DV_WaterTemp!$G$2:$G$9999,$C92),NA())</f>
        <v>#N/A</v>
      </c>
    </row>
    <row r="93" spans="1:8" x14ac:dyDescent="0.25">
      <c r="A93" s="35">
        <v>88</v>
      </c>
      <c r="B93" s="36" t="s">
        <v>89</v>
      </c>
      <c r="C93" s="37">
        <v>329</v>
      </c>
      <c r="D93" s="38" t="e">
        <f>IF(COUNTIFS(DV_WaterTemp!$E$2:$E$9999,D$5,DV_WaterTemp!$G$2:$G$9999,$C93)&gt;0,SUMIFS(DV_WaterTemp!$C$2:$C$9999,DV_WaterTemp!$E$2:$E$9999,D$5,DV_WaterTemp!$G$2:$G$9999,$C93),NA())</f>
        <v>#N/A</v>
      </c>
      <c r="E93" s="38">
        <f>IF(COUNTIFS(DV_WaterTemp!$E$2:$E$9999,E$5,DV_WaterTemp!$G$2:$G$9999,$C93)&gt;0,SUMIFS(DV_WaterTemp!$C$2:$C$9999,DV_WaterTemp!$E$2:$E$9999,E$5,DV_WaterTemp!$G$2:$G$9999,$C93),NA())</f>
        <v>8.94910416666667</v>
      </c>
      <c r="F93" s="38" t="e">
        <f>IF(COUNTIFS(DV_WaterTemp!$E$2:$E$9999,F$5,DV_WaterTemp!$G$2:$G$9999,$C93)&gt;0,SUMIFS(DV_WaterTemp!$C$2:$C$9999,DV_WaterTemp!$E$2:$E$9999,F$5,DV_WaterTemp!$G$2:$G$9999,$C93),NA())</f>
        <v>#N/A</v>
      </c>
      <c r="G93" s="38" t="e">
        <f>IF(COUNTIFS(DV_WaterTemp!$E$2:$E$9999,G$5,DV_WaterTemp!$G$2:$G$9999,$C93)&gt;0,SUMIFS(DV_WaterTemp!$C$2:$C$9999,DV_WaterTemp!$E$2:$E$9999,G$5,DV_WaterTemp!$G$2:$G$9999,$C93),NA())</f>
        <v>#N/A</v>
      </c>
      <c r="H93" s="38" t="e">
        <f>IF(COUNTIFS(DV_WaterTemp!$E$2:$E$9999,H$5,DV_WaterTemp!$G$2:$G$9999,$C93)&gt;0,SUMIFS(DV_WaterTemp!$C$2:$C$9999,DV_WaterTemp!$E$2:$E$9999,H$5,DV_WaterTemp!$G$2:$G$9999,$C93),NA())</f>
        <v>#N/A</v>
      </c>
    </row>
    <row r="94" spans="1:8" x14ac:dyDescent="0.25">
      <c r="A94" s="35">
        <v>89</v>
      </c>
      <c r="B94" s="36" t="s">
        <v>90</v>
      </c>
      <c r="C94" s="37">
        <v>330</v>
      </c>
      <c r="D94" s="38" t="e">
        <f>IF(COUNTIFS(DV_WaterTemp!$E$2:$E$9999,D$5,DV_WaterTemp!$G$2:$G$9999,$C94)&gt;0,SUMIFS(DV_WaterTemp!$C$2:$C$9999,DV_WaterTemp!$E$2:$E$9999,D$5,DV_WaterTemp!$G$2:$G$9999,$C94),NA())</f>
        <v>#N/A</v>
      </c>
      <c r="E94" s="38">
        <f>IF(COUNTIFS(DV_WaterTemp!$E$2:$E$9999,E$5,DV_WaterTemp!$G$2:$G$9999,$C94)&gt;0,SUMIFS(DV_WaterTemp!$C$2:$C$9999,DV_WaterTemp!$E$2:$E$9999,E$5,DV_WaterTemp!$G$2:$G$9999,$C94),NA())</f>
        <v>8.6590624999999992</v>
      </c>
      <c r="F94" s="38" t="e">
        <f>IF(COUNTIFS(DV_WaterTemp!$E$2:$E$9999,F$5,DV_WaterTemp!$G$2:$G$9999,$C94)&gt;0,SUMIFS(DV_WaterTemp!$C$2:$C$9999,DV_WaterTemp!$E$2:$E$9999,F$5,DV_WaterTemp!$G$2:$G$9999,$C94),NA())</f>
        <v>#N/A</v>
      </c>
      <c r="G94" s="38" t="e">
        <f>IF(COUNTIFS(DV_WaterTemp!$E$2:$E$9999,G$5,DV_WaterTemp!$G$2:$G$9999,$C94)&gt;0,SUMIFS(DV_WaterTemp!$C$2:$C$9999,DV_WaterTemp!$E$2:$E$9999,G$5,DV_WaterTemp!$G$2:$G$9999,$C94),NA())</f>
        <v>#N/A</v>
      </c>
      <c r="H94" s="38" t="e">
        <f>IF(COUNTIFS(DV_WaterTemp!$E$2:$E$9999,H$5,DV_WaterTemp!$G$2:$G$9999,$C94)&gt;0,SUMIFS(DV_WaterTemp!$C$2:$C$9999,DV_WaterTemp!$E$2:$E$9999,H$5,DV_WaterTemp!$G$2:$G$9999,$C94),NA())</f>
        <v>#N/A</v>
      </c>
    </row>
    <row r="95" spans="1:8" x14ac:dyDescent="0.25">
      <c r="A95" s="35">
        <v>90</v>
      </c>
      <c r="B95" s="36" t="s">
        <v>91</v>
      </c>
      <c r="C95" s="37">
        <v>331</v>
      </c>
      <c r="D95" s="38" t="e">
        <f>IF(COUNTIFS(DV_WaterTemp!$E$2:$E$9999,D$5,DV_WaterTemp!$G$2:$G$9999,$C95)&gt;0,SUMIFS(DV_WaterTemp!$C$2:$C$9999,DV_WaterTemp!$E$2:$E$9999,D$5,DV_WaterTemp!$G$2:$G$9999,$C95),NA())</f>
        <v>#N/A</v>
      </c>
      <c r="E95" s="38">
        <f>IF(COUNTIFS(DV_WaterTemp!$E$2:$E$9999,E$5,DV_WaterTemp!$G$2:$G$9999,$C95)&gt;0,SUMIFS(DV_WaterTemp!$C$2:$C$9999,DV_WaterTemp!$E$2:$E$9999,E$5,DV_WaterTemp!$G$2:$G$9999,$C95),NA())</f>
        <v>10.7619375</v>
      </c>
      <c r="F95" s="38" t="e">
        <f>IF(COUNTIFS(DV_WaterTemp!$E$2:$E$9999,F$5,DV_WaterTemp!$G$2:$G$9999,$C95)&gt;0,SUMIFS(DV_WaterTemp!$C$2:$C$9999,DV_WaterTemp!$E$2:$E$9999,F$5,DV_WaterTemp!$G$2:$G$9999,$C95),NA())</f>
        <v>#N/A</v>
      </c>
      <c r="G95" s="38" t="e">
        <f>IF(COUNTIFS(DV_WaterTemp!$E$2:$E$9999,G$5,DV_WaterTemp!$G$2:$G$9999,$C95)&gt;0,SUMIFS(DV_WaterTemp!$C$2:$C$9999,DV_WaterTemp!$E$2:$E$9999,G$5,DV_WaterTemp!$G$2:$G$9999,$C95),NA())</f>
        <v>#N/A</v>
      </c>
      <c r="H95" s="38" t="e">
        <f>IF(COUNTIFS(DV_WaterTemp!$E$2:$E$9999,H$5,DV_WaterTemp!$G$2:$G$9999,$C95)&gt;0,SUMIFS(DV_WaterTemp!$C$2:$C$9999,DV_WaterTemp!$E$2:$E$9999,H$5,DV_WaterTemp!$G$2:$G$9999,$C95),NA())</f>
        <v>#N/A</v>
      </c>
    </row>
    <row r="96" spans="1:8" x14ac:dyDescent="0.25">
      <c r="A96" s="35">
        <v>91</v>
      </c>
      <c r="B96" s="36" t="s">
        <v>92</v>
      </c>
      <c r="C96" s="37">
        <v>401</v>
      </c>
      <c r="D96" s="38" t="e">
        <f>IF(COUNTIFS(DV_WaterTemp!$E$2:$E$9999,D$5,DV_WaterTemp!$G$2:$G$9999,$C96)&gt;0,SUMIFS(DV_WaterTemp!$C$2:$C$9999,DV_WaterTemp!$E$2:$E$9999,D$5,DV_WaterTemp!$G$2:$G$9999,$C96),NA())</f>
        <v>#N/A</v>
      </c>
      <c r="E96" s="38">
        <f>IF(COUNTIFS(DV_WaterTemp!$E$2:$E$9999,E$5,DV_WaterTemp!$G$2:$G$9999,$C96)&gt;0,SUMIFS(DV_WaterTemp!$C$2:$C$9999,DV_WaterTemp!$E$2:$E$9999,E$5,DV_WaterTemp!$G$2:$G$9999,$C96),NA())</f>
        <v>11.7776666666667</v>
      </c>
      <c r="F96" s="38" t="e">
        <f>IF(COUNTIFS(DV_WaterTemp!$E$2:$E$9999,F$5,DV_WaterTemp!$G$2:$G$9999,$C96)&gt;0,SUMIFS(DV_WaterTemp!$C$2:$C$9999,DV_WaterTemp!$E$2:$E$9999,F$5,DV_WaterTemp!$G$2:$G$9999,$C96),NA())</f>
        <v>#N/A</v>
      </c>
      <c r="G96" s="38" t="e">
        <f>IF(COUNTIFS(DV_WaterTemp!$E$2:$E$9999,G$5,DV_WaterTemp!$G$2:$G$9999,$C96)&gt;0,SUMIFS(DV_WaterTemp!$C$2:$C$9999,DV_WaterTemp!$E$2:$E$9999,G$5,DV_WaterTemp!$G$2:$G$9999,$C96),NA())</f>
        <v>#N/A</v>
      </c>
      <c r="H96" s="38" t="e">
        <f>IF(COUNTIFS(DV_WaterTemp!$E$2:$E$9999,H$5,DV_WaterTemp!$G$2:$G$9999,$C96)&gt;0,SUMIFS(DV_WaterTemp!$C$2:$C$9999,DV_WaterTemp!$E$2:$E$9999,H$5,DV_WaterTemp!$G$2:$G$9999,$C96),NA())</f>
        <v>#N/A</v>
      </c>
    </row>
    <row r="97" spans="1:8" x14ac:dyDescent="0.25">
      <c r="A97" s="35">
        <v>92</v>
      </c>
      <c r="B97" s="36" t="s">
        <v>93</v>
      </c>
      <c r="C97" s="37">
        <v>402</v>
      </c>
      <c r="D97" s="38" t="e">
        <f>IF(COUNTIFS(DV_WaterTemp!$E$2:$E$9999,D$5,DV_WaterTemp!$G$2:$G$9999,$C97)&gt;0,SUMIFS(DV_WaterTemp!$C$2:$C$9999,DV_WaterTemp!$E$2:$E$9999,D$5,DV_WaterTemp!$G$2:$G$9999,$C97),NA())</f>
        <v>#N/A</v>
      </c>
      <c r="E97" s="38">
        <f>IF(COUNTIFS(DV_WaterTemp!$E$2:$E$9999,E$5,DV_WaterTemp!$G$2:$G$9999,$C97)&gt;0,SUMIFS(DV_WaterTemp!$C$2:$C$9999,DV_WaterTemp!$E$2:$E$9999,E$5,DV_WaterTemp!$G$2:$G$9999,$C97),NA())</f>
        <v>13.872</v>
      </c>
      <c r="F97" s="38" t="e">
        <f>IF(COUNTIFS(DV_WaterTemp!$E$2:$E$9999,F$5,DV_WaterTemp!$G$2:$G$9999,$C97)&gt;0,SUMIFS(DV_WaterTemp!$C$2:$C$9999,DV_WaterTemp!$E$2:$E$9999,F$5,DV_WaterTemp!$G$2:$G$9999,$C97),NA())</f>
        <v>#N/A</v>
      </c>
      <c r="G97" s="38" t="e">
        <f>IF(COUNTIFS(DV_WaterTemp!$E$2:$E$9999,G$5,DV_WaterTemp!$G$2:$G$9999,$C97)&gt;0,SUMIFS(DV_WaterTemp!$C$2:$C$9999,DV_WaterTemp!$E$2:$E$9999,G$5,DV_WaterTemp!$G$2:$G$9999,$C97),NA())</f>
        <v>#N/A</v>
      </c>
      <c r="H97" s="38" t="e">
        <f>IF(COUNTIFS(DV_WaterTemp!$E$2:$E$9999,H$5,DV_WaterTemp!$G$2:$G$9999,$C97)&gt;0,SUMIFS(DV_WaterTemp!$C$2:$C$9999,DV_WaterTemp!$E$2:$E$9999,H$5,DV_WaterTemp!$G$2:$G$9999,$C97),NA())</f>
        <v>#N/A</v>
      </c>
    </row>
    <row r="98" spans="1:8" x14ac:dyDescent="0.25">
      <c r="A98" s="35">
        <v>93</v>
      </c>
      <c r="B98" s="36" t="s">
        <v>94</v>
      </c>
      <c r="C98" s="37">
        <v>403</v>
      </c>
      <c r="D98" s="38" t="e">
        <f>IF(COUNTIFS(DV_WaterTemp!$E$2:$E$9999,D$5,DV_WaterTemp!$G$2:$G$9999,$C98)&gt;0,SUMIFS(DV_WaterTemp!$C$2:$C$9999,DV_WaterTemp!$E$2:$E$9999,D$5,DV_WaterTemp!$G$2:$G$9999,$C98),NA())</f>
        <v>#N/A</v>
      </c>
      <c r="E98" s="38">
        <f>IF(COUNTIFS(DV_WaterTemp!$E$2:$E$9999,E$5,DV_WaterTemp!$G$2:$G$9999,$C98)&gt;0,SUMIFS(DV_WaterTemp!$C$2:$C$9999,DV_WaterTemp!$E$2:$E$9999,E$5,DV_WaterTemp!$G$2:$G$9999,$C98),NA())</f>
        <v>13.881895833333299</v>
      </c>
      <c r="F98" s="38" t="e">
        <f>IF(COUNTIFS(DV_WaterTemp!$E$2:$E$9999,F$5,DV_WaterTemp!$G$2:$G$9999,$C98)&gt;0,SUMIFS(DV_WaterTemp!$C$2:$C$9999,DV_WaterTemp!$E$2:$E$9999,F$5,DV_WaterTemp!$G$2:$G$9999,$C98),NA())</f>
        <v>#N/A</v>
      </c>
      <c r="G98" s="38" t="e">
        <f>IF(COUNTIFS(DV_WaterTemp!$E$2:$E$9999,G$5,DV_WaterTemp!$G$2:$G$9999,$C98)&gt;0,SUMIFS(DV_WaterTemp!$C$2:$C$9999,DV_WaterTemp!$E$2:$E$9999,G$5,DV_WaterTemp!$G$2:$G$9999,$C98),NA())</f>
        <v>#N/A</v>
      </c>
      <c r="H98" s="38" t="e">
        <f>IF(COUNTIFS(DV_WaterTemp!$E$2:$E$9999,H$5,DV_WaterTemp!$G$2:$G$9999,$C98)&gt;0,SUMIFS(DV_WaterTemp!$C$2:$C$9999,DV_WaterTemp!$E$2:$E$9999,H$5,DV_WaterTemp!$G$2:$G$9999,$C98),NA())</f>
        <v>#N/A</v>
      </c>
    </row>
    <row r="99" spans="1:8" x14ac:dyDescent="0.25">
      <c r="A99" s="35">
        <v>94</v>
      </c>
      <c r="B99" s="36" t="s">
        <v>95</v>
      </c>
      <c r="C99" s="37">
        <v>404</v>
      </c>
      <c r="D99" s="38" t="e">
        <f>IF(COUNTIFS(DV_WaterTemp!$E$2:$E$9999,D$5,DV_WaterTemp!$G$2:$G$9999,$C99)&gt;0,SUMIFS(DV_WaterTemp!$C$2:$C$9999,DV_WaterTemp!$E$2:$E$9999,D$5,DV_WaterTemp!$G$2:$G$9999,$C99),NA())</f>
        <v>#N/A</v>
      </c>
      <c r="E99" s="38">
        <f>IF(COUNTIFS(DV_WaterTemp!$E$2:$E$9999,E$5,DV_WaterTemp!$G$2:$G$9999,$C99)&gt;0,SUMIFS(DV_WaterTemp!$C$2:$C$9999,DV_WaterTemp!$E$2:$E$9999,E$5,DV_WaterTemp!$G$2:$G$9999,$C99),NA())</f>
        <v>12.1972291666667</v>
      </c>
      <c r="F99" s="38" t="e">
        <f>IF(COUNTIFS(DV_WaterTemp!$E$2:$E$9999,F$5,DV_WaterTemp!$G$2:$G$9999,$C99)&gt;0,SUMIFS(DV_WaterTemp!$C$2:$C$9999,DV_WaterTemp!$E$2:$E$9999,F$5,DV_WaterTemp!$G$2:$G$9999,$C99),NA())</f>
        <v>#N/A</v>
      </c>
      <c r="G99" s="38" t="e">
        <f>IF(COUNTIFS(DV_WaterTemp!$E$2:$E$9999,G$5,DV_WaterTemp!$G$2:$G$9999,$C99)&gt;0,SUMIFS(DV_WaterTemp!$C$2:$C$9999,DV_WaterTemp!$E$2:$E$9999,G$5,DV_WaterTemp!$G$2:$G$9999,$C99),NA())</f>
        <v>#N/A</v>
      </c>
      <c r="H99" s="38" t="e">
        <f>IF(COUNTIFS(DV_WaterTemp!$E$2:$E$9999,H$5,DV_WaterTemp!$G$2:$G$9999,$C99)&gt;0,SUMIFS(DV_WaterTemp!$C$2:$C$9999,DV_WaterTemp!$E$2:$E$9999,H$5,DV_WaterTemp!$G$2:$G$9999,$C99),NA())</f>
        <v>#N/A</v>
      </c>
    </row>
    <row r="100" spans="1:8" x14ac:dyDescent="0.25">
      <c r="A100" s="35">
        <v>95</v>
      </c>
      <c r="B100" s="36" t="s">
        <v>96</v>
      </c>
      <c r="C100" s="37">
        <v>405</v>
      </c>
      <c r="D100" s="38" t="e">
        <f>IF(COUNTIFS(DV_WaterTemp!$E$2:$E$9999,D$5,DV_WaterTemp!$G$2:$G$9999,$C100)&gt;0,SUMIFS(DV_WaterTemp!$C$2:$C$9999,DV_WaterTemp!$E$2:$E$9999,D$5,DV_WaterTemp!$G$2:$G$9999,$C100),NA())</f>
        <v>#N/A</v>
      </c>
      <c r="E100" s="38">
        <f>IF(COUNTIFS(DV_WaterTemp!$E$2:$E$9999,E$5,DV_WaterTemp!$G$2:$G$9999,$C100)&gt;0,SUMIFS(DV_WaterTemp!$C$2:$C$9999,DV_WaterTemp!$E$2:$E$9999,E$5,DV_WaterTemp!$G$2:$G$9999,$C100),NA())</f>
        <v>11.0542916666667</v>
      </c>
      <c r="F100" s="38" t="e">
        <f>IF(COUNTIFS(DV_WaterTemp!$E$2:$E$9999,F$5,DV_WaterTemp!$G$2:$G$9999,$C100)&gt;0,SUMIFS(DV_WaterTemp!$C$2:$C$9999,DV_WaterTemp!$E$2:$E$9999,F$5,DV_WaterTemp!$G$2:$G$9999,$C100),NA())</f>
        <v>#N/A</v>
      </c>
      <c r="G100" s="38" t="e">
        <f>IF(COUNTIFS(DV_WaterTemp!$E$2:$E$9999,G$5,DV_WaterTemp!$G$2:$G$9999,$C100)&gt;0,SUMIFS(DV_WaterTemp!$C$2:$C$9999,DV_WaterTemp!$E$2:$E$9999,G$5,DV_WaterTemp!$G$2:$G$9999,$C100),NA())</f>
        <v>#N/A</v>
      </c>
      <c r="H100" s="38" t="e">
        <f>IF(COUNTIFS(DV_WaterTemp!$E$2:$E$9999,H$5,DV_WaterTemp!$G$2:$G$9999,$C100)&gt;0,SUMIFS(DV_WaterTemp!$C$2:$C$9999,DV_WaterTemp!$E$2:$E$9999,H$5,DV_WaterTemp!$G$2:$G$9999,$C100),NA())</f>
        <v>#N/A</v>
      </c>
    </row>
    <row r="101" spans="1:8" x14ac:dyDescent="0.25">
      <c r="A101" s="35">
        <v>96</v>
      </c>
      <c r="B101" s="36" t="s">
        <v>97</v>
      </c>
      <c r="C101" s="37">
        <v>406</v>
      </c>
      <c r="D101" s="38" t="e">
        <f>IF(COUNTIFS(DV_WaterTemp!$E$2:$E$9999,D$5,DV_WaterTemp!$G$2:$G$9999,$C101)&gt;0,SUMIFS(DV_WaterTemp!$C$2:$C$9999,DV_WaterTemp!$E$2:$E$9999,D$5,DV_WaterTemp!$G$2:$G$9999,$C101),NA())</f>
        <v>#N/A</v>
      </c>
      <c r="E101" s="38">
        <f>IF(COUNTIFS(DV_WaterTemp!$E$2:$E$9999,E$5,DV_WaterTemp!$G$2:$G$9999,$C101)&gt;0,SUMIFS(DV_WaterTemp!$C$2:$C$9999,DV_WaterTemp!$E$2:$E$9999,E$5,DV_WaterTemp!$G$2:$G$9999,$C101),NA())</f>
        <v>11.8422083333333</v>
      </c>
      <c r="F101" s="38" t="e">
        <f>IF(COUNTIFS(DV_WaterTemp!$E$2:$E$9999,F$5,DV_WaterTemp!$G$2:$G$9999,$C101)&gt;0,SUMIFS(DV_WaterTemp!$C$2:$C$9999,DV_WaterTemp!$E$2:$E$9999,F$5,DV_WaterTemp!$G$2:$G$9999,$C101),NA())</f>
        <v>#N/A</v>
      </c>
      <c r="G101" s="38" t="e">
        <f>IF(COUNTIFS(DV_WaterTemp!$E$2:$E$9999,G$5,DV_WaterTemp!$G$2:$G$9999,$C101)&gt;0,SUMIFS(DV_WaterTemp!$C$2:$C$9999,DV_WaterTemp!$E$2:$E$9999,G$5,DV_WaterTemp!$G$2:$G$9999,$C101),NA())</f>
        <v>#N/A</v>
      </c>
      <c r="H101" s="38" t="e">
        <f>IF(COUNTIFS(DV_WaterTemp!$E$2:$E$9999,H$5,DV_WaterTemp!$G$2:$G$9999,$C101)&gt;0,SUMIFS(DV_WaterTemp!$C$2:$C$9999,DV_WaterTemp!$E$2:$E$9999,H$5,DV_WaterTemp!$G$2:$G$9999,$C101),NA())</f>
        <v>#N/A</v>
      </c>
    </row>
    <row r="102" spans="1:8" x14ac:dyDescent="0.25">
      <c r="A102" s="35">
        <v>97</v>
      </c>
      <c r="B102" s="36" t="s">
        <v>98</v>
      </c>
      <c r="C102" s="37">
        <v>407</v>
      </c>
      <c r="D102" s="38" t="e">
        <f>IF(COUNTIFS(DV_WaterTemp!$E$2:$E$9999,D$5,DV_WaterTemp!$G$2:$G$9999,$C102)&gt;0,SUMIFS(DV_WaterTemp!$C$2:$C$9999,DV_WaterTemp!$E$2:$E$9999,D$5,DV_WaterTemp!$G$2:$G$9999,$C102),NA())</f>
        <v>#N/A</v>
      </c>
      <c r="E102" s="38">
        <f>IF(COUNTIFS(DV_WaterTemp!$E$2:$E$9999,E$5,DV_WaterTemp!$G$2:$G$9999,$C102)&gt;0,SUMIFS(DV_WaterTemp!$C$2:$C$9999,DV_WaterTemp!$E$2:$E$9999,E$5,DV_WaterTemp!$G$2:$G$9999,$C102),NA())</f>
        <v>11.3429583333333</v>
      </c>
      <c r="F102" s="38" t="e">
        <f>IF(COUNTIFS(DV_WaterTemp!$E$2:$E$9999,F$5,DV_WaterTemp!$G$2:$G$9999,$C102)&gt;0,SUMIFS(DV_WaterTemp!$C$2:$C$9999,DV_WaterTemp!$E$2:$E$9999,F$5,DV_WaterTemp!$G$2:$G$9999,$C102),NA())</f>
        <v>#N/A</v>
      </c>
      <c r="G102" s="38" t="e">
        <f>IF(COUNTIFS(DV_WaterTemp!$E$2:$E$9999,G$5,DV_WaterTemp!$G$2:$G$9999,$C102)&gt;0,SUMIFS(DV_WaterTemp!$C$2:$C$9999,DV_WaterTemp!$E$2:$E$9999,G$5,DV_WaterTemp!$G$2:$G$9999,$C102),NA())</f>
        <v>#N/A</v>
      </c>
      <c r="H102" s="38" t="e">
        <f>IF(COUNTIFS(DV_WaterTemp!$E$2:$E$9999,H$5,DV_WaterTemp!$G$2:$G$9999,$C102)&gt;0,SUMIFS(DV_WaterTemp!$C$2:$C$9999,DV_WaterTemp!$E$2:$E$9999,H$5,DV_WaterTemp!$G$2:$G$9999,$C102),NA())</f>
        <v>#N/A</v>
      </c>
    </row>
    <row r="103" spans="1:8" x14ac:dyDescent="0.25">
      <c r="A103" s="35">
        <v>98</v>
      </c>
      <c r="B103" s="36" t="s">
        <v>99</v>
      </c>
      <c r="C103" s="37">
        <v>408</v>
      </c>
      <c r="D103" s="38" t="e">
        <f>IF(COUNTIFS(DV_WaterTemp!$E$2:$E$9999,D$5,DV_WaterTemp!$G$2:$G$9999,$C103)&gt;0,SUMIFS(DV_WaterTemp!$C$2:$C$9999,DV_WaterTemp!$E$2:$E$9999,D$5,DV_WaterTemp!$G$2:$G$9999,$C103),NA())</f>
        <v>#N/A</v>
      </c>
      <c r="E103" s="38">
        <f>IF(COUNTIFS(DV_WaterTemp!$E$2:$E$9999,E$5,DV_WaterTemp!$G$2:$G$9999,$C103)&gt;0,SUMIFS(DV_WaterTemp!$C$2:$C$9999,DV_WaterTemp!$E$2:$E$9999,E$5,DV_WaterTemp!$G$2:$G$9999,$C103),NA())</f>
        <v>11.3348541666667</v>
      </c>
      <c r="F103" s="38" t="e">
        <f>IF(COUNTIFS(DV_WaterTemp!$E$2:$E$9999,F$5,DV_WaterTemp!$G$2:$G$9999,$C103)&gt;0,SUMIFS(DV_WaterTemp!$C$2:$C$9999,DV_WaterTemp!$E$2:$E$9999,F$5,DV_WaterTemp!$G$2:$G$9999,$C103),NA())</f>
        <v>#N/A</v>
      </c>
      <c r="G103" s="38" t="e">
        <f>IF(COUNTIFS(DV_WaterTemp!$E$2:$E$9999,G$5,DV_WaterTemp!$G$2:$G$9999,$C103)&gt;0,SUMIFS(DV_WaterTemp!$C$2:$C$9999,DV_WaterTemp!$E$2:$E$9999,G$5,DV_WaterTemp!$G$2:$G$9999,$C103),NA())</f>
        <v>#N/A</v>
      </c>
      <c r="H103" s="38" t="e">
        <f>IF(COUNTIFS(DV_WaterTemp!$E$2:$E$9999,H$5,DV_WaterTemp!$G$2:$G$9999,$C103)&gt;0,SUMIFS(DV_WaterTemp!$C$2:$C$9999,DV_WaterTemp!$E$2:$E$9999,H$5,DV_WaterTemp!$G$2:$G$9999,$C103),NA())</f>
        <v>#N/A</v>
      </c>
    </row>
    <row r="104" spans="1:8" x14ac:dyDescent="0.25">
      <c r="A104" s="35">
        <v>99</v>
      </c>
      <c r="B104" s="36" t="s">
        <v>100</v>
      </c>
      <c r="C104" s="37">
        <v>409</v>
      </c>
      <c r="D104" s="38" t="e">
        <f>IF(COUNTIFS(DV_WaterTemp!$E$2:$E$9999,D$5,DV_WaterTemp!$G$2:$G$9999,$C104)&gt;0,SUMIFS(DV_WaterTemp!$C$2:$C$9999,DV_WaterTemp!$E$2:$E$9999,D$5,DV_WaterTemp!$G$2:$G$9999,$C104),NA())</f>
        <v>#N/A</v>
      </c>
      <c r="E104" s="38">
        <f>IF(COUNTIFS(DV_WaterTemp!$E$2:$E$9999,E$5,DV_WaterTemp!$G$2:$G$9999,$C104)&gt;0,SUMIFS(DV_WaterTemp!$C$2:$C$9999,DV_WaterTemp!$E$2:$E$9999,E$5,DV_WaterTemp!$G$2:$G$9999,$C104),NA())</f>
        <v>10.99025</v>
      </c>
      <c r="F104" s="38" t="e">
        <f>IF(COUNTIFS(DV_WaterTemp!$E$2:$E$9999,F$5,DV_WaterTemp!$G$2:$G$9999,$C104)&gt;0,SUMIFS(DV_WaterTemp!$C$2:$C$9999,DV_WaterTemp!$E$2:$E$9999,F$5,DV_WaterTemp!$G$2:$G$9999,$C104),NA())</f>
        <v>#N/A</v>
      </c>
      <c r="G104" s="38" t="e">
        <f>IF(COUNTIFS(DV_WaterTemp!$E$2:$E$9999,G$5,DV_WaterTemp!$G$2:$G$9999,$C104)&gt;0,SUMIFS(DV_WaterTemp!$C$2:$C$9999,DV_WaterTemp!$E$2:$E$9999,G$5,DV_WaterTemp!$G$2:$G$9999,$C104),NA())</f>
        <v>#N/A</v>
      </c>
      <c r="H104" s="38" t="e">
        <f>IF(COUNTIFS(DV_WaterTemp!$E$2:$E$9999,H$5,DV_WaterTemp!$G$2:$G$9999,$C104)&gt;0,SUMIFS(DV_WaterTemp!$C$2:$C$9999,DV_WaterTemp!$E$2:$E$9999,H$5,DV_WaterTemp!$G$2:$G$9999,$C104),NA())</f>
        <v>#N/A</v>
      </c>
    </row>
    <row r="105" spans="1:8" x14ac:dyDescent="0.25">
      <c r="A105" s="35">
        <v>100</v>
      </c>
      <c r="B105" s="36" t="s">
        <v>101</v>
      </c>
      <c r="C105" s="37">
        <v>410</v>
      </c>
      <c r="D105" s="38" t="e">
        <f>IF(COUNTIFS(DV_WaterTemp!$E$2:$E$9999,D$5,DV_WaterTemp!$G$2:$G$9999,$C105)&gt;0,SUMIFS(DV_WaterTemp!$C$2:$C$9999,DV_WaterTemp!$E$2:$E$9999,D$5,DV_WaterTemp!$G$2:$G$9999,$C105),NA())</f>
        <v>#N/A</v>
      </c>
      <c r="E105" s="38">
        <f>IF(COUNTIFS(DV_WaterTemp!$E$2:$E$9999,E$5,DV_WaterTemp!$G$2:$G$9999,$C105)&gt;0,SUMIFS(DV_WaterTemp!$C$2:$C$9999,DV_WaterTemp!$E$2:$E$9999,E$5,DV_WaterTemp!$G$2:$G$9999,$C105),NA())</f>
        <v>12.3103333333333</v>
      </c>
      <c r="F105" s="38" t="e">
        <f>IF(COUNTIFS(DV_WaterTemp!$E$2:$E$9999,F$5,DV_WaterTemp!$G$2:$G$9999,$C105)&gt;0,SUMIFS(DV_WaterTemp!$C$2:$C$9999,DV_WaterTemp!$E$2:$E$9999,F$5,DV_WaterTemp!$G$2:$G$9999,$C105),NA())</f>
        <v>#N/A</v>
      </c>
      <c r="G105" s="38" t="e">
        <f>IF(COUNTIFS(DV_WaterTemp!$E$2:$E$9999,G$5,DV_WaterTemp!$G$2:$G$9999,$C105)&gt;0,SUMIFS(DV_WaterTemp!$C$2:$C$9999,DV_WaterTemp!$E$2:$E$9999,G$5,DV_WaterTemp!$G$2:$G$9999,$C105),NA())</f>
        <v>#N/A</v>
      </c>
      <c r="H105" s="38" t="e">
        <f>IF(COUNTIFS(DV_WaterTemp!$E$2:$E$9999,H$5,DV_WaterTemp!$G$2:$G$9999,$C105)&gt;0,SUMIFS(DV_WaterTemp!$C$2:$C$9999,DV_WaterTemp!$E$2:$E$9999,H$5,DV_WaterTemp!$G$2:$G$9999,$C105),NA())</f>
        <v>#N/A</v>
      </c>
    </row>
    <row r="106" spans="1:8" x14ac:dyDescent="0.25">
      <c r="A106" s="35">
        <v>101</v>
      </c>
      <c r="B106" s="36" t="s">
        <v>102</v>
      </c>
      <c r="C106" s="37">
        <v>411</v>
      </c>
      <c r="D106" s="38" t="e">
        <f>IF(COUNTIFS(DV_WaterTemp!$E$2:$E$9999,D$5,DV_WaterTemp!$G$2:$G$9999,$C106)&gt;0,SUMIFS(DV_WaterTemp!$C$2:$C$9999,DV_WaterTemp!$E$2:$E$9999,D$5,DV_WaterTemp!$G$2:$G$9999,$C106),NA())</f>
        <v>#N/A</v>
      </c>
      <c r="E106" s="38">
        <f>IF(COUNTIFS(DV_WaterTemp!$E$2:$E$9999,E$5,DV_WaterTemp!$G$2:$G$9999,$C106)&gt;0,SUMIFS(DV_WaterTemp!$C$2:$C$9999,DV_WaterTemp!$E$2:$E$9999,E$5,DV_WaterTemp!$G$2:$G$9999,$C106),NA())</f>
        <v>13.804187499999999</v>
      </c>
      <c r="F106" s="38" t="e">
        <f>IF(COUNTIFS(DV_WaterTemp!$E$2:$E$9999,F$5,DV_WaterTemp!$G$2:$G$9999,$C106)&gt;0,SUMIFS(DV_WaterTemp!$C$2:$C$9999,DV_WaterTemp!$E$2:$E$9999,F$5,DV_WaterTemp!$G$2:$G$9999,$C106),NA())</f>
        <v>#N/A</v>
      </c>
      <c r="G106" s="38" t="e">
        <f>IF(COUNTIFS(DV_WaterTemp!$E$2:$E$9999,G$5,DV_WaterTemp!$G$2:$G$9999,$C106)&gt;0,SUMIFS(DV_WaterTemp!$C$2:$C$9999,DV_WaterTemp!$E$2:$E$9999,G$5,DV_WaterTemp!$G$2:$G$9999,$C106),NA())</f>
        <v>#N/A</v>
      </c>
      <c r="H106" s="38" t="e">
        <f>IF(COUNTIFS(DV_WaterTemp!$E$2:$E$9999,H$5,DV_WaterTemp!$G$2:$G$9999,$C106)&gt;0,SUMIFS(DV_WaterTemp!$C$2:$C$9999,DV_WaterTemp!$E$2:$E$9999,H$5,DV_WaterTemp!$G$2:$G$9999,$C106),NA())</f>
        <v>#N/A</v>
      </c>
    </row>
    <row r="107" spans="1:8" x14ac:dyDescent="0.25">
      <c r="A107" s="35">
        <v>102</v>
      </c>
      <c r="B107" s="36" t="s">
        <v>103</v>
      </c>
      <c r="C107" s="37">
        <v>412</v>
      </c>
      <c r="D107" s="38" t="e">
        <f>IF(COUNTIFS(DV_WaterTemp!$E$2:$E$9999,D$5,DV_WaterTemp!$G$2:$G$9999,$C107)&gt;0,SUMIFS(DV_WaterTemp!$C$2:$C$9999,DV_WaterTemp!$E$2:$E$9999,D$5,DV_WaterTemp!$G$2:$G$9999,$C107),NA())</f>
        <v>#N/A</v>
      </c>
      <c r="E107" s="38">
        <f>IF(COUNTIFS(DV_WaterTemp!$E$2:$E$9999,E$5,DV_WaterTemp!$G$2:$G$9999,$C107)&gt;0,SUMIFS(DV_WaterTemp!$C$2:$C$9999,DV_WaterTemp!$E$2:$E$9999,E$5,DV_WaterTemp!$G$2:$G$9999,$C107),NA())</f>
        <v>14.783645833333299</v>
      </c>
      <c r="F107" s="38" t="e">
        <f>IF(COUNTIFS(DV_WaterTemp!$E$2:$E$9999,F$5,DV_WaterTemp!$G$2:$G$9999,$C107)&gt;0,SUMIFS(DV_WaterTemp!$C$2:$C$9999,DV_WaterTemp!$E$2:$E$9999,F$5,DV_WaterTemp!$G$2:$G$9999,$C107),NA())</f>
        <v>#N/A</v>
      </c>
      <c r="G107" s="38" t="e">
        <f>IF(COUNTIFS(DV_WaterTemp!$E$2:$E$9999,G$5,DV_WaterTemp!$G$2:$G$9999,$C107)&gt;0,SUMIFS(DV_WaterTemp!$C$2:$C$9999,DV_WaterTemp!$E$2:$E$9999,G$5,DV_WaterTemp!$G$2:$G$9999,$C107),NA())</f>
        <v>#N/A</v>
      </c>
      <c r="H107" s="38" t="e">
        <f>IF(COUNTIFS(DV_WaterTemp!$E$2:$E$9999,H$5,DV_WaterTemp!$G$2:$G$9999,$C107)&gt;0,SUMIFS(DV_WaterTemp!$C$2:$C$9999,DV_WaterTemp!$E$2:$E$9999,H$5,DV_WaterTemp!$G$2:$G$9999,$C107),NA())</f>
        <v>#N/A</v>
      </c>
    </row>
    <row r="108" spans="1:8" x14ac:dyDescent="0.25">
      <c r="A108" s="35">
        <v>103</v>
      </c>
      <c r="B108" s="36" t="s">
        <v>104</v>
      </c>
      <c r="C108" s="37">
        <v>413</v>
      </c>
      <c r="D108" s="38" t="e">
        <f>IF(COUNTIFS(DV_WaterTemp!$E$2:$E$9999,D$5,DV_WaterTemp!$G$2:$G$9999,$C108)&gt;0,SUMIFS(DV_WaterTemp!$C$2:$C$9999,DV_WaterTemp!$E$2:$E$9999,D$5,DV_WaterTemp!$G$2:$G$9999,$C108),NA())</f>
        <v>#N/A</v>
      </c>
      <c r="E108" s="38">
        <f>IF(COUNTIFS(DV_WaterTemp!$E$2:$E$9999,E$5,DV_WaterTemp!$G$2:$G$9999,$C108)&gt;0,SUMIFS(DV_WaterTemp!$C$2:$C$9999,DV_WaterTemp!$E$2:$E$9999,E$5,DV_WaterTemp!$G$2:$G$9999,$C108),NA())</f>
        <v>15.0173958333333</v>
      </c>
      <c r="F108" s="38" t="e">
        <f>IF(COUNTIFS(DV_WaterTemp!$E$2:$E$9999,F$5,DV_WaterTemp!$G$2:$G$9999,$C108)&gt;0,SUMIFS(DV_WaterTemp!$C$2:$C$9999,DV_WaterTemp!$E$2:$E$9999,F$5,DV_WaterTemp!$G$2:$G$9999,$C108),NA())</f>
        <v>#N/A</v>
      </c>
      <c r="G108" s="38" t="e">
        <f>IF(COUNTIFS(DV_WaterTemp!$E$2:$E$9999,G$5,DV_WaterTemp!$G$2:$G$9999,$C108)&gt;0,SUMIFS(DV_WaterTemp!$C$2:$C$9999,DV_WaterTemp!$E$2:$E$9999,G$5,DV_WaterTemp!$G$2:$G$9999,$C108),NA())</f>
        <v>#N/A</v>
      </c>
      <c r="H108" s="38" t="e">
        <f>IF(COUNTIFS(DV_WaterTemp!$E$2:$E$9999,H$5,DV_WaterTemp!$G$2:$G$9999,$C108)&gt;0,SUMIFS(DV_WaterTemp!$C$2:$C$9999,DV_WaterTemp!$E$2:$E$9999,H$5,DV_WaterTemp!$G$2:$G$9999,$C108),NA())</f>
        <v>#N/A</v>
      </c>
    </row>
    <row r="109" spans="1:8" x14ac:dyDescent="0.25">
      <c r="A109" s="35">
        <v>104</v>
      </c>
      <c r="B109" s="36" t="s">
        <v>105</v>
      </c>
      <c r="C109" s="37">
        <v>414</v>
      </c>
      <c r="D109" s="38" t="e">
        <f>IF(COUNTIFS(DV_WaterTemp!$E$2:$E$9999,D$5,DV_WaterTemp!$G$2:$G$9999,$C109)&gt;0,SUMIFS(DV_WaterTemp!$C$2:$C$9999,DV_WaterTemp!$E$2:$E$9999,D$5,DV_WaterTemp!$G$2:$G$9999,$C109),NA())</f>
        <v>#N/A</v>
      </c>
      <c r="E109" s="38">
        <f>IF(COUNTIFS(DV_WaterTemp!$E$2:$E$9999,E$5,DV_WaterTemp!$G$2:$G$9999,$C109)&gt;0,SUMIFS(DV_WaterTemp!$C$2:$C$9999,DV_WaterTemp!$E$2:$E$9999,E$5,DV_WaterTemp!$G$2:$G$9999,$C109),NA())</f>
        <v>11.93275</v>
      </c>
      <c r="F109" s="38" t="e">
        <f>IF(COUNTIFS(DV_WaterTemp!$E$2:$E$9999,F$5,DV_WaterTemp!$G$2:$G$9999,$C109)&gt;0,SUMIFS(DV_WaterTemp!$C$2:$C$9999,DV_WaterTemp!$E$2:$E$9999,F$5,DV_WaterTemp!$G$2:$G$9999,$C109),NA())</f>
        <v>#N/A</v>
      </c>
      <c r="G109" s="38" t="e">
        <f>IF(COUNTIFS(DV_WaterTemp!$E$2:$E$9999,G$5,DV_WaterTemp!$G$2:$G$9999,$C109)&gt;0,SUMIFS(DV_WaterTemp!$C$2:$C$9999,DV_WaterTemp!$E$2:$E$9999,G$5,DV_WaterTemp!$G$2:$G$9999,$C109),NA())</f>
        <v>#N/A</v>
      </c>
      <c r="H109" s="38" t="e">
        <f>IF(COUNTIFS(DV_WaterTemp!$E$2:$E$9999,H$5,DV_WaterTemp!$G$2:$G$9999,$C109)&gt;0,SUMIFS(DV_WaterTemp!$C$2:$C$9999,DV_WaterTemp!$E$2:$E$9999,H$5,DV_WaterTemp!$G$2:$G$9999,$C109),NA())</f>
        <v>#N/A</v>
      </c>
    </row>
    <row r="110" spans="1:8" x14ac:dyDescent="0.25">
      <c r="A110" s="35">
        <v>105</v>
      </c>
      <c r="B110" s="36" t="s">
        <v>106</v>
      </c>
      <c r="C110" s="37">
        <v>415</v>
      </c>
      <c r="D110" s="38" t="e">
        <f>IF(COUNTIFS(DV_WaterTemp!$E$2:$E$9999,D$5,DV_WaterTemp!$G$2:$G$9999,$C110)&gt;0,SUMIFS(DV_WaterTemp!$C$2:$C$9999,DV_WaterTemp!$E$2:$E$9999,D$5,DV_WaterTemp!$G$2:$G$9999,$C110),NA())</f>
        <v>#N/A</v>
      </c>
      <c r="E110" s="38">
        <f>IF(COUNTIFS(DV_WaterTemp!$E$2:$E$9999,E$5,DV_WaterTemp!$G$2:$G$9999,$C110)&gt;0,SUMIFS(DV_WaterTemp!$C$2:$C$9999,DV_WaterTemp!$E$2:$E$9999,E$5,DV_WaterTemp!$G$2:$G$9999,$C110),NA())</f>
        <v>9.2866458333333295</v>
      </c>
      <c r="F110" s="38" t="e">
        <f>IF(COUNTIFS(DV_WaterTemp!$E$2:$E$9999,F$5,DV_WaterTemp!$G$2:$G$9999,$C110)&gt;0,SUMIFS(DV_WaterTemp!$C$2:$C$9999,DV_WaterTemp!$E$2:$E$9999,F$5,DV_WaterTemp!$G$2:$G$9999,$C110),NA())</f>
        <v>#N/A</v>
      </c>
      <c r="G110" s="38" t="e">
        <f>IF(COUNTIFS(DV_WaterTemp!$E$2:$E$9999,G$5,DV_WaterTemp!$G$2:$G$9999,$C110)&gt;0,SUMIFS(DV_WaterTemp!$C$2:$C$9999,DV_WaterTemp!$E$2:$E$9999,G$5,DV_WaterTemp!$G$2:$G$9999,$C110),NA())</f>
        <v>#N/A</v>
      </c>
      <c r="H110" s="38" t="e">
        <f>IF(COUNTIFS(DV_WaterTemp!$E$2:$E$9999,H$5,DV_WaterTemp!$G$2:$G$9999,$C110)&gt;0,SUMIFS(DV_WaterTemp!$C$2:$C$9999,DV_WaterTemp!$E$2:$E$9999,H$5,DV_WaterTemp!$G$2:$G$9999,$C110),NA())</f>
        <v>#N/A</v>
      </c>
    </row>
    <row r="111" spans="1:8" x14ac:dyDescent="0.25">
      <c r="A111" s="35">
        <v>106</v>
      </c>
      <c r="B111" s="36" t="s">
        <v>107</v>
      </c>
      <c r="C111" s="37">
        <v>416</v>
      </c>
      <c r="D111" s="38" t="e">
        <f>IF(COUNTIFS(DV_WaterTemp!$E$2:$E$9999,D$5,DV_WaterTemp!$G$2:$G$9999,$C111)&gt;0,SUMIFS(DV_WaterTemp!$C$2:$C$9999,DV_WaterTemp!$E$2:$E$9999,D$5,DV_WaterTemp!$G$2:$G$9999,$C111),NA())</f>
        <v>#N/A</v>
      </c>
      <c r="E111" s="38">
        <f>IF(COUNTIFS(DV_WaterTemp!$E$2:$E$9999,E$5,DV_WaterTemp!$G$2:$G$9999,$C111)&gt;0,SUMIFS(DV_WaterTemp!$C$2:$C$9999,DV_WaterTemp!$E$2:$E$9999,E$5,DV_WaterTemp!$G$2:$G$9999,$C111),NA())</f>
        <v>10.871166666666699</v>
      </c>
      <c r="F111" s="38" t="e">
        <f>IF(COUNTIFS(DV_WaterTemp!$E$2:$E$9999,F$5,DV_WaterTemp!$G$2:$G$9999,$C111)&gt;0,SUMIFS(DV_WaterTemp!$C$2:$C$9999,DV_WaterTemp!$E$2:$E$9999,F$5,DV_WaterTemp!$G$2:$G$9999,$C111),NA())</f>
        <v>#N/A</v>
      </c>
      <c r="G111" s="38" t="e">
        <f>IF(COUNTIFS(DV_WaterTemp!$E$2:$E$9999,G$5,DV_WaterTemp!$G$2:$G$9999,$C111)&gt;0,SUMIFS(DV_WaterTemp!$C$2:$C$9999,DV_WaterTemp!$E$2:$E$9999,G$5,DV_WaterTemp!$G$2:$G$9999,$C111),NA())</f>
        <v>#N/A</v>
      </c>
      <c r="H111" s="38" t="e">
        <f>IF(COUNTIFS(DV_WaterTemp!$E$2:$E$9999,H$5,DV_WaterTemp!$G$2:$G$9999,$C111)&gt;0,SUMIFS(DV_WaterTemp!$C$2:$C$9999,DV_WaterTemp!$E$2:$E$9999,H$5,DV_WaterTemp!$G$2:$G$9999,$C111),NA())</f>
        <v>#N/A</v>
      </c>
    </row>
    <row r="112" spans="1:8" x14ac:dyDescent="0.25">
      <c r="A112" s="35">
        <v>107</v>
      </c>
      <c r="B112" s="36" t="s">
        <v>108</v>
      </c>
      <c r="C112" s="37">
        <v>417</v>
      </c>
      <c r="D112" s="38" t="e">
        <f>IF(COUNTIFS(DV_WaterTemp!$E$2:$E$9999,D$5,DV_WaterTemp!$G$2:$G$9999,$C112)&gt;0,SUMIFS(DV_WaterTemp!$C$2:$C$9999,DV_WaterTemp!$E$2:$E$9999,D$5,DV_WaterTemp!$G$2:$G$9999,$C112),NA())</f>
        <v>#N/A</v>
      </c>
      <c r="E112" s="38">
        <f>IF(COUNTIFS(DV_WaterTemp!$E$2:$E$9999,E$5,DV_WaterTemp!$G$2:$G$9999,$C112)&gt;0,SUMIFS(DV_WaterTemp!$C$2:$C$9999,DV_WaterTemp!$E$2:$E$9999,E$5,DV_WaterTemp!$G$2:$G$9999,$C112),NA())</f>
        <v>11.4039583333333</v>
      </c>
      <c r="F112" s="38" t="e">
        <f>IF(COUNTIFS(DV_WaterTemp!$E$2:$E$9999,F$5,DV_WaterTemp!$G$2:$G$9999,$C112)&gt;0,SUMIFS(DV_WaterTemp!$C$2:$C$9999,DV_WaterTemp!$E$2:$E$9999,F$5,DV_WaterTemp!$G$2:$G$9999,$C112),NA())</f>
        <v>#N/A</v>
      </c>
      <c r="G112" s="38" t="e">
        <f>IF(COUNTIFS(DV_WaterTemp!$E$2:$E$9999,G$5,DV_WaterTemp!$G$2:$G$9999,$C112)&gt;0,SUMIFS(DV_WaterTemp!$C$2:$C$9999,DV_WaterTemp!$E$2:$E$9999,G$5,DV_WaterTemp!$G$2:$G$9999,$C112),NA())</f>
        <v>#N/A</v>
      </c>
      <c r="H112" s="38" t="e">
        <f>IF(COUNTIFS(DV_WaterTemp!$E$2:$E$9999,H$5,DV_WaterTemp!$G$2:$G$9999,$C112)&gt;0,SUMIFS(DV_WaterTemp!$C$2:$C$9999,DV_WaterTemp!$E$2:$E$9999,H$5,DV_WaterTemp!$G$2:$G$9999,$C112),NA())</f>
        <v>#N/A</v>
      </c>
    </row>
    <row r="113" spans="1:8" x14ac:dyDescent="0.25">
      <c r="A113" s="35">
        <v>108</v>
      </c>
      <c r="B113" s="36" t="s">
        <v>109</v>
      </c>
      <c r="C113" s="37">
        <v>418</v>
      </c>
      <c r="D113" s="38">
        <f>IF(COUNTIFS(DV_WaterTemp!$E$2:$E$9999,D$5,DV_WaterTemp!$G$2:$G$9999,$C113)&gt;0,SUMIFS(DV_WaterTemp!$C$2:$C$9999,DV_WaterTemp!$E$2:$E$9999,D$5,DV_WaterTemp!$G$2:$G$9999,$C113),NA())</f>
        <v>16.420705882352902</v>
      </c>
      <c r="E113" s="38">
        <f>IF(COUNTIFS(DV_WaterTemp!$E$2:$E$9999,E$5,DV_WaterTemp!$G$2:$G$9999,$C113)&gt;0,SUMIFS(DV_WaterTemp!$C$2:$C$9999,DV_WaterTemp!$E$2:$E$9999,E$5,DV_WaterTemp!$G$2:$G$9999,$C113),NA())</f>
        <v>11.586020833333301</v>
      </c>
      <c r="F113" s="38" t="e">
        <f>IF(COUNTIFS(DV_WaterTemp!$E$2:$E$9999,F$5,DV_WaterTemp!$G$2:$G$9999,$C113)&gt;0,SUMIFS(DV_WaterTemp!$C$2:$C$9999,DV_WaterTemp!$E$2:$E$9999,F$5,DV_WaterTemp!$G$2:$G$9999,$C113),NA())</f>
        <v>#N/A</v>
      </c>
      <c r="G113" s="38" t="e">
        <f>IF(COUNTIFS(DV_WaterTemp!$E$2:$E$9999,G$5,DV_WaterTemp!$G$2:$G$9999,$C113)&gt;0,SUMIFS(DV_WaterTemp!$C$2:$C$9999,DV_WaterTemp!$E$2:$E$9999,G$5,DV_WaterTemp!$G$2:$G$9999,$C113),NA())</f>
        <v>#N/A</v>
      </c>
      <c r="H113" s="38" t="e">
        <f>IF(COUNTIFS(DV_WaterTemp!$E$2:$E$9999,H$5,DV_WaterTemp!$G$2:$G$9999,$C113)&gt;0,SUMIFS(DV_WaterTemp!$C$2:$C$9999,DV_WaterTemp!$E$2:$E$9999,H$5,DV_WaterTemp!$G$2:$G$9999,$C113),NA())</f>
        <v>#N/A</v>
      </c>
    </row>
    <row r="114" spans="1:8" x14ac:dyDescent="0.25">
      <c r="A114" s="35">
        <v>109</v>
      </c>
      <c r="B114" s="36" t="s">
        <v>110</v>
      </c>
      <c r="C114" s="37">
        <v>419</v>
      </c>
      <c r="D114" s="38">
        <f>IF(COUNTIFS(DV_WaterTemp!$E$2:$E$9999,D$5,DV_WaterTemp!$G$2:$G$9999,$C114)&gt;0,SUMIFS(DV_WaterTemp!$C$2:$C$9999,DV_WaterTemp!$E$2:$E$9999,D$5,DV_WaterTemp!$G$2:$G$9999,$C114),NA())</f>
        <v>14.339166666666699</v>
      </c>
      <c r="E114" s="38">
        <f>IF(COUNTIFS(DV_WaterTemp!$E$2:$E$9999,E$5,DV_WaterTemp!$G$2:$G$9999,$C114)&gt;0,SUMIFS(DV_WaterTemp!$C$2:$C$9999,DV_WaterTemp!$E$2:$E$9999,E$5,DV_WaterTemp!$G$2:$G$9999,$C114),NA())</f>
        <v>12.5990625</v>
      </c>
      <c r="F114" s="38" t="e">
        <f>IF(COUNTIFS(DV_WaterTemp!$E$2:$E$9999,F$5,DV_WaterTemp!$G$2:$G$9999,$C114)&gt;0,SUMIFS(DV_WaterTemp!$C$2:$C$9999,DV_WaterTemp!$E$2:$E$9999,F$5,DV_WaterTemp!$G$2:$G$9999,$C114),NA())</f>
        <v>#N/A</v>
      </c>
      <c r="G114" s="38" t="e">
        <f>IF(COUNTIFS(DV_WaterTemp!$E$2:$E$9999,G$5,DV_WaterTemp!$G$2:$G$9999,$C114)&gt;0,SUMIFS(DV_WaterTemp!$C$2:$C$9999,DV_WaterTemp!$E$2:$E$9999,G$5,DV_WaterTemp!$G$2:$G$9999,$C114),NA())</f>
        <v>#N/A</v>
      </c>
      <c r="H114" s="38" t="e">
        <f>IF(COUNTIFS(DV_WaterTemp!$E$2:$E$9999,H$5,DV_WaterTemp!$G$2:$G$9999,$C114)&gt;0,SUMIFS(DV_WaterTemp!$C$2:$C$9999,DV_WaterTemp!$E$2:$E$9999,H$5,DV_WaterTemp!$G$2:$G$9999,$C114),NA())</f>
        <v>#N/A</v>
      </c>
    </row>
    <row r="115" spans="1:8" x14ac:dyDescent="0.25">
      <c r="A115" s="35">
        <v>110</v>
      </c>
      <c r="B115" s="36" t="s">
        <v>111</v>
      </c>
      <c r="C115" s="37">
        <v>420</v>
      </c>
      <c r="D115" s="38">
        <f>IF(COUNTIFS(DV_WaterTemp!$E$2:$E$9999,D$5,DV_WaterTemp!$G$2:$G$9999,$C115)&gt;0,SUMIFS(DV_WaterTemp!$C$2:$C$9999,DV_WaterTemp!$E$2:$E$9999,D$5,DV_WaterTemp!$G$2:$G$9999,$C115),NA())</f>
        <v>11.376958333333301</v>
      </c>
      <c r="E115" s="38">
        <f>IF(COUNTIFS(DV_WaterTemp!$E$2:$E$9999,E$5,DV_WaterTemp!$G$2:$G$9999,$C115)&gt;0,SUMIFS(DV_WaterTemp!$C$2:$C$9999,DV_WaterTemp!$E$2:$E$9999,E$5,DV_WaterTemp!$G$2:$G$9999,$C115),NA())</f>
        <v>13.3619791666667</v>
      </c>
      <c r="F115" s="38" t="e">
        <f>IF(COUNTIFS(DV_WaterTemp!$E$2:$E$9999,F$5,DV_WaterTemp!$G$2:$G$9999,$C115)&gt;0,SUMIFS(DV_WaterTemp!$C$2:$C$9999,DV_WaterTemp!$E$2:$E$9999,F$5,DV_WaterTemp!$G$2:$G$9999,$C115),NA())</f>
        <v>#N/A</v>
      </c>
      <c r="G115" s="38" t="e">
        <f>IF(COUNTIFS(DV_WaterTemp!$E$2:$E$9999,G$5,DV_WaterTemp!$G$2:$G$9999,$C115)&gt;0,SUMIFS(DV_WaterTemp!$C$2:$C$9999,DV_WaterTemp!$E$2:$E$9999,G$5,DV_WaterTemp!$G$2:$G$9999,$C115),NA())</f>
        <v>#N/A</v>
      </c>
      <c r="H115" s="38" t="e">
        <f>IF(COUNTIFS(DV_WaterTemp!$E$2:$E$9999,H$5,DV_WaterTemp!$G$2:$G$9999,$C115)&gt;0,SUMIFS(DV_WaterTemp!$C$2:$C$9999,DV_WaterTemp!$E$2:$E$9999,H$5,DV_WaterTemp!$G$2:$G$9999,$C115),NA())</f>
        <v>#N/A</v>
      </c>
    </row>
    <row r="116" spans="1:8" x14ac:dyDescent="0.25">
      <c r="A116" s="35">
        <v>111</v>
      </c>
      <c r="B116" s="36" t="s">
        <v>112</v>
      </c>
      <c r="C116" s="37">
        <v>421</v>
      </c>
      <c r="D116" s="38">
        <f>IF(COUNTIFS(DV_WaterTemp!$E$2:$E$9999,D$5,DV_WaterTemp!$G$2:$G$9999,$C116)&gt;0,SUMIFS(DV_WaterTemp!$C$2:$C$9999,DV_WaterTemp!$E$2:$E$9999,D$5,DV_WaterTemp!$G$2:$G$9999,$C116),NA())</f>
        <v>11.375875000000001</v>
      </c>
      <c r="E116" s="38">
        <f>IF(COUNTIFS(DV_WaterTemp!$E$2:$E$9999,E$5,DV_WaterTemp!$G$2:$G$9999,$C116)&gt;0,SUMIFS(DV_WaterTemp!$C$2:$C$9999,DV_WaterTemp!$E$2:$E$9999,E$5,DV_WaterTemp!$G$2:$G$9999,$C116),NA())</f>
        <v>13.5449583333333</v>
      </c>
      <c r="F116" s="38" t="e">
        <f>IF(COUNTIFS(DV_WaterTemp!$E$2:$E$9999,F$5,DV_WaterTemp!$G$2:$G$9999,$C116)&gt;0,SUMIFS(DV_WaterTemp!$C$2:$C$9999,DV_WaterTemp!$E$2:$E$9999,F$5,DV_WaterTemp!$G$2:$G$9999,$C116),NA())</f>
        <v>#N/A</v>
      </c>
      <c r="G116" s="38" t="e">
        <f>IF(COUNTIFS(DV_WaterTemp!$E$2:$E$9999,G$5,DV_WaterTemp!$G$2:$G$9999,$C116)&gt;0,SUMIFS(DV_WaterTemp!$C$2:$C$9999,DV_WaterTemp!$E$2:$E$9999,G$5,DV_WaterTemp!$G$2:$G$9999,$C116),NA())</f>
        <v>#N/A</v>
      </c>
      <c r="H116" s="38" t="e">
        <f>IF(COUNTIFS(DV_WaterTemp!$E$2:$E$9999,H$5,DV_WaterTemp!$G$2:$G$9999,$C116)&gt;0,SUMIFS(DV_WaterTemp!$C$2:$C$9999,DV_WaterTemp!$E$2:$E$9999,H$5,DV_WaterTemp!$G$2:$G$9999,$C116),NA())</f>
        <v>#N/A</v>
      </c>
    </row>
    <row r="117" spans="1:8" x14ac:dyDescent="0.25">
      <c r="A117" s="35">
        <v>112</v>
      </c>
      <c r="B117" s="36" t="s">
        <v>113</v>
      </c>
      <c r="C117" s="37">
        <v>422</v>
      </c>
      <c r="D117" s="38">
        <f>IF(COUNTIFS(DV_WaterTemp!$E$2:$E$9999,D$5,DV_WaterTemp!$G$2:$G$9999,$C117)&gt;0,SUMIFS(DV_WaterTemp!$C$2:$C$9999,DV_WaterTemp!$E$2:$E$9999,D$5,DV_WaterTemp!$G$2:$G$9999,$C117),NA())</f>
        <v>12.7106666666667</v>
      </c>
      <c r="E117" s="38">
        <f>IF(COUNTIFS(DV_WaterTemp!$E$2:$E$9999,E$5,DV_WaterTemp!$G$2:$G$9999,$C117)&gt;0,SUMIFS(DV_WaterTemp!$C$2:$C$9999,DV_WaterTemp!$E$2:$E$9999,E$5,DV_WaterTemp!$G$2:$G$9999,$C117),NA())</f>
        <v>12.726944444444401</v>
      </c>
      <c r="F117" s="38" t="e">
        <f>IF(COUNTIFS(DV_WaterTemp!$E$2:$E$9999,F$5,DV_WaterTemp!$G$2:$G$9999,$C117)&gt;0,SUMIFS(DV_WaterTemp!$C$2:$C$9999,DV_WaterTemp!$E$2:$E$9999,F$5,DV_WaterTemp!$G$2:$G$9999,$C117),NA())</f>
        <v>#N/A</v>
      </c>
      <c r="G117" s="38" t="e">
        <f>IF(COUNTIFS(DV_WaterTemp!$E$2:$E$9999,G$5,DV_WaterTemp!$G$2:$G$9999,$C117)&gt;0,SUMIFS(DV_WaterTemp!$C$2:$C$9999,DV_WaterTemp!$E$2:$E$9999,G$5,DV_WaterTemp!$G$2:$G$9999,$C117),NA())</f>
        <v>#N/A</v>
      </c>
      <c r="H117" s="38" t="e">
        <f>IF(COUNTIFS(DV_WaterTemp!$E$2:$E$9999,H$5,DV_WaterTemp!$G$2:$G$9999,$C117)&gt;0,SUMIFS(DV_WaterTemp!$C$2:$C$9999,DV_WaterTemp!$E$2:$E$9999,H$5,DV_WaterTemp!$G$2:$G$9999,$C117),NA())</f>
        <v>#N/A</v>
      </c>
    </row>
    <row r="118" spans="1:8" x14ac:dyDescent="0.25">
      <c r="A118" s="35">
        <v>113</v>
      </c>
      <c r="B118" s="36" t="s">
        <v>114</v>
      </c>
      <c r="C118" s="37">
        <v>423</v>
      </c>
      <c r="D118" s="38">
        <f>IF(COUNTIFS(DV_WaterTemp!$E$2:$E$9999,D$5,DV_WaterTemp!$G$2:$G$9999,$C118)&gt;0,SUMIFS(DV_WaterTemp!$C$2:$C$9999,DV_WaterTemp!$E$2:$E$9999,D$5,DV_WaterTemp!$G$2:$G$9999,$C118),NA())</f>
        <v>12.9500625</v>
      </c>
      <c r="E118" s="38">
        <f>IF(COUNTIFS(DV_WaterTemp!$E$2:$E$9999,E$5,DV_WaterTemp!$G$2:$G$9999,$C118)&gt;0,SUMIFS(DV_WaterTemp!$C$2:$C$9999,DV_WaterTemp!$E$2:$E$9999,E$5,DV_WaterTemp!$G$2:$G$9999,$C118),NA())</f>
        <v>14.3005172413793</v>
      </c>
      <c r="F118" s="38" t="e">
        <f>IF(COUNTIFS(DV_WaterTemp!$E$2:$E$9999,F$5,DV_WaterTemp!$G$2:$G$9999,$C118)&gt;0,SUMIFS(DV_WaterTemp!$C$2:$C$9999,DV_WaterTemp!$E$2:$E$9999,F$5,DV_WaterTemp!$G$2:$G$9999,$C118),NA())</f>
        <v>#N/A</v>
      </c>
      <c r="G118" s="38" t="e">
        <f>IF(COUNTIFS(DV_WaterTemp!$E$2:$E$9999,G$5,DV_WaterTemp!$G$2:$G$9999,$C118)&gt;0,SUMIFS(DV_WaterTemp!$C$2:$C$9999,DV_WaterTemp!$E$2:$E$9999,G$5,DV_WaterTemp!$G$2:$G$9999,$C118),NA())</f>
        <v>#N/A</v>
      </c>
      <c r="H118" s="38" t="e">
        <f>IF(COUNTIFS(DV_WaterTemp!$E$2:$E$9999,H$5,DV_WaterTemp!$G$2:$G$9999,$C118)&gt;0,SUMIFS(DV_WaterTemp!$C$2:$C$9999,DV_WaterTemp!$E$2:$E$9999,H$5,DV_WaterTemp!$G$2:$G$9999,$C118),NA())</f>
        <v>#N/A</v>
      </c>
    </row>
    <row r="119" spans="1:8" x14ac:dyDescent="0.25">
      <c r="A119" s="35">
        <v>114</v>
      </c>
      <c r="B119" s="36" t="s">
        <v>115</v>
      </c>
      <c r="C119" s="37">
        <v>424</v>
      </c>
      <c r="D119" s="38">
        <f>IF(COUNTIFS(DV_WaterTemp!$E$2:$E$9999,D$5,DV_WaterTemp!$G$2:$G$9999,$C119)&gt;0,SUMIFS(DV_WaterTemp!$C$2:$C$9999,DV_WaterTemp!$E$2:$E$9999,D$5,DV_WaterTemp!$G$2:$G$9999,$C119),NA())</f>
        <v>13.586833333333299</v>
      </c>
      <c r="E119" s="38">
        <f>IF(COUNTIFS(DV_WaterTemp!$E$2:$E$9999,E$5,DV_WaterTemp!$G$2:$G$9999,$C119)&gt;0,SUMIFS(DV_WaterTemp!$C$2:$C$9999,DV_WaterTemp!$E$2:$E$9999,E$5,DV_WaterTemp!$G$2:$G$9999,$C119),NA())</f>
        <v>13.0324375</v>
      </c>
      <c r="F119" s="38" t="e">
        <f>IF(COUNTIFS(DV_WaterTemp!$E$2:$E$9999,F$5,DV_WaterTemp!$G$2:$G$9999,$C119)&gt;0,SUMIFS(DV_WaterTemp!$C$2:$C$9999,DV_WaterTemp!$E$2:$E$9999,F$5,DV_WaterTemp!$G$2:$G$9999,$C119),NA())</f>
        <v>#N/A</v>
      </c>
      <c r="G119" s="38" t="e">
        <f>IF(COUNTIFS(DV_WaterTemp!$E$2:$E$9999,G$5,DV_WaterTemp!$G$2:$G$9999,$C119)&gt;0,SUMIFS(DV_WaterTemp!$C$2:$C$9999,DV_WaterTemp!$E$2:$E$9999,G$5,DV_WaterTemp!$G$2:$G$9999,$C119),NA())</f>
        <v>#N/A</v>
      </c>
      <c r="H119" s="38" t="e">
        <f>IF(COUNTIFS(DV_WaterTemp!$E$2:$E$9999,H$5,DV_WaterTemp!$G$2:$G$9999,$C119)&gt;0,SUMIFS(DV_WaterTemp!$C$2:$C$9999,DV_WaterTemp!$E$2:$E$9999,H$5,DV_WaterTemp!$G$2:$G$9999,$C119),NA())</f>
        <v>#N/A</v>
      </c>
    </row>
    <row r="120" spans="1:8" x14ac:dyDescent="0.25">
      <c r="A120" s="35">
        <v>115</v>
      </c>
      <c r="B120" s="36" t="s">
        <v>116</v>
      </c>
      <c r="C120" s="37">
        <v>425</v>
      </c>
      <c r="D120" s="38">
        <f>IF(COUNTIFS(DV_WaterTemp!$E$2:$E$9999,D$5,DV_WaterTemp!$G$2:$G$9999,$C120)&gt;0,SUMIFS(DV_WaterTemp!$C$2:$C$9999,DV_WaterTemp!$E$2:$E$9999,D$5,DV_WaterTemp!$G$2:$G$9999,$C120),NA())</f>
        <v>12.357708333333299</v>
      </c>
      <c r="E120" s="38">
        <f>IF(COUNTIFS(DV_WaterTemp!$E$2:$E$9999,E$5,DV_WaterTemp!$G$2:$G$9999,$C120)&gt;0,SUMIFS(DV_WaterTemp!$C$2:$C$9999,DV_WaterTemp!$E$2:$E$9999,E$5,DV_WaterTemp!$G$2:$G$9999,$C120),NA())</f>
        <v>15.0201458333333</v>
      </c>
      <c r="F120" s="38" t="e">
        <f>IF(COUNTIFS(DV_WaterTemp!$E$2:$E$9999,F$5,DV_WaterTemp!$G$2:$G$9999,$C120)&gt;0,SUMIFS(DV_WaterTemp!$C$2:$C$9999,DV_WaterTemp!$E$2:$E$9999,F$5,DV_WaterTemp!$G$2:$G$9999,$C120),NA())</f>
        <v>#N/A</v>
      </c>
      <c r="G120" s="38" t="e">
        <f>IF(COUNTIFS(DV_WaterTemp!$E$2:$E$9999,G$5,DV_WaterTemp!$G$2:$G$9999,$C120)&gt;0,SUMIFS(DV_WaterTemp!$C$2:$C$9999,DV_WaterTemp!$E$2:$E$9999,G$5,DV_WaterTemp!$G$2:$G$9999,$C120),NA())</f>
        <v>#N/A</v>
      </c>
      <c r="H120" s="38" t="e">
        <f>IF(COUNTIFS(DV_WaterTemp!$E$2:$E$9999,H$5,DV_WaterTemp!$G$2:$G$9999,$C120)&gt;0,SUMIFS(DV_WaterTemp!$C$2:$C$9999,DV_WaterTemp!$E$2:$E$9999,H$5,DV_WaterTemp!$G$2:$G$9999,$C120),NA())</f>
        <v>#N/A</v>
      </c>
    </row>
    <row r="121" spans="1:8" x14ac:dyDescent="0.25">
      <c r="A121" s="35">
        <v>116</v>
      </c>
      <c r="B121" s="36" t="s">
        <v>117</v>
      </c>
      <c r="C121" s="37">
        <v>426</v>
      </c>
      <c r="D121" s="38">
        <f>IF(COUNTIFS(DV_WaterTemp!$E$2:$E$9999,D$5,DV_WaterTemp!$G$2:$G$9999,$C121)&gt;0,SUMIFS(DV_WaterTemp!$C$2:$C$9999,DV_WaterTemp!$E$2:$E$9999,D$5,DV_WaterTemp!$G$2:$G$9999,$C121),NA())</f>
        <v>11.8500625</v>
      </c>
      <c r="E121" s="38">
        <f>IF(COUNTIFS(DV_WaterTemp!$E$2:$E$9999,E$5,DV_WaterTemp!$G$2:$G$9999,$C121)&gt;0,SUMIFS(DV_WaterTemp!$C$2:$C$9999,DV_WaterTemp!$E$2:$E$9999,E$5,DV_WaterTemp!$G$2:$G$9999,$C121),NA())</f>
        <v>14.7325416666667</v>
      </c>
      <c r="F121" s="38" t="e">
        <f>IF(COUNTIFS(DV_WaterTemp!$E$2:$E$9999,F$5,DV_WaterTemp!$G$2:$G$9999,$C121)&gt;0,SUMIFS(DV_WaterTemp!$C$2:$C$9999,DV_WaterTemp!$E$2:$E$9999,F$5,DV_WaterTemp!$G$2:$G$9999,$C121),NA())</f>
        <v>#N/A</v>
      </c>
      <c r="G121" s="38" t="e">
        <f>IF(COUNTIFS(DV_WaterTemp!$E$2:$E$9999,G$5,DV_WaterTemp!$G$2:$G$9999,$C121)&gt;0,SUMIFS(DV_WaterTemp!$C$2:$C$9999,DV_WaterTemp!$E$2:$E$9999,G$5,DV_WaterTemp!$G$2:$G$9999,$C121),NA())</f>
        <v>#N/A</v>
      </c>
      <c r="H121" s="38" t="e">
        <f>IF(COUNTIFS(DV_WaterTemp!$E$2:$E$9999,H$5,DV_WaterTemp!$G$2:$G$9999,$C121)&gt;0,SUMIFS(DV_WaterTemp!$C$2:$C$9999,DV_WaterTemp!$E$2:$E$9999,H$5,DV_WaterTemp!$G$2:$G$9999,$C121),NA())</f>
        <v>#N/A</v>
      </c>
    </row>
    <row r="122" spans="1:8" x14ac:dyDescent="0.25">
      <c r="A122" s="35">
        <v>117</v>
      </c>
      <c r="B122" s="36" t="s">
        <v>118</v>
      </c>
      <c r="C122" s="37">
        <v>427</v>
      </c>
      <c r="D122" s="38">
        <f>IF(COUNTIFS(DV_WaterTemp!$E$2:$E$9999,D$5,DV_WaterTemp!$G$2:$G$9999,$C122)&gt;0,SUMIFS(DV_WaterTemp!$C$2:$C$9999,DV_WaterTemp!$E$2:$E$9999,D$5,DV_WaterTemp!$G$2:$G$9999,$C122),NA())</f>
        <v>12.507291666666699</v>
      </c>
      <c r="E122" s="38">
        <f>IF(COUNTIFS(DV_WaterTemp!$E$2:$E$9999,E$5,DV_WaterTemp!$G$2:$G$9999,$C122)&gt;0,SUMIFS(DV_WaterTemp!$C$2:$C$9999,DV_WaterTemp!$E$2:$E$9999,E$5,DV_WaterTemp!$G$2:$G$9999,$C122),NA())</f>
        <v>15.0905416666667</v>
      </c>
      <c r="F122" s="38" t="e">
        <f>IF(COUNTIFS(DV_WaterTemp!$E$2:$E$9999,F$5,DV_WaterTemp!$G$2:$G$9999,$C122)&gt;0,SUMIFS(DV_WaterTemp!$C$2:$C$9999,DV_WaterTemp!$E$2:$E$9999,F$5,DV_WaterTemp!$G$2:$G$9999,$C122),NA())</f>
        <v>#N/A</v>
      </c>
      <c r="G122" s="38" t="e">
        <f>IF(COUNTIFS(DV_WaterTemp!$E$2:$E$9999,G$5,DV_WaterTemp!$G$2:$G$9999,$C122)&gt;0,SUMIFS(DV_WaterTemp!$C$2:$C$9999,DV_WaterTemp!$E$2:$E$9999,G$5,DV_WaterTemp!$G$2:$G$9999,$C122),NA())</f>
        <v>#N/A</v>
      </c>
      <c r="H122" s="38" t="e">
        <f>IF(COUNTIFS(DV_WaterTemp!$E$2:$E$9999,H$5,DV_WaterTemp!$G$2:$G$9999,$C122)&gt;0,SUMIFS(DV_WaterTemp!$C$2:$C$9999,DV_WaterTemp!$E$2:$E$9999,H$5,DV_WaterTemp!$G$2:$G$9999,$C122),NA())</f>
        <v>#N/A</v>
      </c>
    </row>
    <row r="123" spans="1:8" x14ac:dyDescent="0.25">
      <c r="A123" s="35">
        <v>118</v>
      </c>
      <c r="B123" s="36" t="s">
        <v>119</v>
      </c>
      <c r="C123" s="37">
        <v>428</v>
      </c>
      <c r="D123" s="38">
        <f>IF(COUNTIFS(DV_WaterTemp!$E$2:$E$9999,D$5,DV_WaterTemp!$G$2:$G$9999,$C123)&gt;0,SUMIFS(DV_WaterTemp!$C$2:$C$9999,DV_WaterTemp!$E$2:$E$9999,D$5,DV_WaterTemp!$G$2:$G$9999,$C123),NA())</f>
        <v>12.7485625</v>
      </c>
      <c r="E123" s="38">
        <f>IF(COUNTIFS(DV_WaterTemp!$E$2:$E$9999,E$5,DV_WaterTemp!$G$2:$G$9999,$C123)&gt;0,SUMIFS(DV_WaterTemp!$C$2:$C$9999,DV_WaterTemp!$E$2:$E$9999,E$5,DV_WaterTemp!$G$2:$G$9999,$C123),NA())</f>
        <v>16.50375</v>
      </c>
      <c r="F123" s="38" t="e">
        <f>IF(COUNTIFS(DV_WaterTemp!$E$2:$E$9999,F$5,DV_WaterTemp!$G$2:$G$9999,$C123)&gt;0,SUMIFS(DV_WaterTemp!$C$2:$C$9999,DV_WaterTemp!$E$2:$E$9999,F$5,DV_WaterTemp!$G$2:$G$9999,$C123),NA())</f>
        <v>#N/A</v>
      </c>
      <c r="G123" s="38" t="e">
        <f>IF(COUNTIFS(DV_WaterTemp!$E$2:$E$9999,G$5,DV_WaterTemp!$G$2:$G$9999,$C123)&gt;0,SUMIFS(DV_WaterTemp!$C$2:$C$9999,DV_WaterTemp!$E$2:$E$9999,G$5,DV_WaterTemp!$G$2:$G$9999,$C123),NA())</f>
        <v>#N/A</v>
      </c>
      <c r="H123" s="38" t="e">
        <f>IF(COUNTIFS(DV_WaterTemp!$E$2:$E$9999,H$5,DV_WaterTemp!$G$2:$G$9999,$C123)&gt;0,SUMIFS(DV_WaterTemp!$C$2:$C$9999,DV_WaterTemp!$E$2:$E$9999,H$5,DV_WaterTemp!$G$2:$G$9999,$C123),NA())</f>
        <v>#N/A</v>
      </c>
    </row>
    <row r="124" spans="1:8" x14ac:dyDescent="0.25">
      <c r="A124" s="35">
        <v>119</v>
      </c>
      <c r="B124" s="36" t="s">
        <v>120</v>
      </c>
      <c r="C124" s="37">
        <v>429</v>
      </c>
      <c r="D124" s="38">
        <f>IF(COUNTIFS(DV_WaterTemp!$E$2:$E$9999,D$5,DV_WaterTemp!$G$2:$G$9999,$C124)&gt;0,SUMIFS(DV_WaterTemp!$C$2:$C$9999,DV_WaterTemp!$E$2:$E$9999,D$5,DV_WaterTemp!$G$2:$G$9999,$C124),NA())</f>
        <v>13.331958333333301</v>
      </c>
      <c r="E124" s="38">
        <f>IF(COUNTIFS(DV_WaterTemp!$E$2:$E$9999,E$5,DV_WaterTemp!$G$2:$G$9999,$C124)&gt;0,SUMIFS(DV_WaterTemp!$C$2:$C$9999,DV_WaterTemp!$E$2:$E$9999,E$5,DV_WaterTemp!$G$2:$G$9999,$C124),NA())</f>
        <v>17.333666666666701</v>
      </c>
      <c r="F124" s="38" t="e">
        <f>IF(COUNTIFS(DV_WaterTemp!$E$2:$E$9999,F$5,DV_WaterTemp!$G$2:$G$9999,$C124)&gt;0,SUMIFS(DV_WaterTemp!$C$2:$C$9999,DV_WaterTemp!$E$2:$E$9999,F$5,DV_WaterTemp!$G$2:$G$9999,$C124),NA())</f>
        <v>#N/A</v>
      </c>
      <c r="G124" s="38" t="e">
        <f>IF(COUNTIFS(DV_WaterTemp!$E$2:$E$9999,G$5,DV_WaterTemp!$G$2:$G$9999,$C124)&gt;0,SUMIFS(DV_WaterTemp!$C$2:$C$9999,DV_WaterTemp!$E$2:$E$9999,G$5,DV_WaterTemp!$G$2:$G$9999,$C124),NA())</f>
        <v>#N/A</v>
      </c>
      <c r="H124" s="38" t="e">
        <f>IF(COUNTIFS(DV_WaterTemp!$E$2:$E$9999,H$5,DV_WaterTemp!$G$2:$G$9999,$C124)&gt;0,SUMIFS(DV_WaterTemp!$C$2:$C$9999,DV_WaterTemp!$E$2:$E$9999,H$5,DV_WaterTemp!$G$2:$G$9999,$C124),NA())</f>
        <v>#N/A</v>
      </c>
    </row>
    <row r="125" spans="1:8" x14ac:dyDescent="0.25">
      <c r="A125" s="35">
        <v>120</v>
      </c>
      <c r="B125" s="36" t="s">
        <v>121</v>
      </c>
      <c r="C125" s="37">
        <v>430</v>
      </c>
      <c r="D125" s="38">
        <f>IF(COUNTIFS(DV_WaterTemp!$E$2:$E$9999,D$5,DV_WaterTemp!$G$2:$G$9999,$C125)&gt;0,SUMIFS(DV_WaterTemp!$C$2:$C$9999,DV_WaterTemp!$E$2:$E$9999,D$5,DV_WaterTemp!$G$2:$G$9999,$C125),NA())</f>
        <v>13.4639166666667</v>
      </c>
      <c r="E125" s="38">
        <f>IF(COUNTIFS(DV_WaterTemp!$E$2:$E$9999,E$5,DV_WaterTemp!$G$2:$G$9999,$C125)&gt;0,SUMIFS(DV_WaterTemp!$C$2:$C$9999,DV_WaterTemp!$E$2:$E$9999,E$5,DV_WaterTemp!$G$2:$G$9999,$C125),NA())</f>
        <v>16.655291666666699</v>
      </c>
      <c r="F125" s="38" t="e">
        <f>IF(COUNTIFS(DV_WaterTemp!$E$2:$E$9999,F$5,DV_WaterTemp!$G$2:$G$9999,$C125)&gt;0,SUMIFS(DV_WaterTemp!$C$2:$C$9999,DV_WaterTemp!$E$2:$E$9999,F$5,DV_WaterTemp!$G$2:$G$9999,$C125),NA())</f>
        <v>#N/A</v>
      </c>
      <c r="G125" s="38" t="e">
        <f>IF(COUNTIFS(DV_WaterTemp!$E$2:$E$9999,G$5,DV_WaterTemp!$G$2:$G$9999,$C125)&gt;0,SUMIFS(DV_WaterTemp!$C$2:$C$9999,DV_WaterTemp!$E$2:$E$9999,G$5,DV_WaterTemp!$G$2:$G$9999,$C125),NA())</f>
        <v>#N/A</v>
      </c>
      <c r="H125" s="38" t="e">
        <f>IF(COUNTIFS(DV_WaterTemp!$E$2:$E$9999,H$5,DV_WaterTemp!$G$2:$G$9999,$C125)&gt;0,SUMIFS(DV_WaterTemp!$C$2:$C$9999,DV_WaterTemp!$E$2:$E$9999,H$5,DV_WaterTemp!$G$2:$G$9999,$C125),NA())</f>
        <v>#N/A</v>
      </c>
    </row>
    <row r="126" spans="1:8" x14ac:dyDescent="0.25">
      <c r="A126" s="35">
        <v>121</v>
      </c>
      <c r="B126" s="36" t="s">
        <v>122</v>
      </c>
      <c r="C126" s="37">
        <v>501</v>
      </c>
      <c r="D126" s="38">
        <f>IF(COUNTIFS(DV_WaterTemp!$E$2:$E$9999,D$5,DV_WaterTemp!$G$2:$G$9999,$C126)&gt;0,SUMIFS(DV_WaterTemp!$C$2:$C$9999,DV_WaterTemp!$E$2:$E$9999,D$5,DV_WaterTemp!$G$2:$G$9999,$C126),NA())</f>
        <v>14.654125000000001</v>
      </c>
      <c r="E126" s="38">
        <f>IF(COUNTIFS(DV_WaterTemp!$E$2:$E$9999,E$5,DV_WaterTemp!$G$2:$G$9999,$C126)&gt;0,SUMIFS(DV_WaterTemp!$C$2:$C$9999,DV_WaterTemp!$E$2:$E$9999,E$5,DV_WaterTemp!$G$2:$G$9999,$C126),NA())</f>
        <v>14.9053958333333</v>
      </c>
      <c r="F126" s="38" t="e">
        <f>IF(COUNTIFS(DV_WaterTemp!$E$2:$E$9999,F$5,DV_WaterTemp!$G$2:$G$9999,$C126)&gt;0,SUMIFS(DV_WaterTemp!$C$2:$C$9999,DV_WaterTemp!$E$2:$E$9999,F$5,DV_WaterTemp!$G$2:$G$9999,$C126),NA())</f>
        <v>#N/A</v>
      </c>
      <c r="G126" s="38" t="e">
        <f>IF(COUNTIFS(DV_WaterTemp!$E$2:$E$9999,G$5,DV_WaterTemp!$G$2:$G$9999,$C126)&gt;0,SUMIFS(DV_WaterTemp!$C$2:$C$9999,DV_WaterTemp!$E$2:$E$9999,G$5,DV_WaterTemp!$G$2:$G$9999,$C126),NA())</f>
        <v>#N/A</v>
      </c>
      <c r="H126" s="38" t="e">
        <f>IF(COUNTIFS(DV_WaterTemp!$E$2:$E$9999,H$5,DV_WaterTemp!$G$2:$G$9999,$C126)&gt;0,SUMIFS(DV_WaterTemp!$C$2:$C$9999,DV_WaterTemp!$E$2:$E$9999,H$5,DV_WaterTemp!$G$2:$G$9999,$C126),NA())</f>
        <v>#N/A</v>
      </c>
    </row>
    <row r="127" spans="1:8" x14ac:dyDescent="0.25">
      <c r="A127" s="35">
        <v>122</v>
      </c>
      <c r="B127" s="36" t="s">
        <v>123</v>
      </c>
      <c r="C127" s="37">
        <v>502</v>
      </c>
      <c r="D127" s="38">
        <f>IF(COUNTIFS(DV_WaterTemp!$E$2:$E$9999,D$5,DV_WaterTemp!$G$2:$G$9999,$C127)&gt;0,SUMIFS(DV_WaterTemp!$C$2:$C$9999,DV_WaterTemp!$E$2:$E$9999,D$5,DV_WaterTemp!$G$2:$G$9999,$C127),NA())</f>
        <v>14.787708333333301</v>
      </c>
      <c r="E127" s="38">
        <f>IF(COUNTIFS(DV_WaterTemp!$E$2:$E$9999,E$5,DV_WaterTemp!$G$2:$G$9999,$C127)&gt;0,SUMIFS(DV_WaterTemp!$C$2:$C$9999,DV_WaterTemp!$E$2:$E$9999,E$5,DV_WaterTemp!$G$2:$G$9999,$C127),NA())</f>
        <v>13.298125000000001</v>
      </c>
      <c r="F127" s="38" t="e">
        <f>IF(COUNTIFS(DV_WaterTemp!$E$2:$E$9999,F$5,DV_WaterTemp!$G$2:$G$9999,$C127)&gt;0,SUMIFS(DV_WaterTemp!$C$2:$C$9999,DV_WaterTemp!$E$2:$E$9999,F$5,DV_WaterTemp!$G$2:$G$9999,$C127),NA())</f>
        <v>#N/A</v>
      </c>
      <c r="G127" s="38" t="e">
        <f>IF(COUNTIFS(DV_WaterTemp!$E$2:$E$9999,G$5,DV_WaterTemp!$G$2:$G$9999,$C127)&gt;0,SUMIFS(DV_WaterTemp!$C$2:$C$9999,DV_WaterTemp!$E$2:$E$9999,G$5,DV_WaterTemp!$G$2:$G$9999,$C127),NA())</f>
        <v>#N/A</v>
      </c>
      <c r="H127" s="38" t="e">
        <f>IF(COUNTIFS(DV_WaterTemp!$E$2:$E$9999,H$5,DV_WaterTemp!$G$2:$G$9999,$C127)&gt;0,SUMIFS(DV_WaterTemp!$C$2:$C$9999,DV_WaterTemp!$E$2:$E$9999,H$5,DV_WaterTemp!$G$2:$G$9999,$C127),NA())</f>
        <v>#N/A</v>
      </c>
    </row>
    <row r="128" spans="1:8" x14ac:dyDescent="0.25">
      <c r="A128" s="35">
        <v>123</v>
      </c>
      <c r="B128" s="36" t="s">
        <v>124</v>
      </c>
      <c r="C128" s="37">
        <v>503</v>
      </c>
      <c r="D128" s="38">
        <f>IF(COUNTIFS(DV_WaterTemp!$E$2:$E$9999,D$5,DV_WaterTemp!$G$2:$G$9999,$C128)&gt;0,SUMIFS(DV_WaterTemp!$C$2:$C$9999,DV_WaterTemp!$E$2:$E$9999,D$5,DV_WaterTemp!$G$2:$G$9999,$C128),NA())</f>
        <v>14.7402083333333</v>
      </c>
      <c r="E128" s="38">
        <f>IF(COUNTIFS(DV_WaterTemp!$E$2:$E$9999,E$5,DV_WaterTemp!$G$2:$G$9999,$C128)&gt;0,SUMIFS(DV_WaterTemp!$C$2:$C$9999,DV_WaterTemp!$E$2:$E$9999,E$5,DV_WaterTemp!$G$2:$G$9999,$C128),NA())</f>
        <v>13.350979166666701</v>
      </c>
      <c r="F128" s="38" t="e">
        <f>IF(COUNTIFS(DV_WaterTemp!$E$2:$E$9999,F$5,DV_WaterTemp!$G$2:$G$9999,$C128)&gt;0,SUMIFS(DV_WaterTemp!$C$2:$C$9999,DV_WaterTemp!$E$2:$E$9999,F$5,DV_WaterTemp!$G$2:$G$9999,$C128),NA())</f>
        <v>#N/A</v>
      </c>
      <c r="G128" s="38" t="e">
        <f>IF(COUNTIFS(DV_WaterTemp!$E$2:$E$9999,G$5,DV_WaterTemp!$G$2:$G$9999,$C128)&gt;0,SUMIFS(DV_WaterTemp!$C$2:$C$9999,DV_WaterTemp!$E$2:$E$9999,G$5,DV_WaterTemp!$G$2:$G$9999,$C128),NA())</f>
        <v>#N/A</v>
      </c>
      <c r="H128" s="38" t="e">
        <f>IF(COUNTIFS(DV_WaterTemp!$E$2:$E$9999,H$5,DV_WaterTemp!$G$2:$G$9999,$C128)&gt;0,SUMIFS(DV_WaterTemp!$C$2:$C$9999,DV_WaterTemp!$E$2:$E$9999,H$5,DV_WaterTemp!$G$2:$G$9999,$C128),NA())</f>
        <v>#N/A</v>
      </c>
    </row>
    <row r="129" spans="1:8" x14ac:dyDescent="0.25">
      <c r="A129" s="35">
        <v>124</v>
      </c>
      <c r="B129" s="36" t="s">
        <v>125</v>
      </c>
      <c r="C129" s="37">
        <v>504</v>
      </c>
      <c r="D129" s="38">
        <f>IF(COUNTIFS(DV_WaterTemp!$E$2:$E$9999,D$5,DV_WaterTemp!$G$2:$G$9999,$C129)&gt;0,SUMIFS(DV_WaterTemp!$C$2:$C$9999,DV_WaterTemp!$E$2:$E$9999,D$5,DV_WaterTemp!$G$2:$G$9999,$C129),NA())</f>
        <v>13.3124583333333</v>
      </c>
      <c r="E129" s="38">
        <f>IF(COUNTIFS(DV_WaterTemp!$E$2:$E$9999,E$5,DV_WaterTemp!$G$2:$G$9999,$C129)&gt;0,SUMIFS(DV_WaterTemp!$C$2:$C$9999,DV_WaterTemp!$E$2:$E$9999,E$5,DV_WaterTemp!$G$2:$G$9999,$C129),NA())</f>
        <v>14.264791666666699</v>
      </c>
      <c r="F129" s="38" t="e">
        <f>IF(COUNTIFS(DV_WaterTemp!$E$2:$E$9999,F$5,DV_WaterTemp!$G$2:$G$9999,$C129)&gt;0,SUMIFS(DV_WaterTemp!$C$2:$C$9999,DV_WaterTemp!$E$2:$E$9999,F$5,DV_WaterTemp!$G$2:$G$9999,$C129),NA())</f>
        <v>#N/A</v>
      </c>
      <c r="G129" s="38" t="e">
        <f>IF(COUNTIFS(DV_WaterTemp!$E$2:$E$9999,G$5,DV_WaterTemp!$G$2:$G$9999,$C129)&gt;0,SUMIFS(DV_WaterTemp!$C$2:$C$9999,DV_WaterTemp!$E$2:$E$9999,G$5,DV_WaterTemp!$G$2:$G$9999,$C129),NA())</f>
        <v>#N/A</v>
      </c>
      <c r="H129" s="38" t="e">
        <f>IF(COUNTIFS(DV_WaterTemp!$E$2:$E$9999,H$5,DV_WaterTemp!$G$2:$G$9999,$C129)&gt;0,SUMIFS(DV_WaterTemp!$C$2:$C$9999,DV_WaterTemp!$E$2:$E$9999,H$5,DV_WaterTemp!$G$2:$G$9999,$C129),NA())</f>
        <v>#N/A</v>
      </c>
    </row>
    <row r="130" spans="1:8" x14ac:dyDescent="0.25">
      <c r="A130" s="35">
        <v>125</v>
      </c>
      <c r="B130" s="36" t="s">
        <v>126</v>
      </c>
      <c r="C130" s="37">
        <v>505</v>
      </c>
      <c r="D130" s="38">
        <f>IF(COUNTIFS(DV_WaterTemp!$E$2:$E$9999,D$5,DV_WaterTemp!$G$2:$G$9999,$C130)&gt;0,SUMIFS(DV_WaterTemp!$C$2:$C$9999,DV_WaterTemp!$E$2:$E$9999,D$5,DV_WaterTemp!$G$2:$G$9999,$C130),NA())</f>
        <v>12.6379583333333</v>
      </c>
      <c r="E130" s="38">
        <f>IF(COUNTIFS(DV_WaterTemp!$E$2:$E$9999,E$5,DV_WaterTemp!$G$2:$G$9999,$C130)&gt;0,SUMIFS(DV_WaterTemp!$C$2:$C$9999,DV_WaterTemp!$E$2:$E$9999,E$5,DV_WaterTemp!$G$2:$G$9999,$C130),NA())</f>
        <v>15.6756041666667</v>
      </c>
      <c r="F130" s="38" t="e">
        <f>IF(COUNTIFS(DV_WaterTemp!$E$2:$E$9999,F$5,DV_WaterTemp!$G$2:$G$9999,$C130)&gt;0,SUMIFS(DV_WaterTemp!$C$2:$C$9999,DV_WaterTemp!$E$2:$E$9999,F$5,DV_WaterTemp!$G$2:$G$9999,$C130),NA())</f>
        <v>#N/A</v>
      </c>
      <c r="G130" s="38" t="e">
        <f>IF(COUNTIFS(DV_WaterTemp!$E$2:$E$9999,G$5,DV_WaterTemp!$G$2:$G$9999,$C130)&gt;0,SUMIFS(DV_WaterTemp!$C$2:$C$9999,DV_WaterTemp!$E$2:$E$9999,G$5,DV_WaterTemp!$G$2:$G$9999,$C130),NA())</f>
        <v>#N/A</v>
      </c>
      <c r="H130" s="38" t="e">
        <f>IF(COUNTIFS(DV_WaterTemp!$E$2:$E$9999,H$5,DV_WaterTemp!$G$2:$G$9999,$C130)&gt;0,SUMIFS(DV_WaterTemp!$C$2:$C$9999,DV_WaterTemp!$E$2:$E$9999,H$5,DV_WaterTemp!$G$2:$G$9999,$C130),NA())</f>
        <v>#N/A</v>
      </c>
    </row>
    <row r="131" spans="1:8" x14ac:dyDescent="0.25">
      <c r="A131" s="35">
        <v>126</v>
      </c>
      <c r="B131" s="36" t="s">
        <v>127</v>
      </c>
      <c r="C131" s="37">
        <v>506</v>
      </c>
      <c r="D131" s="38">
        <f>IF(COUNTIFS(DV_WaterTemp!$E$2:$E$9999,D$5,DV_WaterTemp!$G$2:$G$9999,$C131)&gt;0,SUMIFS(DV_WaterTemp!$C$2:$C$9999,DV_WaterTemp!$E$2:$E$9999,D$5,DV_WaterTemp!$G$2:$G$9999,$C131),NA())</f>
        <v>12.095854166666699</v>
      </c>
      <c r="E131" s="38">
        <f>IF(COUNTIFS(DV_WaterTemp!$E$2:$E$9999,E$5,DV_WaterTemp!$G$2:$G$9999,$C131)&gt;0,SUMIFS(DV_WaterTemp!$C$2:$C$9999,DV_WaterTemp!$E$2:$E$9999,E$5,DV_WaterTemp!$G$2:$G$9999,$C131),NA())</f>
        <v>16.443583333333301</v>
      </c>
      <c r="F131" s="38" t="e">
        <f>IF(COUNTIFS(DV_WaterTemp!$E$2:$E$9999,F$5,DV_WaterTemp!$G$2:$G$9999,$C131)&gt;0,SUMIFS(DV_WaterTemp!$C$2:$C$9999,DV_WaterTemp!$E$2:$E$9999,F$5,DV_WaterTemp!$G$2:$G$9999,$C131),NA())</f>
        <v>#N/A</v>
      </c>
      <c r="G131" s="38" t="e">
        <f>IF(COUNTIFS(DV_WaterTemp!$E$2:$E$9999,G$5,DV_WaterTemp!$G$2:$G$9999,$C131)&gt;0,SUMIFS(DV_WaterTemp!$C$2:$C$9999,DV_WaterTemp!$E$2:$E$9999,G$5,DV_WaterTemp!$G$2:$G$9999,$C131),NA())</f>
        <v>#N/A</v>
      </c>
      <c r="H131" s="38" t="e">
        <f>IF(COUNTIFS(DV_WaterTemp!$E$2:$E$9999,H$5,DV_WaterTemp!$G$2:$G$9999,$C131)&gt;0,SUMIFS(DV_WaterTemp!$C$2:$C$9999,DV_WaterTemp!$E$2:$E$9999,H$5,DV_WaterTemp!$G$2:$G$9999,$C131),NA())</f>
        <v>#N/A</v>
      </c>
    </row>
    <row r="132" spans="1:8" x14ac:dyDescent="0.25">
      <c r="A132" s="35">
        <v>127</v>
      </c>
      <c r="B132" s="36" t="s">
        <v>128</v>
      </c>
      <c r="C132" s="37">
        <v>507</v>
      </c>
      <c r="D132" s="38">
        <f>IF(COUNTIFS(DV_WaterTemp!$E$2:$E$9999,D$5,DV_WaterTemp!$G$2:$G$9999,$C132)&gt;0,SUMIFS(DV_WaterTemp!$C$2:$C$9999,DV_WaterTemp!$E$2:$E$9999,D$5,DV_WaterTemp!$G$2:$G$9999,$C132),NA())</f>
        <v>12.670375</v>
      </c>
      <c r="E132" s="38">
        <f>IF(COUNTIFS(DV_WaterTemp!$E$2:$E$9999,E$5,DV_WaterTemp!$G$2:$G$9999,$C132)&gt;0,SUMIFS(DV_WaterTemp!$C$2:$C$9999,DV_WaterTemp!$E$2:$E$9999,E$5,DV_WaterTemp!$G$2:$G$9999,$C132),NA())</f>
        <v>16.6462291666667</v>
      </c>
      <c r="F132" s="38" t="e">
        <f>IF(COUNTIFS(DV_WaterTemp!$E$2:$E$9999,F$5,DV_WaterTemp!$G$2:$G$9999,$C132)&gt;0,SUMIFS(DV_WaterTemp!$C$2:$C$9999,DV_WaterTemp!$E$2:$E$9999,F$5,DV_WaterTemp!$G$2:$G$9999,$C132),NA())</f>
        <v>#N/A</v>
      </c>
      <c r="G132" s="38" t="e">
        <f>IF(COUNTIFS(DV_WaterTemp!$E$2:$E$9999,G$5,DV_WaterTemp!$G$2:$G$9999,$C132)&gt;0,SUMIFS(DV_WaterTemp!$C$2:$C$9999,DV_WaterTemp!$E$2:$E$9999,G$5,DV_WaterTemp!$G$2:$G$9999,$C132),NA())</f>
        <v>#N/A</v>
      </c>
      <c r="H132" s="38" t="e">
        <f>IF(COUNTIFS(DV_WaterTemp!$E$2:$E$9999,H$5,DV_WaterTemp!$G$2:$G$9999,$C132)&gt;0,SUMIFS(DV_WaterTemp!$C$2:$C$9999,DV_WaterTemp!$E$2:$E$9999,H$5,DV_WaterTemp!$G$2:$G$9999,$C132),NA())</f>
        <v>#N/A</v>
      </c>
    </row>
    <row r="133" spans="1:8" x14ac:dyDescent="0.25">
      <c r="A133" s="35">
        <v>128</v>
      </c>
      <c r="B133" s="36" t="s">
        <v>129</v>
      </c>
      <c r="C133" s="37">
        <v>508</v>
      </c>
      <c r="D133" s="38">
        <f>IF(COUNTIFS(DV_WaterTemp!$E$2:$E$9999,D$5,DV_WaterTemp!$G$2:$G$9999,$C133)&gt;0,SUMIFS(DV_WaterTemp!$C$2:$C$9999,DV_WaterTemp!$E$2:$E$9999,D$5,DV_WaterTemp!$G$2:$G$9999,$C133),NA())</f>
        <v>13.313854166666699</v>
      </c>
      <c r="E133" s="38">
        <f>IF(COUNTIFS(DV_WaterTemp!$E$2:$E$9999,E$5,DV_WaterTemp!$G$2:$G$9999,$C133)&gt;0,SUMIFS(DV_WaterTemp!$C$2:$C$9999,DV_WaterTemp!$E$2:$E$9999,E$5,DV_WaterTemp!$G$2:$G$9999,$C133),NA())</f>
        <v>16.912041666666699</v>
      </c>
      <c r="F133" s="38" t="e">
        <f>IF(COUNTIFS(DV_WaterTemp!$E$2:$E$9999,F$5,DV_WaterTemp!$G$2:$G$9999,$C133)&gt;0,SUMIFS(DV_WaterTemp!$C$2:$C$9999,DV_WaterTemp!$E$2:$E$9999,F$5,DV_WaterTemp!$G$2:$G$9999,$C133),NA())</f>
        <v>#N/A</v>
      </c>
      <c r="G133" s="38" t="e">
        <f>IF(COUNTIFS(DV_WaterTemp!$E$2:$E$9999,G$5,DV_WaterTemp!$G$2:$G$9999,$C133)&gt;0,SUMIFS(DV_WaterTemp!$C$2:$C$9999,DV_WaterTemp!$E$2:$E$9999,G$5,DV_WaterTemp!$G$2:$G$9999,$C133),NA())</f>
        <v>#N/A</v>
      </c>
      <c r="H133" s="38" t="e">
        <f>IF(COUNTIFS(DV_WaterTemp!$E$2:$E$9999,H$5,DV_WaterTemp!$G$2:$G$9999,$C133)&gt;0,SUMIFS(DV_WaterTemp!$C$2:$C$9999,DV_WaterTemp!$E$2:$E$9999,H$5,DV_WaterTemp!$G$2:$G$9999,$C133),NA())</f>
        <v>#N/A</v>
      </c>
    </row>
    <row r="134" spans="1:8" x14ac:dyDescent="0.25">
      <c r="A134" s="35">
        <v>129</v>
      </c>
      <c r="B134" s="36" t="s">
        <v>130</v>
      </c>
      <c r="C134" s="37">
        <v>509</v>
      </c>
      <c r="D134" s="38">
        <f>IF(COUNTIFS(DV_WaterTemp!$E$2:$E$9999,D$5,DV_WaterTemp!$G$2:$G$9999,$C134)&gt;0,SUMIFS(DV_WaterTemp!$C$2:$C$9999,DV_WaterTemp!$E$2:$E$9999,D$5,DV_WaterTemp!$G$2:$G$9999,$C134),NA())</f>
        <v>14.241187500000001</v>
      </c>
      <c r="E134" s="38">
        <f>IF(COUNTIFS(DV_WaterTemp!$E$2:$E$9999,E$5,DV_WaterTemp!$G$2:$G$9999,$C134)&gt;0,SUMIFS(DV_WaterTemp!$C$2:$C$9999,DV_WaterTemp!$E$2:$E$9999,E$5,DV_WaterTemp!$G$2:$G$9999,$C134),NA())</f>
        <v>17.028312499999998</v>
      </c>
      <c r="F134" s="38" t="e">
        <f>IF(COUNTIFS(DV_WaterTemp!$E$2:$E$9999,F$5,DV_WaterTemp!$G$2:$G$9999,$C134)&gt;0,SUMIFS(DV_WaterTemp!$C$2:$C$9999,DV_WaterTemp!$E$2:$E$9999,F$5,DV_WaterTemp!$G$2:$G$9999,$C134),NA())</f>
        <v>#N/A</v>
      </c>
      <c r="G134" s="38" t="e">
        <f>IF(COUNTIFS(DV_WaterTemp!$E$2:$E$9999,G$5,DV_WaterTemp!$G$2:$G$9999,$C134)&gt;0,SUMIFS(DV_WaterTemp!$C$2:$C$9999,DV_WaterTemp!$E$2:$E$9999,G$5,DV_WaterTemp!$G$2:$G$9999,$C134),NA())</f>
        <v>#N/A</v>
      </c>
      <c r="H134" s="38" t="e">
        <f>IF(COUNTIFS(DV_WaterTemp!$E$2:$E$9999,H$5,DV_WaterTemp!$G$2:$G$9999,$C134)&gt;0,SUMIFS(DV_WaterTemp!$C$2:$C$9999,DV_WaterTemp!$E$2:$E$9999,H$5,DV_WaterTemp!$G$2:$G$9999,$C134),NA())</f>
        <v>#N/A</v>
      </c>
    </row>
    <row r="135" spans="1:8" x14ac:dyDescent="0.25">
      <c r="A135" s="35">
        <v>130</v>
      </c>
      <c r="B135" s="36" t="s">
        <v>131</v>
      </c>
      <c r="C135" s="37">
        <v>510</v>
      </c>
      <c r="D135" s="38">
        <f>IF(COUNTIFS(DV_WaterTemp!$E$2:$E$9999,D$5,DV_WaterTemp!$G$2:$G$9999,$C135)&gt;0,SUMIFS(DV_WaterTemp!$C$2:$C$9999,DV_WaterTemp!$E$2:$E$9999,D$5,DV_WaterTemp!$G$2:$G$9999,$C135),NA())</f>
        <v>14.5147708333333</v>
      </c>
      <c r="E135" s="38">
        <f>IF(COUNTIFS(DV_WaterTemp!$E$2:$E$9999,E$5,DV_WaterTemp!$G$2:$G$9999,$C135)&gt;0,SUMIFS(DV_WaterTemp!$C$2:$C$9999,DV_WaterTemp!$E$2:$E$9999,E$5,DV_WaterTemp!$G$2:$G$9999,$C135),NA())</f>
        <v>16.333854166666701</v>
      </c>
      <c r="F135" s="38" t="e">
        <f>IF(COUNTIFS(DV_WaterTemp!$E$2:$E$9999,F$5,DV_WaterTemp!$G$2:$G$9999,$C135)&gt;0,SUMIFS(DV_WaterTemp!$C$2:$C$9999,DV_WaterTemp!$E$2:$E$9999,F$5,DV_WaterTemp!$G$2:$G$9999,$C135),NA())</f>
        <v>#N/A</v>
      </c>
      <c r="G135" s="38" t="e">
        <f>IF(COUNTIFS(DV_WaterTemp!$E$2:$E$9999,G$5,DV_WaterTemp!$G$2:$G$9999,$C135)&gt;0,SUMIFS(DV_WaterTemp!$C$2:$C$9999,DV_WaterTemp!$E$2:$E$9999,G$5,DV_WaterTemp!$G$2:$G$9999,$C135),NA())</f>
        <v>#N/A</v>
      </c>
      <c r="H135" s="38" t="e">
        <f>IF(COUNTIFS(DV_WaterTemp!$E$2:$E$9999,H$5,DV_WaterTemp!$G$2:$G$9999,$C135)&gt;0,SUMIFS(DV_WaterTemp!$C$2:$C$9999,DV_WaterTemp!$E$2:$E$9999,H$5,DV_WaterTemp!$G$2:$G$9999,$C135),NA())</f>
        <v>#N/A</v>
      </c>
    </row>
    <row r="136" spans="1:8" x14ac:dyDescent="0.25">
      <c r="A136" s="35">
        <v>131</v>
      </c>
      <c r="B136" s="36" t="s">
        <v>132</v>
      </c>
      <c r="C136" s="37">
        <v>511</v>
      </c>
      <c r="D136" s="38">
        <f>IF(COUNTIFS(DV_WaterTemp!$E$2:$E$9999,D$5,DV_WaterTemp!$G$2:$G$9999,$C136)&gt;0,SUMIFS(DV_WaterTemp!$C$2:$C$9999,DV_WaterTemp!$E$2:$E$9999,D$5,DV_WaterTemp!$G$2:$G$9999,$C136),NA())</f>
        <v>14.829812499999999</v>
      </c>
      <c r="E136" s="38">
        <f>IF(COUNTIFS(DV_WaterTemp!$E$2:$E$9999,E$5,DV_WaterTemp!$G$2:$G$9999,$C136)&gt;0,SUMIFS(DV_WaterTemp!$C$2:$C$9999,DV_WaterTemp!$E$2:$E$9999,E$5,DV_WaterTemp!$G$2:$G$9999,$C136),NA())</f>
        <v>16.6740833333333</v>
      </c>
      <c r="F136" s="38" t="e">
        <f>IF(COUNTIFS(DV_WaterTemp!$E$2:$E$9999,F$5,DV_WaterTemp!$G$2:$G$9999,$C136)&gt;0,SUMIFS(DV_WaterTemp!$C$2:$C$9999,DV_WaterTemp!$E$2:$E$9999,F$5,DV_WaterTemp!$G$2:$G$9999,$C136),NA())</f>
        <v>#N/A</v>
      </c>
      <c r="G136" s="38" t="e">
        <f>IF(COUNTIFS(DV_WaterTemp!$E$2:$E$9999,G$5,DV_WaterTemp!$G$2:$G$9999,$C136)&gt;0,SUMIFS(DV_WaterTemp!$C$2:$C$9999,DV_WaterTemp!$E$2:$E$9999,G$5,DV_WaterTemp!$G$2:$G$9999,$C136),NA())</f>
        <v>#N/A</v>
      </c>
      <c r="H136" s="38" t="e">
        <f>IF(COUNTIFS(DV_WaterTemp!$E$2:$E$9999,H$5,DV_WaterTemp!$G$2:$G$9999,$C136)&gt;0,SUMIFS(DV_WaterTemp!$C$2:$C$9999,DV_WaterTemp!$E$2:$E$9999,H$5,DV_WaterTemp!$G$2:$G$9999,$C136),NA())</f>
        <v>#N/A</v>
      </c>
    </row>
    <row r="137" spans="1:8" x14ac:dyDescent="0.25">
      <c r="A137" s="35">
        <v>132</v>
      </c>
      <c r="B137" s="36" t="s">
        <v>133</v>
      </c>
      <c r="C137" s="37">
        <v>512</v>
      </c>
      <c r="D137" s="38">
        <f>IF(COUNTIFS(DV_WaterTemp!$E$2:$E$9999,D$5,DV_WaterTemp!$G$2:$G$9999,$C137)&gt;0,SUMIFS(DV_WaterTemp!$C$2:$C$9999,DV_WaterTemp!$E$2:$E$9999,D$5,DV_WaterTemp!$G$2:$G$9999,$C137),NA())</f>
        <v>13.8949583333333</v>
      </c>
      <c r="E137" s="38">
        <f>IF(COUNTIFS(DV_WaterTemp!$E$2:$E$9999,E$5,DV_WaterTemp!$G$2:$G$9999,$C137)&gt;0,SUMIFS(DV_WaterTemp!$C$2:$C$9999,DV_WaterTemp!$E$2:$E$9999,E$5,DV_WaterTemp!$G$2:$G$9999,$C137),NA())</f>
        <v>18.094687499999999</v>
      </c>
      <c r="F137" s="38" t="e">
        <f>IF(COUNTIFS(DV_WaterTemp!$E$2:$E$9999,F$5,DV_WaterTemp!$G$2:$G$9999,$C137)&gt;0,SUMIFS(DV_WaterTemp!$C$2:$C$9999,DV_WaterTemp!$E$2:$E$9999,F$5,DV_WaterTemp!$G$2:$G$9999,$C137),NA())</f>
        <v>#N/A</v>
      </c>
      <c r="G137" s="38" t="e">
        <f>IF(COUNTIFS(DV_WaterTemp!$E$2:$E$9999,G$5,DV_WaterTemp!$G$2:$G$9999,$C137)&gt;0,SUMIFS(DV_WaterTemp!$C$2:$C$9999,DV_WaterTemp!$E$2:$E$9999,G$5,DV_WaterTemp!$G$2:$G$9999,$C137),NA())</f>
        <v>#N/A</v>
      </c>
      <c r="H137" s="38" t="e">
        <f>IF(COUNTIFS(DV_WaterTemp!$E$2:$E$9999,H$5,DV_WaterTemp!$G$2:$G$9999,$C137)&gt;0,SUMIFS(DV_WaterTemp!$C$2:$C$9999,DV_WaterTemp!$E$2:$E$9999,H$5,DV_WaterTemp!$G$2:$G$9999,$C137),NA())</f>
        <v>#N/A</v>
      </c>
    </row>
    <row r="138" spans="1:8" x14ac:dyDescent="0.25">
      <c r="A138" s="35">
        <v>133</v>
      </c>
      <c r="B138" s="36" t="s">
        <v>134</v>
      </c>
      <c r="C138" s="37">
        <v>513</v>
      </c>
      <c r="D138" s="38">
        <f>IF(COUNTIFS(DV_WaterTemp!$E$2:$E$9999,D$5,DV_WaterTemp!$G$2:$G$9999,$C138)&gt;0,SUMIFS(DV_WaterTemp!$C$2:$C$9999,DV_WaterTemp!$E$2:$E$9999,D$5,DV_WaterTemp!$G$2:$G$9999,$C138),NA())</f>
        <v>11.762916666666699</v>
      </c>
      <c r="E138" s="38">
        <f>IF(COUNTIFS(DV_WaterTemp!$E$2:$E$9999,E$5,DV_WaterTemp!$G$2:$G$9999,$C138)&gt;0,SUMIFS(DV_WaterTemp!$C$2:$C$9999,DV_WaterTemp!$E$2:$E$9999,E$5,DV_WaterTemp!$G$2:$G$9999,$C138),NA())</f>
        <v>18.546666666666699</v>
      </c>
      <c r="F138" s="38" t="e">
        <f>IF(COUNTIFS(DV_WaterTemp!$E$2:$E$9999,F$5,DV_WaterTemp!$G$2:$G$9999,$C138)&gt;0,SUMIFS(DV_WaterTemp!$C$2:$C$9999,DV_WaterTemp!$E$2:$E$9999,F$5,DV_WaterTemp!$G$2:$G$9999,$C138),NA())</f>
        <v>#N/A</v>
      </c>
      <c r="G138" s="38" t="e">
        <f>IF(COUNTIFS(DV_WaterTemp!$E$2:$E$9999,G$5,DV_WaterTemp!$G$2:$G$9999,$C138)&gt;0,SUMIFS(DV_WaterTemp!$C$2:$C$9999,DV_WaterTemp!$E$2:$E$9999,G$5,DV_WaterTemp!$G$2:$G$9999,$C138),NA())</f>
        <v>#N/A</v>
      </c>
      <c r="H138" s="38" t="e">
        <f>IF(COUNTIFS(DV_WaterTemp!$E$2:$E$9999,H$5,DV_WaterTemp!$G$2:$G$9999,$C138)&gt;0,SUMIFS(DV_WaterTemp!$C$2:$C$9999,DV_WaterTemp!$E$2:$E$9999,H$5,DV_WaterTemp!$G$2:$G$9999,$C138),NA())</f>
        <v>#N/A</v>
      </c>
    </row>
    <row r="139" spans="1:8" x14ac:dyDescent="0.25">
      <c r="A139" s="35">
        <v>134</v>
      </c>
      <c r="B139" s="36" t="s">
        <v>135</v>
      </c>
      <c r="C139" s="37">
        <v>514</v>
      </c>
      <c r="D139" s="38">
        <f>IF(COUNTIFS(DV_WaterTemp!$E$2:$E$9999,D$5,DV_WaterTemp!$G$2:$G$9999,$C139)&gt;0,SUMIFS(DV_WaterTemp!$C$2:$C$9999,DV_WaterTemp!$E$2:$E$9999,D$5,DV_WaterTemp!$G$2:$G$9999,$C139),NA())</f>
        <v>12.2493541666667</v>
      </c>
      <c r="E139" s="38">
        <f>IF(COUNTIFS(DV_WaterTemp!$E$2:$E$9999,E$5,DV_WaterTemp!$G$2:$G$9999,$C139)&gt;0,SUMIFS(DV_WaterTemp!$C$2:$C$9999,DV_WaterTemp!$E$2:$E$9999,E$5,DV_WaterTemp!$G$2:$G$9999,$C139),NA())</f>
        <v>18.342500000000001</v>
      </c>
      <c r="F139" s="38" t="e">
        <f>IF(COUNTIFS(DV_WaterTemp!$E$2:$E$9999,F$5,DV_WaterTemp!$G$2:$G$9999,$C139)&gt;0,SUMIFS(DV_WaterTemp!$C$2:$C$9999,DV_WaterTemp!$E$2:$E$9999,F$5,DV_WaterTemp!$G$2:$G$9999,$C139),NA())</f>
        <v>#N/A</v>
      </c>
      <c r="G139" s="38" t="e">
        <f>IF(COUNTIFS(DV_WaterTemp!$E$2:$E$9999,G$5,DV_WaterTemp!$G$2:$G$9999,$C139)&gt;0,SUMIFS(DV_WaterTemp!$C$2:$C$9999,DV_WaterTemp!$E$2:$E$9999,G$5,DV_WaterTemp!$G$2:$G$9999,$C139),NA())</f>
        <v>#N/A</v>
      </c>
      <c r="H139" s="38" t="e">
        <f>IF(COUNTIFS(DV_WaterTemp!$E$2:$E$9999,H$5,DV_WaterTemp!$G$2:$G$9999,$C139)&gt;0,SUMIFS(DV_WaterTemp!$C$2:$C$9999,DV_WaterTemp!$E$2:$E$9999,H$5,DV_WaterTemp!$G$2:$G$9999,$C139),NA())</f>
        <v>#N/A</v>
      </c>
    </row>
    <row r="140" spans="1:8" x14ac:dyDescent="0.25">
      <c r="A140" s="35">
        <v>135</v>
      </c>
      <c r="B140" s="36" t="s">
        <v>136</v>
      </c>
      <c r="C140" s="37">
        <v>515</v>
      </c>
      <c r="D140" s="38">
        <f>IF(COUNTIFS(DV_WaterTemp!$E$2:$E$9999,D$5,DV_WaterTemp!$G$2:$G$9999,$C140)&gt;0,SUMIFS(DV_WaterTemp!$C$2:$C$9999,DV_WaterTemp!$E$2:$E$9999,D$5,DV_WaterTemp!$G$2:$G$9999,$C140),NA())</f>
        <v>14.83675</v>
      </c>
      <c r="E140" s="38">
        <f>IF(COUNTIFS(DV_WaterTemp!$E$2:$E$9999,E$5,DV_WaterTemp!$G$2:$G$9999,$C140)&gt;0,SUMIFS(DV_WaterTemp!$C$2:$C$9999,DV_WaterTemp!$E$2:$E$9999,E$5,DV_WaterTemp!$G$2:$G$9999,$C140),NA())</f>
        <v>15.575291666666701</v>
      </c>
      <c r="F140" s="38" t="e">
        <f>IF(COUNTIFS(DV_WaterTemp!$E$2:$E$9999,F$5,DV_WaterTemp!$G$2:$G$9999,$C140)&gt;0,SUMIFS(DV_WaterTemp!$C$2:$C$9999,DV_WaterTemp!$E$2:$E$9999,F$5,DV_WaterTemp!$G$2:$G$9999,$C140),NA())</f>
        <v>#N/A</v>
      </c>
      <c r="G140" s="38" t="e">
        <f>IF(COUNTIFS(DV_WaterTemp!$E$2:$E$9999,G$5,DV_WaterTemp!$G$2:$G$9999,$C140)&gt;0,SUMIFS(DV_WaterTemp!$C$2:$C$9999,DV_WaterTemp!$E$2:$E$9999,G$5,DV_WaterTemp!$G$2:$G$9999,$C140),NA())</f>
        <v>#N/A</v>
      </c>
      <c r="H140" s="38" t="e">
        <f>IF(COUNTIFS(DV_WaterTemp!$E$2:$E$9999,H$5,DV_WaterTemp!$G$2:$G$9999,$C140)&gt;0,SUMIFS(DV_WaterTemp!$C$2:$C$9999,DV_WaterTemp!$E$2:$E$9999,H$5,DV_WaterTemp!$G$2:$G$9999,$C140),NA())</f>
        <v>#N/A</v>
      </c>
    </row>
    <row r="141" spans="1:8" x14ac:dyDescent="0.25">
      <c r="A141" s="35">
        <v>136</v>
      </c>
      <c r="B141" s="36" t="s">
        <v>137</v>
      </c>
      <c r="C141" s="37">
        <v>516</v>
      </c>
      <c r="D141" s="38">
        <f>IF(COUNTIFS(DV_WaterTemp!$E$2:$E$9999,D$5,DV_WaterTemp!$G$2:$G$9999,$C141)&gt;0,SUMIFS(DV_WaterTemp!$C$2:$C$9999,DV_WaterTemp!$E$2:$E$9999,D$5,DV_WaterTemp!$G$2:$G$9999,$C141),NA())</f>
        <v>15.595375000000001</v>
      </c>
      <c r="E141" s="38">
        <f>IF(COUNTIFS(DV_WaterTemp!$E$2:$E$9999,E$5,DV_WaterTemp!$G$2:$G$9999,$C141)&gt;0,SUMIFS(DV_WaterTemp!$C$2:$C$9999,DV_WaterTemp!$E$2:$E$9999,E$5,DV_WaterTemp!$G$2:$G$9999,$C141),NA())</f>
        <v>12.8901875</v>
      </c>
      <c r="F141" s="38" t="e">
        <f>IF(COUNTIFS(DV_WaterTemp!$E$2:$E$9999,F$5,DV_WaterTemp!$G$2:$G$9999,$C141)&gt;0,SUMIFS(DV_WaterTemp!$C$2:$C$9999,DV_WaterTemp!$E$2:$E$9999,F$5,DV_WaterTemp!$G$2:$G$9999,$C141),NA())</f>
        <v>#N/A</v>
      </c>
      <c r="G141" s="38" t="e">
        <f>IF(COUNTIFS(DV_WaterTemp!$E$2:$E$9999,G$5,DV_WaterTemp!$G$2:$G$9999,$C141)&gt;0,SUMIFS(DV_WaterTemp!$C$2:$C$9999,DV_WaterTemp!$E$2:$E$9999,G$5,DV_WaterTemp!$G$2:$G$9999,$C141),NA())</f>
        <v>#N/A</v>
      </c>
      <c r="H141" s="38" t="e">
        <f>IF(COUNTIFS(DV_WaterTemp!$E$2:$E$9999,H$5,DV_WaterTemp!$G$2:$G$9999,$C141)&gt;0,SUMIFS(DV_WaterTemp!$C$2:$C$9999,DV_WaterTemp!$E$2:$E$9999,H$5,DV_WaterTemp!$G$2:$G$9999,$C141),NA())</f>
        <v>#N/A</v>
      </c>
    </row>
    <row r="142" spans="1:8" x14ac:dyDescent="0.25">
      <c r="A142" s="35">
        <v>137</v>
      </c>
      <c r="B142" s="36" t="s">
        <v>138</v>
      </c>
      <c r="C142" s="37">
        <v>517</v>
      </c>
      <c r="D142" s="38">
        <f>IF(COUNTIFS(DV_WaterTemp!$E$2:$E$9999,D$5,DV_WaterTemp!$G$2:$G$9999,$C142)&gt;0,SUMIFS(DV_WaterTemp!$C$2:$C$9999,DV_WaterTemp!$E$2:$E$9999,D$5,DV_WaterTemp!$G$2:$G$9999,$C142),NA())</f>
        <v>16.039562499999999</v>
      </c>
      <c r="E142" s="38">
        <f>IF(COUNTIFS(DV_WaterTemp!$E$2:$E$9999,E$5,DV_WaterTemp!$G$2:$G$9999,$C142)&gt;0,SUMIFS(DV_WaterTemp!$C$2:$C$9999,DV_WaterTemp!$E$2:$E$9999,E$5,DV_WaterTemp!$G$2:$G$9999,$C142),NA())</f>
        <v>11.672854166666699</v>
      </c>
      <c r="F142" s="38" t="e">
        <f>IF(COUNTIFS(DV_WaterTemp!$E$2:$E$9999,F$5,DV_WaterTemp!$G$2:$G$9999,$C142)&gt;0,SUMIFS(DV_WaterTemp!$C$2:$C$9999,DV_WaterTemp!$E$2:$E$9999,F$5,DV_WaterTemp!$G$2:$G$9999,$C142),NA())</f>
        <v>#N/A</v>
      </c>
      <c r="G142" s="38" t="e">
        <f>IF(COUNTIFS(DV_WaterTemp!$E$2:$E$9999,G$5,DV_WaterTemp!$G$2:$G$9999,$C142)&gt;0,SUMIFS(DV_WaterTemp!$C$2:$C$9999,DV_WaterTemp!$E$2:$E$9999,G$5,DV_WaterTemp!$G$2:$G$9999,$C142),NA())</f>
        <v>#N/A</v>
      </c>
      <c r="H142" s="38" t="e">
        <f>IF(COUNTIFS(DV_WaterTemp!$E$2:$E$9999,H$5,DV_WaterTemp!$G$2:$G$9999,$C142)&gt;0,SUMIFS(DV_WaterTemp!$C$2:$C$9999,DV_WaterTemp!$E$2:$E$9999,H$5,DV_WaterTemp!$G$2:$G$9999,$C142),NA())</f>
        <v>#N/A</v>
      </c>
    </row>
    <row r="143" spans="1:8" x14ac:dyDescent="0.25">
      <c r="A143" s="35">
        <v>138</v>
      </c>
      <c r="B143" s="36" t="s">
        <v>139</v>
      </c>
      <c r="C143" s="37">
        <v>518</v>
      </c>
      <c r="D143" s="38">
        <f>IF(COUNTIFS(DV_WaterTemp!$E$2:$E$9999,D$5,DV_WaterTemp!$G$2:$G$9999,$C143)&gt;0,SUMIFS(DV_WaterTemp!$C$2:$C$9999,DV_WaterTemp!$E$2:$E$9999,D$5,DV_WaterTemp!$G$2:$G$9999,$C143),NA())</f>
        <v>16.421145833333298</v>
      </c>
      <c r="E143" s="38">
        <f>IF(COUNTIFS(DV_WaterTemp!$E$2:$E$9999,E$5,DV_WaterTemp!$G$2:$G$9999,$C143)&gt;0,SUMIFS(DV_WaterTemp!$C$2:$C$9999,DV_WaterTemp!$E$2:$E$9999,E$5,DV_WaterTemp!$G$2:$G$9999,$C143),NA())</f>
        <v>12.4766041666667</v>
      </c>
      <c r="F143" s="38" t="e">
        <f>IF(COUNTIFS(DV_WaterTemp!$E$2:$E$9999,F$5,DV_WaterTemp!$G$2:$G$9999,$C143)&gt;0,SUMIFS(DV_WaterTemp!$C$2:$C$9999,DV_WaterTemp!$E$2:$E$9999,F$5,DV_WaterTemp!$G$2:$G$9999,$C143),NA())</f>
        <v>#N/A</v>
      </c>
      <c r="G143" s="38" t="e">
        <f>IF(COUNTIFS(DV_WaterTemp!$E$2:$E$9999,G$5,DV_WaterTemp!$G$2:$G$9999,$C143)&gt;0,SUMIFS(DV_WaterTemp!$C$2:$C$9999,DV_WaterTemp!$E$2:$E$9999,G$5,DV_WaterTemp!$G$2:$G$9999,$C143),NA())</f>
        <v>#N/A</v>
      </c>
      <c r="H143" s="38" t="e">
        <f>IF(COUNTIFS(DV_WaterTemp!$E$2:$E$9999,H$5,DV_WaterTemp!$G$2:$G$9999,$C143)&gt;0,SUMIFS(DV_WaterTemp!$C$2:$C$9999,DV_WaterTemp!$E$2:$E$9999,H$5,DV_WaterTemp!$G$2:$G$9999,$C143),NA())</f>
        <v>#N/A</v>
      </c>
    </row>
    <row r="144" spans="1:8" x14ac:dyDescent="0.25">
      <c r="A144" s="35">
        <v>139</v>
      </c>
      <c r="B144" s="36" t="s">
        <v>140</v>
      </c>
      <c r="C144" s="37">
        <v>519</v>
      </c>
      <c r="D144" s="38">
        <f>IF(COUNTIFS(DV_WaterTemp!$E$2:$E$9999,D$5,DV_WaterTemp!$G$2:$G$9999,$C144)&gt;0,SUMIFS(DV_WaterTemp!$C$2:$C$9999,DV_WaterTemp!$E$2:$E$9999,D$5,DV_WaterTemp!$G$2:$G$9999,$C144),NA())</f>
        <v>16.278375</v>
      </c>
      <c r="E144" s="38">
        <f>IF(COUNTIFS(DV_WaterTemp!$E$2:$E$9999,E$5,DV_WaterTemp!$G$2:$G$9999,$C144)&gt;0,SUMIFS(DV_WaterTemp!$C$2:$C$9999,DV_WaterTemp!$E$2:$E$9999,E$5,DV_WaterTemp!$G$2:$G$9999,$C144),NA())</f>
        <v>12.9739375</v>
      </c>
      <c r="F144" s="38" t="e">
        <f>IF(COUNTIFS(DV_WaterTemp!$E$2:$E$9999,F$5,DV_WaterTemp!$G$2:$G$9999,$C144)&gt;0,SUMIFS(DV_WaterTemp!$C$2:$C$9999,DV_WaterTemp!$E$2:$E$9999,F$5,DV_WaterTemp!$G$2:$G$9999,$C144),NA())</f>
        <v>#N/A</v>
      </c>
      <c r="G144" s="38" t="e">
        <f>IF(COUNTIFS(DV_WaterTemp!$E$2:$E$9999,G$5,DV_WaterTemp!$G$2:$G$9999,$C144)&gt;0,SUMIFS(DV_WaterTemp!$C$2:$C$9999,DV_WaterTemp!$E$2:$E$9999,G$5,DV_WaterTemp!$G$2:$G$9999,$C144),NA())</f>
        <v>#N/A</v>
      </c>
      <c r="H144" s="38" t="e">
        <f>IF(COUNTIFS(DV_WaterTemp!$E$2:$E$9999,H$5,DV_WaterTemp!$G$2:$G$9999,$C144)&gt;0,SUMIFS(DV_WaterTemp!$C$2:$C$9999,DV_WaterTemp!$E$2:$E$9999,H$5,DV_WaterTemp!$G$2:$G$9999,$C144),NA())</f>
        <v>#N/A</v>
      </c>
    </row>
    <row r="145" spans="1:8" x14ac:dyDescent="0.25">
      <c r="A145" s="35">
        <v>140</v>
      </c>
      <c r="B145" s="36" t="s">
        <v>141</v>
      </c>
      <c r="C145" s="37">
        <v>520</v>
      </c>
      <c r="D145" s="38">
        <f>IF(COUNTIFS(DV_WaterTemp!$E$2:$E$9999,D$5,DV_WaterTemp!$G$2:$G$9999,$C145)&gt;0,SUMIFS(DV_WaterTemp!$C$2:$C$9999,DV_WaterTemp!$E$2:$E$9999,D$5,DV_WaterTemp!$G$2:$G$9999,$C145),NA())</f>
        <v>16.263000000000002</v>
      </c>
      <c r="E145" s="38">
        <f>IF(COUNTIFS(DV_WaterTemp!$E$2:$E$9999,E$5,DV_WaterTemp!$G$2:$G$9999,$C145)&gt;0,SUMIFS(DV_WaterTemp!$C$2:$C$9999,DV_WaterTemp!$E$2:$E$9999,E$5,DV_WaterTemp!$G$2:$G$9999,$C145),NA())</f>
        <v>14.4556666666667</v>
      </c>
      <c r="F145" s="38" t="e">
        <f>IF(COUNTIFS(DV_WaterTemp!$E$2:$E$9999,F$5,DV_WaterTemp!$G$2:$G$9999,$C145)&gt;0,SUMIFS(DV_WaterTemp!$C$2:$C$9999,DV_WaterTemp!$E$2:$E$9999,F$5,DV_WaterTemp!$G$2:$G$9999,$C145),NA())</f>
        <v>#N/A</v>
      </c>
      <c r="G145" s="38" t="e">
        <f>IF(COUNTIFS(DV_WaterTemp!$E$2:$E$9999,G$5,DV_WaterTemp!$G$2:$G$9999,$C145)&gt;0,SUMIFS(DV_WaterTemp!$C$2:$C$9999,DV_WaterTemp!$E$2:$E$9999,G$5,DV_WaterTemp!$G$2:$G$9999,$C145),NA())</f>
        <v>#N/A</v>
      </c>
      <c r="H145" s="38" t="e">
        <f>IF(COUNTIFS(DV_WaterTemp!$E$2:$E$9999,H$5,DV_WaterTemp!$G$2:$G$9999,$C145)&gt;0,SUMIFS(DV_WaterTemp!$C$2:$C$9999,DV_WaterTemp!$E$2:$E$9999,H$5,DV_WaterTemp!$G$2:$G$9999,$C145),NA())</f>
        <v>#N/A</v>
      </c>
    </row>
    <row r="146" spans="1:8" x14ac:dyDescent="0.25">
      <c r="A146" s="35">
        <v>141</v>
      </c>
      <c r="B146" s="36" t="s">
        <v>142</v>
      </c>
      <c r="C146" s="37">
        <v>521</v>
      </c>
      <c r="D146" s="38">
        <f>IF(COUNTIFS(DV_WaterTemp!$E$2:$E$9999,D$5,DV_WaterTemp!$G$2:$G$9999,$C146)&gt;0,SUMIFS(DV_WaterTemp!$C$2:$C$9999,DV_WaterTemp!$E$2:$E$9999,D$5,DV_WaterTemp!$G$2:$G$9999,$C146),NA())</f>
        <v>17.604875</v>
      </c>
      <c r="E146" s="38">
        <f>IF(COUNTIFS(DV_WaterTemp!$E$2:$E$9999,E$5,DV_WaterTemp!$G$2:$G$9999,$C146)&gt;0,SUMIFS(DV_WaterTemp!$C$2:$C$9999,DV_WaterTemp!$E$2:$E$9999,E$5,DV_WaterTemp!$G$2:$G$9999,$C146),NA())</f>
        <v>15.837645833333299</v>
      </c>
      <c r="F146" s="38" t="e">
        <f>IF(COUNTIFS(DV_WaterTemp!$E$2:$E$9999,F$5,DV_WaterTemp!$G$2:$G$9999,$C146)&gt;0,SUMIFS(DV_WaterTemp!$C$2:$C$9999,DV_WaterTemp!$E$2:$E$9999,F$5,DV_WaterTemp!$G$2:$G$9999,$C146),NA())</f>
        <v>#N/A</v>
      </c>
      <c r="G146" s="38" t="e">
        <f>IF(COUNTIFS(DV_WaterTemp!$E$2:$E$9999,G$5,DV_WaterTemp!$G$2:$G$9999,$C146)&gt;0,SUMIFS(DV_WaterTemp!$C$2:$C$9999,DV_WaterTemp!$E$2:$E$9999,G$5,DV_WaterTemp!$G$2:$G$9999,$C146),NA())</f>
        <v>#N/A</v>
      </c>
      <c r="H146" s="38" t="e">
        <f>IF(COUNTIFS(DV_WaterTemp!$E$2:$E$9999,H$5,DV_WaterTemp!$G$2:$G$9999,$C146)&gt;0,SUMIFS(DV_WaterTemp!$C$2:$C$9999,DV_WaterTemp!$E$2:$E$9999,H$5,DV_WaterTemp!$G$2:$G$9999,$C146),NA())</f>
        <v>#N/A</v>
      </c>
    </row>
    <row r="147" spans="1:8" x14ac:dyDescent="0.25">
      <c r="A147" s="35">
        <v>142</v>
      </c>
      <c r="B147" s="36" t="s">
        <v>143</v>
      </c>
      <c r="C147" s="37">
        <v>522</v>
      </c>
      <c r="D147" s="38">
        <f>IF(COUNTIFS(DV_WaterTemp!$E$2:$E$9999,D$5,DV_WaterTemp!$G$2:$G$9999,$C147)&gt;0,SUMIFS(DV_WaterTemp!$C$2:$C$9999,DV_WaterTemp!$E$2:$E$9999,D$5,DV_WaterTemp!$G$2:$G$9999,$C147),NA())</f>
        <v>18.415875</v>
      </c>
      <c r="E147" s="38">
        <f>IF(COUNTIFS(DV_WaterTemp!$E$2:$E$9999,E$5,DV_WaterTemp!$G$2:$G$9999,$C147)&gt;0,SUMIFS(DV_WaterTemp!$C$2:$C$9999,DV_WaterTemp!$E$2:$E$9999,E$5,DV_WaterTemp!$G$2:$G$9999,$C147),NA())</f>
        <v>16.958166666666699</v>
      </c>
      <c r="F147" s="38" t="e">
        <f>IF(COUNTIFS(DV_WaterTemp!$E$2:$E$9999,F$5,DV_WaterTemp!$G$2:$G$9999,$C147)&gt;0,SUMIFS(DV_WaterTemp!$C$2:$C$9999,DV_WaterTemp!$E$2:$E$9999,F$5,DV_WaterTemp!$G$2:$G$9999,$C147),NA())</f>
        <v>#N/A</v>
      </c>
      <c r="G147" s="38" t="e">
        <f>IF(COUNTIFS(DV_WaterTemp!$E$2:$E$9999,G$5,DV_WaterTemp!$G$2:$G$9999,$C147)&gt;0,SUMIFS(DV_WaterTemp!$C$2:$C$9999,DV_WaterTemp!$E$2:$E$9999,G$5,DV_WaterTemp!$G$2:$G$9999,$C147),NA())</f>
        <v>#N/A</v>
      </c>
      <c r="H147" s="38" t="e">
        <f>IF(COUNTIFS(DV_WaterTemp!$E$2:$E$9999,H$5,DV_WaterTemp!$G$2:$G$9999,$C147)&gt;0,SUMIFS(DV_WaterTemp!$C$2:$C$9999,DV_WaterTemp!$E$2:$E$9999,H$5,DV_WaterTemp!$G$2:$G$9999,$C147),NA())</f>
        <v>#N/A</v>
      </c>
    </row>
    <row r="148" spans="1:8" x14ac:dyDescent="0.25">
      <c r="A148" s="35">
        <v>143</v>
      </c>
      <c r="B148" s="36" t="s">
        <v>144</v>
      </c>
      <c r="C148" s="37">
        <v>523</v>
      </c>
      <c r="D148" s="38">
        <f>IF(COUNTIFS(DV_WaterTemp!$E$2:$E$9999,D$5,DV_WaterTemp!$G$2:$G$9999,$C148)&gt;0,SUMIFS(DV_WaterTemp!$C$2:$C$9999,DV_WaterTemp!$E$2:$E$9999,D$5,DV_WaterTemp!$G$2:$G$9999,$C148),NA())</f>
        <v>18.356395833333298</v>
      </c>
      <c r="E148" s="38">
        <f>IF(COUNTIFS(DV_WaterTemp!$E$2:$E$9999,E$5,DV_WaterTemp!$G$2:$G$9999,$C148)&gt;0,SUMIFS(DV_WaterTemp!$C$2:$C$9999,DV_WaterTemp!$E$2:$E$9999,E$5,DV_WaterTemp!$G$2:$G$9999,$C148),NA())</f>
        <v>17.991666666666699</v>
      </c>
      <c r="F148" s="38" t="e">
        <f>IF(COUNTIFS(DV_WaterTemp!$E$2:$E$9999,F$5,DV_WaterTemp!$G$2:$G$9999,$C148)&gt;0,SUMIFS(DV_WaterTemp!$C$2:$C$9999,DV_WaterTemp!$E$2:$E$9999,F$5,DV_WaterTemp!$G$2:$G$9999,$C148),NA())</f>
        <v>#N/A</v>
      </c>
      <c r="G148" s="38" t="e">
        <f>IF(COUNTIFS(DV_WaterTemp!$E$2:$E$9999,G$5,DV_WaterTemp!$G$2:$G$9999,$C148)&gt;0,SUMIFS(DV_WaterTemp!$C$2:$C$9999,DV_WaterTemp!$E$2:$E$9999,G$5,DV_WaterTemp!$G$2:$G$9999,$C148),NA())</f>
        <v>#N/A</v>
      </c>
      <c r="H148" s="38" t="e">
        <f>IF(COUNTIFS(DV_WaterTemp!$E$2:$E$9999,H$5,DV_WaterTemp!$G$2:$G$9999,$C148)&gt;0,SUMIFS(DV_WaterTemp!$C$2:$C$9999,DV_WaterTemp!$E$2:$E$9999,H$5,DV_WaterTemp!$G$2:$G$9999,$C148),NA())</f>
        <v>#N/A</v>
      </c>
    </row>
    <row r="149" spans="1:8" x14ac:dyDescent="0.25">
      <c r="A149" s="35">
        <v>144</v>
      </c>
      <c r="B149" s="36" t="s">
        <v>145</v>
      </c>
      <c r="C149" s="37">
        <v>524</v>
      </c>
      <c r="D149" s="38">
        <f>IF(COUNTIFS(DV_WaterTemp!$E$2:$E$9999,D$5,DV_WaterTemp!$G$2:$G$9999,$C149)&gt;0,SUMIFS(DV_WaterTemp!$C$2:$C$9999,DV_WaterTemp!$E$2:$E$9999,D$5,DV_WaterTemp!$G$2:$G$9999,$C149),NA())</f>
        <v>16.821916666666699</v>
      </c>
      <c r="E149" s="38">
        <f>IF(COUNTIFS(DV_WaterTemp!$E$2:$E$9999,E$5,DV_WaterTemp!$G$2:$G$9999,$C149)&gt;0,SUMIFS(DV_WaterTemp!$C$2:$C$9999,DV_WaterTemp!$E$2:$E$9999,E$5,DV_WaterTemp!$G$2:$G$9999,$C149),NA())</f>
        <v>18.187958333333299</v>
      </c>
      <c r="F149" s="38" t="e">
        <f>IF(COUNTIFS(DV_WaterTemp!$E$2:$E$9999,F$5,DV_WaterTemp!$G$2:$G$9999,$C149)&gt;0,SUMIFS(DV_WaterTemp!$C$2:$C$9999,DV_WaterTemp!$E$2:$E$9999,F$5,DV_WaterTemp!$G$2:$G$9999,$C149),NA())</f>
        <v>#N/A</v>
      </c>
      <c r="G149" s="38" t="e">
        <f>IF(COUNTIFS(DV_WaterTemp!$E$2:$E$9999,G$5,DV_WaterTemp!$G$2:$G$9999,$C149)&gt;0,SUMIFS(DV_WaterTemp!$C$2:$C$9999,DV_WaterTemp!$E$2:$E$9999,G$5,DV_WaterTemp!$G$2:$G$9999,$C149),NA())</f>
        <v>#N/A</v>
      </c>
      <c r="H149" s="38" t="e">
        <f>IF(COUNTIFS(DV_WaterTemp!$E$2:$E$9999,H$5,DV_WaterTemp!$G$2:$G$9999,$C149)&gt;0,SUMIFS(DV_WaterTemp!$C$2:$C$9999,DV_WaterTemp!$E$2:$E$9999,H$5,DV_WaterTemp!$G$2:$G$9999,$C149),NA())</f>
        <v>#N/A</v>
      </c>
    </row>
    <row r="150" spans="1:8" x14ac:dyDescent="0.25">
      <c r="A150" s="35">
        <v>145</v>
      </c>
      <c r="B150" s="36" t="s">
        <v>146</v>
      </c>
      <c r="C150" s="37">
        <v>525</v>
      </c>
      <c r="D150" s="38">
        <f>IF(COUNTIFS(DV_WaterTemp!$E$2:$E$9999,D$5,DV_WaterTemp!$G$2:$G$9999,$C150)&gt;0,SUMIFS(DV_WaterTemp!$C$2:$C$9999,DV_WaterTemp!$E$2:$E$9999,D$5,DV_WaterTemp!$G$2:$G$9999,$C150),NA())</f>
        <v>14.9628333333333</v>
      </c>
      <c r="E150" s="38">
        <f>IF(COUNTIFS(DV_WaterTemp!$E$2:$E$9999,E$5,DV_WaterTemp!$G$2:$G$9999,$C150)&gt;0,SUMIFS(DV_WaterTemp!$C$2:$C$9999,DV_WaterTemp!$E$2:$E$9999,E$5,DV_WaterTemp!$G$2:$G$9999,$C150),NA())</f>
        <v>18.003520833333301</v>
      </c>
      <c r="F150" s="38" t="e">
        <f>IF(COUNTIFS(DV_WaterTemp!$E$2:$E$9999,F$5,DV_WaterTemp!$G$2:$G$9999,$C150)&gt;0,SUMIFS(DV_WaterTemp!$C$2:$C$9999,DV_WaterTemp!$E$2:$E$9999,F$5,DV_WaterTemp!$G$2:$G$9999,$C150),NA())</f>
        <v>#N/A</v>
      </c>
      <c r="G150" s="38" t="e">
        <f>IF(COUNTIFS(DV_WaterTemp!$E$2:$E$9999,G$5,DV_WaterTemp!$G$2:$G$9999,$C150)&gt;0,SUMIFS(DV_WaterTemp!$C$2:$C$9999,DV_WaterTemp!$E$2:$E$9999,G$5,DV_WaterTemp!$G$2:$G$9999,$C150),NA())</f>
        <v>#N/A</v>
      </c>
      <c r="H150" s="38" t="e">
        <f>IF(COUNTIFS(DV_WaterTemp!$E$2:$E$9999,H$5,DV_WaterTemp!$G$2:$G$9999,$C150)&gt;0,SUMIFS(DV_WaterTemp!$C$2:$C$9999,DV_WaterTemp!$E$2:$E$9999,H$5,DV_WaterTemp!$G$2:$G$9999,$C150),NA())</f>
        <v>#N/A</v>
      </c>
    </row>
    <row r="151" spans="1:8" x14ac:dyDescent="0.25">
      <c r="A151" s="35">
        <v>146</v>
      </c>
      <c r="B151" s="36" t="s">
        <v>147</v>
      </c>
      <c r="C151" s="37">
        <v>526</v>
      </c>
      <c r="D151" s="38">
        <f>IF(COUNTIFS(DV_WaterTemp!$E$2:$E$9999,D$5,DV_WaterTemp!$G$2:$G$9999,$C151)&gt;0,SUMIFS(DV_WaterTemp!$C$2:$C$9999,DV_WaterTemp!$E$2:$E$9999,D$5,DV_WaterTemp!$G$2:$G$9999,$C151),NA())</f>
        <v>15.031083333333299</v>
      </c>
      <c r="E151" s="38">
        <f>IF(COUNTIFS(DV_WaterTemp!$E$2:$E$9999,E$5,DV_WaterTemp!$G$2:$G$9999,$C151)&gt;0,SUMIFS(DV_WaterTemp!$C$2:$C$9999,DV_WaterTemp!$E$2:$E$9999,E$5,DV_WaterTemp!$G$2:$G$9999,$C151),NA())</f>
        <v>18.328624999999999</v>
      </c>
      <c r="F151" s="38" t="e">
        <f>IF(COUNTIFS(DV_WaterTemp!$E$2:$E$9999,F$5,DV_WaterTemp!$G$2:$G$9999,$C151)&gt;0,SUMIFS(DV_WaterTemp!$C$2:$C$9999,DV_WaterTemp!$E$2:$E$9999,F$5,DV_WaterTemp!$G$2:$G$9999,$C151),NA())</f>
        <v>#N/A</v>
      </c>
      <c r="G151" s="38" t="e">
        <f>IF(COUNTIFS(DV_WaterTemp!$E$2:$E$9999,G$5,DV_WaterTemp!$G$2:$G$9999,$C151)&gt;0,SUMIFS(DV_WaterTemp!$C$2:$C$9999,DV_WaterTemp!$E$2:$E$9999,G$5,DV_WaterTemp!$G$2:$G$9999,$C151),NA())</f>
        <v>#N/A</v>
      </c>
      <c r="H151" s="38" t="e">
        <f>IF(COUNTIFS(DV_WaterTemp!$E$2:$E$9999,H$5,DV_WaterTemp!$G$2:$G$9999,$C151)&gt;0,SUMIFS(DV_WaterTemp!$C$2:$C$9999,DV_WaterTemp!$E$2:$E$9999,H$5,DV_WaterTemp!$G$2:$G$9999,$C151),NA())</f>
        <v>#N/A</v>
      </c>
    </row>
    <row r="152" spans="1:8" x14ac:dyDescent="0.25">
      <c r="A152" s="35">
        <v>147</v>
      </c>
      <c r="B152" s="36" t="s">
        <v>148</v>
      </c>
      <c r="C152" s="37">
        <v>527</v>
      </c>
      <c r="D152" s="38">
        <f>IF(COUNTIFS(DV_WaterTemp!$E$2:$E$9999,D$5,DV_WaterTemp!$G$2:$G$9999,$C152)&gt;0,SUMIFS(DV_WaterTemp!$C$2:$C$9999,DV_WaterTemp!$E$2:$E$9999,D$5,DV_WaterTemp!$G$2:$G$9999,$C152),NA())</f>
        <v>16.144749999999998</v>
      </c>
      <c r="E152" s="38">
        <f>IF(COUNTIFS(DV_WaterTemp!$E$2:$E$9999,E$5,DV_WaterTemp!$G$2:$G$9999,$C152)&gt;0,SUMIFS(DV_WaterTemp!$C$2:$C$9999,DV_WaterTemp!$E$2:$E$9999,E$5,DV_WaterTemp!$G$2:$G$9999,$C152),NA())</f>
        <v>18.677416666666701</v>
      </c>
      <c r="F152" s="38" t="e">
        <f>IF(COUNTIFS(DV_WaterTemp!$E$2:$E$9999,F$5,DV_WaterTemp!$G$2:$G$9999,$C152)&gt;0,SUMIFS(DV_WaterTemp!$C$2:$C$9999,DV_WaterTemp!$E$2:$E$9999,F$5,DV_WaterTemp!$G$2:$G$9999,$C152),NA())</f>
        <v>#N/A</v>
      </c>
      <c r="G152" s="38" t="e">
        <f>IF(COUNTIFS(DV_WaterTemp!$E$2:$E$9999,G$5,DV_WaterTemp!$G$2:$G$9999,$C152)&gt;0,SUMIFS(DV_WaterTemp!$C$2:$C$9999,DV_WaterTemp!$E$2:$E$9999,G$5,DV_WaterTemp!$G$2:$G$9999,$C152),NA())</f>
        <v>#N/A</v>
      </c>
      <c r="H152" s="38" t="e">
        <f>IF(COUNTIFS(DV_WaterTemp!$E$2:$E$9999,H$5,DV_WaterTemp!$G$2:$G$9999,$C152)&gt;0,SUMIFS(DV_WaterTemp!$C$2:$C$9999,DV_WaterTemp!$E$2:$E$9999,H$5,DV_WaterTemp!$G$2:$G$9999,$C152),NA())</f>
        <v>#N/A</v>
      </c>
    </row>
    <row r="153" spans="1:8" x14ac:dyDescent="0.25">
      <c r="A153" s="35">
        <v>148</v>
      </c>
      <c r="B153" s="36" t="s">
        <v>149</v>
      </c>
      <c r="C153" s="37">
        <v>528</v>
      </c>
      <c r="D153" s="38">
        <f>IF(COUNTIFS(DV_WaterTemp!$E$2:$E$9999,D$5,DV_WaterTemp!$G$2:$G$9999,$C153)&gt;0,SUMIFS(DV_WaterTemp!$C$2:$C$9999,DV_WaterTemp!$E$2:$E$9999,D$5,DV_WaterTemp!$G$2:$G$9999,$C153),NA())</f>
        <v>17.817020833333299</v>
      </c>
      <c r="E153" s="38">
        <f>IF(COUNTIFS(DV_WaterTemp!$E$2:$E$9999,E$5,DV_WaterTemp!$G$2:$G$9999,$C153)&gt;0,SUMIFS(DV_WaterTemp!$C$2:$C$9999,DV_WaterTemp!$E$2:$E$9999,E$5,DV_WaterTemp!$G$2:$G$9999,$C153),NA())</f>
        <v>18.998708333333301</v>
      </c>
      <c r="F153" s="38" t="e">
        <f>IF(COUNTIFS(DV_WaterTemp!$E$2:$E$9999,F$5,DV_WaterTemp!$G$2:$G$9999,$C153)&gt;0,SUMIFS(DV_WaterTemp!$C$2:$C$9999,DV_WaterTemp!$E$2:$E$9999,F$5,DV_WaterTemp!$G$2:$G$9999,$C153),NA())</f>
        <v>#N/A</v>
      </c>
      <c r="G153" s="38" t="e">
        <f>IF(COUNTIFS(DV_WaterTemp!$E$2:$E$9999,G$5,DV_WaterTemp!$G$2:$G$9999,$C153)&gt;0,SUMIFS(DV_WaterTemp!$C$2:$C$9999,DV_WaterTemp!$E$2:$E$9999,G$5,DV_WaterTemp!$G$2:$G$9999,$C153),NA())</f>
        <v>#N/A</v>
      </c>
      <c r="H153" s="38" t="e">
        <f>IF(COUNTIFS(DV_WaterTemp!$E$2:$E$9999,H$5,DV_WaterTemp!$G$2:$G$9999,$C153)&gt;0,SUMIFS(DV_WaterTemp!$C$2:$C$9999,DV_WaterTemp!$E$2:$E$9999,H$5,DV_WaterTemp!$G$2:$G$9999,$C153),NA())</f>
        <v>#N/A</v>
      </c>
    </row>
    <row r="154" spans="1:8" x14ac:dyDescent="0.25">
      <c r="A154" s="35">
        <v>149</v>
      </c>
      <c r="B154" s="36" t="s">
        <v>150</v>
      </c>
      <c r="C154" s="37">
        <v>529</v>
      </c>
      <c r="D154" s="38">
        <f>IF(COUNTIFS(DV_WaterTemp!$E$2:$E$9999,D$5,DV_WaterTemp!$G$2:$G$9999,$C154)&gt;0,SUMIFS(DV_WaterTemp!$C$2:$C$9999,DV_WaterTemp!$E$2:$E$9999,D$5,DV_WaterTemp!$G$2:$G$9999,$C154),NA())</f>
        <v>18.364395833333301</v>
      </c>
      <c r="E154" s="38">
        <f>IF(COUNTIFS(DV_WaterTemp!$E$2:$E$9999,E$5,DV_WaterTemp!$G$2:$G$9999,$C154)&gt;0,SUMIFS(DV_WaterTemp!$C$2:$C$9999,DV_WaterTemp!$E$2:$E$9999,E$5,DV_WaterTemp!$G$2:$G$9999,$C154),NA())</f>
        <v>18.501041666666701</v>
      </c>
      <c r="F154" s="38" t="e">
        <f>IF(COUNTIFS(DV_WaterTemp!$E$2:$E$9999,F$5,DV_WaterTemp!$G$2:$G$9999,$C154)&gt;0,SUMIFS(DV_WaterTemp!$C$2:$C$9999,DV_WaterTemp!$E$2:$E$9999,F$5,DV_WaterTemp!$G$2:$G$9999,$C154),NA())</f>
        <v>#N/A</v>
      </c>
      <c r="G154" s="38" t="e">
        <f>IF(COUNTIFS(DV_WaterTemp!$E$2:$E$9999,G$5,DV_WaterTemp!$G$2:$G$9999,$C154)&gt;0,SUMIFS(DV_WaterTemp!$C$2:$C$9999,DV_WaterTemp!$E$2:$E$9999,G$5,DV_WaterTemp!$G$2:$G$9999,$C154),NA())</f>
        <v>#N/A</v>
      </c>
      <c r="H154" s="38" t="e">
        <f>IF(COUNTIFS(DV_WaterTemp!$E$2:$E$9999,H$5,DV_WaterTemp!$G$2:$G$9999,$C154)&gt;0,SUMIFS(DV_WaterTemp!$C$2:$C$9999,DV_WaterTemp!$E$2:$E$9999,H$5,DV_WaterTemp!$G$2:$G$9999,$C154),NA())</f>
        <v>#N/A</v>
      </c>
    </row>
    <row r="155" spans="1:8" x14ac:dyDescent="0.25">
      <c r="A155" s="35">
        <v>150</v>
      </c>
      <c r="B155" s="36" t="s">
        <v>151</v>
      </c>
      <c r="C155" s="37">
        <v>530</v>
      </c>
      <c r="D155" s="38">
        <f>IF(COUNTIFS(DV_WaterTemp!$E$2:$E$9999,D$5,DV_WaterTemp!$G$2:$G$9999,$C155)&gt;0,SUMIFS(DV_WaterTemp!$C$2:$C$9999,DV_WaterTemp!$E$2:$E$9999,D$5,DV_WaterTemp!$G$2:$G$9999,$C155),NA())</f>
        <v>18.982791666666699</v>
      </c>
      <c r="E155" s="38">
        <f>IF(COUNTIFS(DV_WaterTemp!$E$2:$E$9999,E$5,DV_WaterTemp!$G$2:$G$9999,$C155)&gt;0,SUMIFS(DV_WaterTemp!$C$2:$C$9999,DV_WaterTemp!$E$2:$E$9999,E$5,DV_WaterTemp!$G$2:$G$9999,$C155),NA())</f>
        <v>18.386187499999998</v>
      </c>
      <c r="F155" s="38" t="e">
        <f>IF(COUNTIFS(DV_WaterTemp!$E$2:$E$9999,F$5,DV_WaterTemp!$G$2:$G$9999,$C155)&gt;0,SUMIFS(DV_WaterTemp!$C$2:$C$9999,DV_WaterTemp!$E$2:$E$9999,F$5,DV_WaterTemp!$G$2:$G$9999,$C155),NA())</f>
        <v>#N/A</v>
      </c>
      <c r="G155" s="38" t="e">
        <f>IF(COUNTIFS(DV_WaterTemp!$E$2:$E$9999,G$5,DV_WaterTemp!$G$2:$G$9999,$C155)&gt;0,SUMIFS(DV_WaterTemp!$C$2:$C$9999,DV_WaterTemp!$E$2:$E$9999,G$5,DV_WaterTemp!$G$2:$G$9999,$C155),NA())</f>
        <v>#N/A</v>
      </c>
      <c r="H155" s="38" t="e">
        <f>IF(COUNTIFS(DV_WaterTemp!$E$2:$E$9999,H$5,DV_WaterTemp!$G$2:$G$9999,$C155)&gt;0,SUMIFS(DV_WaterTemp!$C$2:$C$9999,DV_WaterTemp!$E$2:$E$9999,H$5,DV_WaterTemp!$G$2:$G$9999,$C155),NA())</f>
        <v>#N/A</v>
      </c>
    </row>
    <row r="156" spans="1:8" x14ac:dyDescent="0.25">
      <c r="A156" s="35">
        <v>151</v>
      </c>
      <c r="B156" s="36" t="s">
        <v>152</v>
      </c>
      <c r="C156" s="37">
        <v>531</v>
      </c>
      <c r="D156" s="38">
        <f>IF(COUNTIFS(DV_WaterTemp!$E$2:$E$9999,D$5,DV_WaterTemp!$G$2:$G$9999,$C156)&gt;0,SUMIFS(DV_WaterTemp!$C$2:$C$9999,DV_WaterTemp!$E$2:$E$9999,D$5,DV_WaterTemp!$G$2:$G$9999,$C156),NA())</f>
        <v>19.603479166666698</v>
      </c>
      <c r="E156" s="38">
        <f>IF(COUNTIFS(DV_WaterTemp!$E$2:$E$9999,E$5,DV_WaterTemp!$G$2:$G$9999,$C156)&gt;0,SUMIFS(DV_WaterTemp!$C$2:$C$9999,DV_WaterTemp!$E$2:$E$9999,E$5,DV_WaterTemp!$G$2:$G$9999,$C156),NA())</f>
        <v>18.5346458333333</v>
      </c>
      <c r="F156" s="38" t="e">
        <f>IF(COUNTIFS(DV_WaterTemp!$E$2:$E$9999,F$5,DV_WaterTemp!$G$2:$G$9999,$C156)&gt;0,SUMIFS(DV_WaterTemp!$C$2:$C$9999,DV_WaterTemp!$E$2:$E$9999,F$5,DV_WaterTemp!$G$2:$G$9999,$C156),NA())</f>
        <v>#N/A</v>
      </c>
      <c r="G156" s="38" t="e">
        <f>IF(COUNTIFS(DV_WaterTemp!$E$2:$E$9999,G$5,DV_WaterTemp!$G$2:$G$9999,$C156)&gt;0,SUMIFS(DV_WaterTemp!$C$2:$C$9999,DV_WaterTemp!$E$2:$E$9999,G$5,DV_WaterTemp!$G$2:$G$9999,$C156),NA())</f>
        <v>#N/A</v>
      </c>
      <c r="H156" s="38" t="e">
        <f>IF(COUNTIFS(DV_WaterTemp!$E$2:$E$9999,H$5,DV_WaterTemp!$G$2:$G$9999,$C156)&gt;0,SUMIFS(DV_WaterTemp!$C$2:$C$9999,DV_WaterTemp!$E$2:$E$9999,H$5,DV_WaterTemp!$G$2:$G$9999,$C156),NA())</f>
        <v>#N/A</v>
      </c>
    </row>
    <row r="157" spans="1:8" x14ac:dyDescent="0.25">
      <c r="A157" s="35">
        <v>152</v>
      </c>
      <c r="B157" s="36" t="s">
        <v>153</v>
      </c>
      <c r="C157" s="37">
        <v>601</v>
      </c>
      <c r="D157" s="38">
        <f>IF(COUNTIFS(DV_WaterTemp!$E$2:$E$9999,D$5,DV_WaterTemp!$G$2:$G$9999,$C157)&gt;0,SUMIFS(DV_WaterTemp!$C$2:$C$9999,DV_WaterTemp!$E$2:$E$9999,D$5,DV_WaterTemp!$G$2:$G$9999,$C157),NA())</f>
        <v>19.700291666666701</v>
      </c>
      <c r="E157" s="38">
        <f>IF(COUNTIFS(DV_WaterTemp!$E$2:$E$9999,E$5,DV_WaterTemp!$G$2:$G$9999,$C157)&gt;0,SUMIFS(DV_WaterTemp!$C$2:$C$9999,DV_WaterTemp!$E$2:$E$9999,E$5,DV_WaterTemp!$G$2:$G$9999,$C157),NA())</f>
        <v>18.946979166666701</v>
      </c>
      <c r="F157" s="38" t="e">
        <f>IF(COUNTIFS(DV_WaterTemp!$E$2:$E$9999,F$5,DV_WaterTemp!$G$2:$G$9999,$C157)&gt;0,SUMIFS(DV_WaterTemp!$C$2:$C$9999,DV_WaterTemp!$E$2:$E$9999,F$5,DV_WaterTemp!$G$2:$G$9999,$C157),NA())</f>
        <v>#N/A</v>
      </c>
      <c r="G157" s="38" t="e">
        <f>IF(COUNTIFS(DV_WaterTemp!$E$2:$E$9999,G$5,DV_WaterTemp!$G$2:$G$9999,$C157)&gt;0,SUMIFS(DV_WaterTemp!$C$2:$C$9999,DV_WaterTemp!$E$2:$E$9999,G$5,DV_WaterTemp!$G$2:$G$9999,$C157),NA())</f>
        <v>#N/A</v>
      </c>
      <c r="H157" s="38" t="e">
        <f>IF(COUNTIFS(DV_WaterTemp!$E$2:$E$9999,H$5,DV_WaterTemp!$G$2:$G$9999,$C157)&gt;0,SUMIFS(DV_WaterTemp!$C$2:$C$9999,DV_WaterTemp!$E$2:$E$9999,H$5,DV_WaterTemp!$G$2:$G$9999,$C157),NA())</f>
        <v>#N/A</v>
      </c>
    </row>
    <row r="158" spans="1:8" x14ac:dyDescent="0.25">
      <c r="A158" s="35">
        <v>153</v>
      </c>
      <c r="B158" s="36" t="s">
        <v>154</v>
      </c>
      <c r="C158" s="37">
        <v>602</v>
      </c>
      <c r="D158" s="38">
        <f>IF(COUNTIFS(DV_WaterTemp!$E$2:$E$9999,D$5,DV_WaterTemp!$G$2:$G$9999,$C158)&gt;0,SUMIFS(DV_WaterTemp!$C$2:$C$9999,DV_WaterTemp!$E$2:$E$9999,D$5,DV_WaterTemp!$G$2:$G$9999,$C158),NA())</f>
        <v>19.313500000000001</v>
      </c>
      <c r="E158" s="38">
        <f>IF(COUNTIFS(DV_WaterTemp!$E$2:$E$9999,E$5,DV_WaterTemp!$G$2:$G$9999,$C158)&gt;0,SUMIFS(DV_WaterTemp!$C$2:$C$9999,DV_WaterTemp!$E$2:$E$9999,E$5,DV_WaterTemp!$G$2:$G$9999,$C158),NA())</f>
        <v>18.857895833333298</v>
      </c>
      <c r="F158" s="38" t="e">
        <f>IF(COUNTIFS(DV_WaterTemp!$E$2:$E$9999,F$5,DV_WaterTemp!$G$2:$G$9999,$C158)&gt;0,SUMIFS(DV_WaterTemp!$C$2:$C$9999,DV_WaterTemp!$E$2:$E$9999,F$5,DV_WaterTemp!$G$2:$G$9999,$C158),NA())</f>
        <v>#N/A</v>
      </c>
      <c r="G158" s="38" t="e">
        <f>IF(COUNTIFS(DV_WaterTemp!$E$2:$E$9999,G$5,DV_WaterTemp!$G$2:$G$9999,$C158)&gt;0,SUMIFS(DV_WaterTemp!$C$2:$C$9999,DV_WaterTemp!$E$2:$E$9999,G$5,DV_WaterTemp!$G$2:$G$9999,$C158),NA())</f>
        <v>#N/A</v>
      </c>
      <c r="H158" s="38" t="e">
        <f>IF(COUNTIFS(DV_WaterTemp!$E$2:$E$9999,H$5,DV_WaterTemp!$G$2:$G$9999,$C158)&gt;0,SUMIFS(DV_WaterTemp!$C$2:$C$9999,DV_WaterTemp!$E$2:$E$9999,H$5,DV_WaterTemp!$G$2:$G$9999,$C158),NA())</f>
        <v>#N/A</v>
      </c>
    </row>
    <row r="159" spans="1:8" x14ac:dyDescent="0.25">
      <c r="A159" s="35">
        <v>154</v>
      </c>
      <c r="B159" s="36" t="s">
        <v>155</v>
      </c>
      <c r="C159" s="37">
        <v>603</v>
      </c>
      <c r="D159" s="38">
        <f>IF(COUNTIFS(DV_WaterTemp!$E$2:$E$9999,D$5,DV_WaterTemp!$G$2:$G$9999,$C159)&gt;0,SUMIFS(DV_WaterTemp!$C$2:$C$9999,DV_WaterTemp!$E$2:$E$9999,D$5,DV_WaterTemp!$G$2:$G$9999,$C159),NA())</f>
        <v>19.202791666666698</v>
      </c>
      <c r="E159" s="38">
        <f>IF(COUNTIFS(DV_WaterTemp!$E$2:$E$9999,E$5,DV_WaterTemp!$G$2:$G$9999,$C159)&gt;0,SUMIFS(DV_WaterTemp!$C$2:$C$9999,DV_WaterTemp!$E$2:$E$9999,E$5,DV_WaterTemp!$G$2:$G$9999,$C159),NA())</f>
        <v>18.459541666666698</v>
      </c>
      <c r="F159" s="38" t="e">
        <f>IF(COUNTIFS(DV_WaterTemp!$E$2:$E$9999,F$5,DV_WaterTemp!$G$2:$G$9999,$C159)&gt;0,SUMIFS(DV_WaterTemp!$C$2:$C$9999,DV_WaterTemp!$E$2:$E$9999,F$5,DV_WaterTemp!$G$2:$G$9999,$C159),NA())</f>
        <v>#N/A</v>
      </c>
      <c r="G159" s="38" t="e">
        <f>IF(COUNTIFS(DV_WaterTemp!$E$2:$E$9999,G$5,DV_WaterTemp!$G$2:$G$9999,$C159)&gt;0,SUMIFS(DV_WaterTemp!$C$2:$C$9999,DV_WaterTemp!$E$2:$E$9999,G$5,DV_WaterTemp!$G$2:$G$9999,$C159),NA())</f>
        <v>#N/A</v>
      </c>
      <c r="H159" s="38" t="e">
        <f>IF(COUNTIFS(DV_WaterTemp!$E$2:$E$9999,H$5,DV_WaterTemp!$G$2:$G$9999,$C159)&gt;0,SUMIFS(DV_WaterTemp!$C$2:$C$9999,DV_WaterTemp!$E$2:$E$9999,H$5,DV_WaterTemp!$G$2:$G$9999,$C159),NA())</f>
        <v>#N/A</v>
      </c>
    </row>
    <row r="160" spans="1:8" x14ac:dyDescent="0.25">
      <c r="A160" s="35">
        <v>155</v>
      </c>
      <c r="B160" s="36" t="s">
        <v>156</v>
      </c>
      <c r="C160" s="37">
        <v>604</v>
      </c>
      <c r="D160" s="38">
        <f>IF(COUNTIFS(DV_WaterTemp!$E$2:$E$9999,D$5,DV_WaterTemp!$G$2:$G$9999,$C160)&gt;0,SUMIFS(DV_WaterTemp!$C$2:$C$9999,DV_WaterTemp!$E$2:$E$9999,D$5,DV_WaterTemp!$G$2:$G$9999,$C160),NA())</f>
        <v>18.8639166666667</v>
      </c>
      <c r="E160" s="38">
        <f>IF(COUNTIFS(DV_WaterTemp!$E$2:$E$9999,E$5,DV_WaterTemp!$G$2:$G$9999,$C160)&gt;0,SUMIFS(DV_WaterTemp!$C$2:$C$9999,DV_WaterTemp!$E$2:$E$9999,E$5,DV_WaterTemp!$G$2:$G$9999,$C160),NA())</f>
        <v>19.016479166666699</v>
      </c>
      <c r="F160" s="38" t="e">
        <f>IF(COUNTIFS(DV_WaterTemp!$E$2:$E$9999,F$5,DV_WaterTemp!$G$2:$G$9999,$C160)&gt;0,SUMIFS(DV_WaterTemp!$C$2:$C$9999,DV_WaterTemp!$E$2:$E$9999,F$5,DV_WaterTemp!$G$2:$G$9999,$C160),NA())</f>
        <v>#N/A</v>
      </c>
      <c r="G160" s="38" t="e">
        <f>IF(COUNTIFS(DV_WaterTemp!$E$2:$E$9999,G$5,DV_WaterTemp!$G$2:$G$9999,$C160)&gt;0,SUMIFS(DV_WaterTemp!$C$2:$C$9999,DV_WaterTemp!$E$2:$E$9999,G$5,DV_WaterTemp!$G$2:$G$9999,$C160),NA())</f>
        <v>#N/A</v>
      </c>
      <c r="H160" s="38" t="e">
        <f>IF(COUNTIFS(DV_WaterTemp!$E$2:$E$9999,H$5,DV_WaterTemp!$G$2:$G$9999,$C160)&gt;0,SUMIFS(DV_WaterTemp!$C$2:$C$9999,DV_WaterTemp!$E$2:$E$9999,H$5,DV_WaterTemp!$G$2:$G$9999,$C160),NA())</f>
        <v>#N/A</v>
      </c>
    </row>
    <row r="161" spans="1:8" x14ac:dyDescent="0.25">
      <c r="A161" s="35">
        <v>156</v>
      </c>
      <c r="B161" s="36" t="s">
        <v>157</v>
      </c>
      <c r="C161" s="37">
        <v>605</v>
      </c>
      <c r="D161" s="38">
        <f>IF(COUNTIFS(DV_WaterTemp!$E$2:$E$9999,D$5,DV_WaterTemp!$G$2:$G$9999,$C161)&gt;0,SUMIFS(DV_WaterTemp!$C$2:$C$9999,DV_WaterTemp!$E$2:$E$9999,D$5,DV_WaterTemp!$G$2:$G$9999,$C161),NA())</f>
        <v>18.643708333333301</v>
      </c>
      <c r="E161" s="38">
        <f>IF(COUNTIFS(DV_WaterTemp!$E$2:$E$9999,E$5,DV_WaterTemp!$G$2:$G$9999,$C161)&gt;0,SUMIFS(DV_WaterTemp!$C$2:$C$9999,DV_WaterTemp!$E$2:$E$9999,E$5,DV_WaterTemp!$G$2:$G$9999,$C161),NA())</f>
        <v>19.499916666666699</v>
      </c>
      <c r="F161" s="38" t="e">
        <f>IF(COUNTIFS(DV_WaterTemp!$E$2:$E$9999,F$5,DV_WaterTemp!$G$2:$G$9999,$C161)&gt;0,SUMIFS(DV_WaterTemp!$C$2:$C$9999,DV_WaterTemp!$E$2:$E$9999,F$5,DV_WaterTemp!$G$2:$G$9999,$C161),NA())</f>
        <v>#N/A</v>
      </c>
      <c r="G161" s="38" t="e">
        <f>IF(COUNTIFS(DV_WaterTemp!$E$2:$E$9999,G$5,DV_WaterTemp!$G$2:$G$9999,$C161)&gt;0,SUMIFS(DV_WaterTemp!$C$2:$C$9999,DV_WaterTemp!$E$2:$E$9999,G$5,DV_WaterTemp!$G$2:$G$9999,$C161),NA())</f>
        <v>#N/A</v>
      </c>
      <c r="H161" s="38" t="e">
        <f>IF(COUNTIFS(DV_WaterTemp!$E$2:$E$9999,H$5,DV_WaterTemp!$G$2:$G$9999,$C161)&gt;0,SUMIFS(DV_WaterTemp!$C$2:$C$9999,DV_WaterTemp!$E$2:$E$9999,H$5,DV_WaterTemp!$G$2:$G$9999,$C161),NA())</f>
        <v>#N/A</v>
      </c>
    </row>
    <row r="162" spans="1:8" x14ac:dyDescent="0.25">
      <c r="A162" s="35">
        <v>157</v>
      </c>
      <c r="B162" s="36" t="s">
        <v>158</v>
      </c>
      <c r="C162" s="37">
        <v>606</v>
      </c>
      <c r="D162" s="38">
        <f>IF(COUNTIFS(DV_WaterTemp!$E$2:$E$9999,D$5,DV_WaterTemp!$G$2:$G$9999,$C162)&gt;0,SUMIFS(DV_WaterTemp!$C$2:$C$9999,DV_WaterTemp!$E$2:$E$9999,D$5,DV_WaterTemp!$G$2:$G$9999,$C162),NA())</f>
        <v>18.685437499999999</v>
      </c>
      <c r="E162" s="38">
        <f>IF(COUNTIFS(DV_WaterTemp!$E$2:$E$9999,E$5,DV_WaterTemp!$G$2:$G$9999,$C162)&gt;0,SUMIFS(DV_WaterTemp!$C$2:$C$9999,DV_WaterTemp!$E$2:$E$9999,E$5,DV_WaterTemp!$G$2:$G$9999,$C162),NA())</f>
        <v>19.674541666666698</v>
      </c>
      <c r="F162" s="38" t="e">
        <f>IF(COUNTIFS(DV_WaterTemp!$E$2:$E$9999,F$5,DV_WaterTemp!$G$2:$G$9999,$C162)&gt;0,SUMIFS(DV_WaterTemp!$C$2:$C$9999,DV_WaterTemp!$E$2:$E$9999,F$5,DV_WaterTemp!$G$2:$G$9999,$C162),NA())</f>
        <v>#N/A</v>
      </c>
      <c r="G162" s="38" t="e">
        <f>IF(COUNTIFS(DV_WaterTemp!$E$2:$E$9999,G$5,DV_WaterTemp!$G$2:$G$9999,$C162)&gt;0,SUMIFS(DV_WaterTemp!$C$2:$C$9999,DV_WaterTemp!$E$2:$E$9999,G$5,DV_WaterTemp!$G$2:$G$9999,$C162),NA())</f>
        <v>#N/A</v>
      </c>
      <c r="H162" s="38" t="e">
        <f>IF(COUNTIFS(DV_WaterTemp!$E$2:$E$9999,H$5,DV_WaterTemp!$G$2:$G$9999,$C162)&gt;0,SUMIFS(DV_WaterTemp!$C$2:$C$9999,DV_WaterTemp!$E$2:$E$9999,H$5,DV_WaterTemp!$G$2:$G$9999,$C162),NA())</f>
        <v>#N/A</v>
      </c>
    </row>
    <row r="163" spans="1:8" x14ac:dyDescent="0.25">
      <c r="A163" s="35">
        <v>158</v>
      </c>
      <c r="B163" s="36" t="s">
        <v>159</v>
      </c>
      <c r="C163" s="37">
        <v>607</v>
      </c>
      <c r="D163" s="38">
        <f>IF(COUNTIFS(DV_WaterTemp!$E$2:$E$9999,D$5,DV_WaterTemp!$G$2:$G$9999,$C163)&gt;0,SUMIFS(DV_WaterTemp!$C$2:$C$9999,DV_WaterTemp!$E$2:$E$9999,D$5,DV_WaterTemp!$G$2:$G$9999,$C163),NA())</f>
        <v>18.814208333333301</v>
      </c>
      <c r="E163" s="38">
        <f>IF(COUNTIFS(DV_WaterTemp!$E$2:$E$9999,E$5,DV_WaterTemp!$G$2:$G$9999,$C163)&gt;0,SUMIFS(DV_WaterTemp!$C$2:$C$9999,DV_WaterTemp!$E$2:$E$9999,E$5,DV_WaterTemp!$G$2:$G$9999,$C163),NA())</f>
        <v>20.295874999999999</v>
      </c>
      <c r="F163" s="38" t="e">
        <f>IF(COUNTIFS(DV_WaterTemp!$E$2:$E$9999,F$5,DV_WaterTemp!$G$2:$G$9999,$C163)&gt;0,SUMIFS(DV_WaterTemp!$C$2:$C$9999,DV_WaterTemp!$E$2:$E$9999,F$5,DV_WaterTemp!$G$2:$G$9999,$C163),NA())</f>
        <v>#N/A</v>
      </c>
      <c r="G163" s="38" t="e">
        <f>IF(COUNTIFS(DV_WaterTemp!$E$2:$E$9999,G$5,DV_WaterTemp!$G$2:$G$9999,$C163)&gt;0,SUMIFS(DV_WaterTemp!$C$2:$C$9999,DV_WaterTemp!$E$2:$E$9999,G$5,DV_WaterTemp!$G$2:$G$9999,$C163),NA())</f>
        <v>#N/A</v>
      </c>
      <c r="H163" s="38" t="e">
        <f>IF(COUNTIFS(DV_WaterTemp!$E$2:$E$9999,H$5,DV_WaterTemp!$G$2:$G$9999,$C163)&gt;0,SUMIFS(DV_WaterTemp!$C$2:$C$9999,DV_WaterTemp!$E$2:$E$9999,H$5,DV_WaterTemp!$G$2:$G$9999,$C163),NA())</f>
        <v>#N/A</v>
      </c>
    </row>
    <row r="164" spans="1:8" x14ac:dyDescent="0.25">
      <c r="A164" s="35">
        <v>159</v>
      </c>
      <c r="B164" s="36" t="s">
        <v>160</v>
      </c>
      <c r="C164" s="37">
        <v>608</v>
      </c>
      <c r="D164" s="38">
        <f>IF(COUNTIFS(DV_WaterTemp!$E$2:$E$9999,D$5,DV_WaterTemp!$G$2:$G$9999,$C164)&gt;0,SUMIFS(DV_WaterTemp!$C$2:$C$9999,DV_WaterTemp!$E$2:$E$9999,D$5,DV_WaterTemp!$G$2:$G$9999,$C164),NA())</f>
        <v>18.5030416666667</v>
      </c>
      <c r="E164" s="38">
        <f>IF(COUNTIFS(DV_WaterTemp!$E$2:$E$9999,E$5,DV_WaterTemp!$G$2:$G$9999,$C164)&gt;0,SUMIFS(DV_WaterTemp!$C$2:$C$9999,DV_WaterTemp!$E$2:$E$9999,E$5,DV_WaterTemp!$G$2:$G$9999,$C164),NA())</f>
        <v>19.962020833333298</v>
      </c>
      <c r="F164" s="38" t="e">
        <f>IF(COUNTIFS(DV_WaterTemp!$E$2:$E$9999,F$5,DV_WaterTemp!$G$2:$G$9999,$C164)&gt;0,SUMIFS(DV_WaterTemp!$C$2:$C$9999,DV_WaterTemp!$E$2:$E$9999,F$5,DV_WaterTemp!$G$2:$G$9999,$C164),NA())</f>
        <v>#N/A</v>
      </c>
      <c r="G164" s="38" t="e">
        <f>IF(COUNTIFS(DV_WaterTemp!$E$2:$E$9999,G$5,DV_WaterTemp!$G$2:$G$9999,$C164)&gt;0,SUMIFS(DV_WaterTemp!$C$2:$C$9999,DV_WaterTemp!$E$2:$E$9999,G$5,DV_WaterTemp!$G$2:$G$9999,$C164),NA())</f>
        <v>#N/A</v>
      </c>
      <c r="H164" s="38" t="e">
        <f>IF(COUNTIFS(DV_WaterTemp!$E$2:$E$9999,H$5,DV_WaterTemp!$G$2:$G$9999,$C164)&gt;0,SUMIFS(DV_WaterTemp!$C$2:$C$9999,DV_WaterTemp!$E$2:$E$9999,H$5,DV_WaterTemp!$G$2:$G$9999,$C164),NA())</f>
        <v>#N/A</v>
      </c>
    </row>
    <row r="165" spans="1:8" x14ac:dyDescent="0.25">
      <c r="A165" s="35">
        <v>160</v>
      </c>
      <c r="B165" s="36" t="s">
        <v>161</v>
      </c>
      <c r="C165" s="37">
        <v>609</v>
      </c>
      <c r="D165" s="38">
        <f>IF(COUNTIFS(DV_WaterTemp!$E$2:$E$9999,D$5,DV_WaterTemp!$G$2:$G$9999,$C165)&gt;0,SUMIFS(DV_WaterTemp!$C$2:$C$9999,DV_WaterTemp!$E$2:$E$9999,D$5,DV_WaterTemp!$G$2:$G$9999,$C165),NA())</f>
        <v>18.782416666666698</v>
      </c>
      <c r="E165" s="38">
        <f>IF(COUNTIFS(DV_WaterTemp!$E$2:$E$9999,E$5,DV_WaterTemp!$G$2:$G$9999,$C165)&gt;0,SUMIFS(DV_WaterTemp!$C$2:$C$9999,DV_WaterTemp!$E$2:$E$9999,E$5,DV_WaterTemp!$G$2:$G$9999,$C165),NA())</f>
        <v>19.139312499999999</v>
      </c>
      <c r="F165" s="38" t="e">
        <f>IF(COUNTIFS(DV_WaterTemp!$E$2:$E$9999,F$5,DV_WaterTemp!$G$2:$G$9999,$C165)&gt;0,SUMIFS(DV_WaterTemp!$C$2:$C$9999,DV_WaterTemp!$E$2:$E$9999,F$5,DV_WaterTemp!$G$2:$G$9999,$C165),NA())</f>
        <v>#N/A</v>
      </c>
      <c r="G165" s="38" t="e">
        <f>IF(COUNTIFS(DV_WaterTemp!$E$2:$E$9999,G$5,DV_WaterTemp!$G$2:$G$9999,$C165)&gt;0,SUMIFS(DV_WaterTemp!$C$2:$C$9999,DV_WaterTemp!$E$2:$E$9999,G$5,DV_WaterTemp!$G$2:$G$9999,$C165),NA())</f>
        <v>#N/A</v>
      </c>
      <c r="H165" s="38" t="e">
        <f>IF(COUNTIFS(DV_WaterTemp!$E$2:$E$9999,H$5,DV_WaterTemp!$G$2:$G$9999,$C165)&gt;0,SUMIFS(DV_WaterTemp!$C$2:$C$9999,DV_WaterTemp!$E$2:$E$9999,H$5,DV_WaterTemp!$G$2:$G$9999,$C165),NA())</f>
        <v>#N/A</v>
      </c>
    </row>
    <row r="166" spans="1:8" x14ac:dyDescent="0.25">
      <c r="A166" s="35">
        <v>161</v>
      </c>
      <c r="B166" s="36" t="s">
        <v>162</v>
      </c>
      <c r="C166" s="37">
        <v>610</v>
      </c>
      <c r="D166" s="38">
        <f>IF(COUNTIFS(DV_WaterTemp!$E$2:$E$9999,D$5,DV_WaterTemp!$G$2:$G$9999,$C166)&gt;0,SUMIFS(DV_WaterTemp!$C$2:$C$9999,DV_WaterTemp!$E$2:$E$9999,D$5,DV_WaterTemp!$G$2:$G$9999,$C166),NA())</f>
        <v>19.3374791666667</v>
      </c>
      <c r="E166" s="38">
        <f>IF(COUNTIFS(DV_WaterTemp!$E$2:$E$9999,E$5,DV_WaterTemp!$G$2:$G$9999,$C166)&gt;0,SUMIFS(DV_WaterTemp!$C$2:$C$9999,DV_WaterTemp!$E$2:$E$9999,E$5,DV_WaterTemp!$G$2:$G$9999,$C166),NA())</f>
        <v>19.006520833333301</v>
      </c>
      <c r="F166" s="38" t="e">
        <f>IF(COUNTIFS(DV_WaterTemp!$E$2:$E$9999,F$5,DV_WaterTemp!$G$2:$G$9999,$C166)&gt;0,SUMIFS(DV_WaterTemp!$C$2:$C$9999,DV_WaterTemp!$E$2:$E$9999,F$5,DV_WaterTemp!$G$2:$G$9999,$C166),NA())</f>
        <v>#N/A</v>
      </c>
      <c r="G166" s="38" t="e">
        <f>IF(COUNTIFS(DV_WaterTemp!$E$2:$E$9999,G$5,DV_WaterTemp!$G$2:$G$9999,$C166)&gt;0,SUMIFS(DV_WaterTemp!$C$2:$C$9999,DV_WaterTemp!$E$2:$E$9999,G$5,DV_WaterTemp!$G$2:$G$9999,$C166),NA())</f>
        <v>#N/A</v>
      </c>
      <c r="H166" s="38" t="e">
        <f>IF(COUNTIFS(DV_WaterTemp!$E$2:$E$9999,H$5,DV_WaterTemp!$G$2:$G$9999,$C166)&gt;0,SUMIFS(DV_WaterTemp!$C$2:$C$9999,DV_WaterTemp!$E$2:$E$9999,H$5,DV_WaterTemp!$G$2:$G$9999,$C166),NA())</f>
        <v>#N/A</v>
      </c>
    </row>
    <row r="167" spans="1:8" x14ac:dyDescent="0.25">
      <c r="A167" s="35">
        <v>162</v>
      </c>
      <c r="B167" s="36" t="s">
        <v>163</v>
      </c>
      <c r="C167" s="37">
        <v>611</v>
      </c>
      <c r="D167" s="38">
        <f>IF(COUNTIFS(DV_WaterTemp!$E$2:$E$9999,D$5,DV_WaterTemp!$G$2:$G$9999,$C167)&gt;0,SUMIFS(DV_WaterTemp!$C$2:$C$9999,DV_WaterTemp!$E$2:$E$9999,D$5,DV_WaterTemp!$G$2:$G$9999,$C167),NA())</f>
        <v>19.6864375</v>
      </c>
      <c r="E167" s="38">
        <f>IF(COUNTIFS(DV_WaterTemp!$E$2:$E$9999,E$5,DV_WaterTemp!$G$2:$G$9999,$C167)&gt;0,SUMIFS(DV_WaterTemp!$C$2:$C$9999,DV_WaterTemp!$E$2:$E$9999,E$5,DV_WaterTemp!$G$2:$G$9999,$C167),NA())</f>
        <v>18.552562500000001</v>
      </c>
      <c r="F167" s="38" t="e">
        <f>IF(COUNTIFS(DV_WaterTemp!$E$2:$E$9999,F$5,DV_WaterTemp!$G$2:$G$9999,$C167)&gt;0,SUMIFS(DV_WaterTemp!$C$2:$C$9999,DV_WaterTemp!$E$2:$E$9999,F$5,DV_WaterTemp!$G$2:$G$9999,$C167),NA())</f>
        <v>#N/A</v>
      </c>
      <c r="G167" s="38" t="e">
        <f>IF(COUNTIFS(DV_WaterTemp!$E$2:$E$9999,G$5,DV_WaterTemp!$G$2:$G$9999,$C167)&gt;0,SUMIFS(DV_WaterTemp!$C$2:$C$9999,DV_WaterTemp!$E$2:$E$9999,G$5,DV_WaterTemp!$G$2:$G$9999,$C167),NA())</f>
        <v>#N/A</v>
      </c>
      <c r="H167" s="38" t="e">
        <f>IF(COUNTIFS(DV_WaterTemp!$E$2:$E$9999,H$5,DV_WaterTemp!$G$2:$G$9999,$C167)&gt;0,SUMIFS(DV_WaterTemp!$C$2:$C$9999,DV_WaterTemp!$E$2:$E$9999,H$5,DV_WaterTemp!$G$2:$G$9999,$C167),NA())</f>
        <v>#N/A</v>
      </c>
    </row>
    <row r="168" spans="1:8" x14ac:dyDescent="0.25">
      <c r="A168" s="35">
        <v>163</v>
      </c>
      <c r="B168" s="36" t="s">
        <v>164</v>
      </c>
      <c r="C168" s="37">
        <v>612</v>
      </c>
      <c r="D168" s="38">
        <f>IF(COUNTIFS(DV_WaterTemp!$E$2:$E$9999,D$5,DV_WaterTemp!$G$2:$G$9999,$C168)&gt;0,SUMIFS(DV_WaterTemp!$C$2:$C$9999,DV_WaterTemp!$E$2:$E$9999,D$5,DV_WaterTemp!$G$2:$G$9999,$C168),NA())</f>
        <v>20.2243958333333</v>
      </c>
      <c r="E168" s="38">
        <f>IF(COUNTIFS(DV_WaterTemp!$E$2:$E$9999,E$5,DV_WaterTemp!$G$2:$G$9999,$C168)&gt;0,SUMIFS(DV_WaterTemp!$C$2:$C$9999,DV_WaterTemp!$E$2:$E$9999,E$5,DV_WaterTemp!$G$2:$G$9999,$C168),NA())</f>
        <v>18.598104166666701</v>
      </c>
      <c r="F168" s="38" t="e">
        <f>IF(COUNTIFS(DV_WaterTemp!$E$2:$E$9999,F$5,DV_WaterTemp!$G$2:$G$9999,$C168)&gt;0,SUMIFS(DV_WaterTemp!$C$2:$C$9999,DV_WaterTemp!$E$2:$E$9999,F$5,DV_WaterTemp!$G$2:$G$9999,$C168),NA())</f>
        <v>#N/A</v>
      </c>
      <c r="G168" s="38" t="e">
        <f>IF(COUNTIFS(DV_WaterTemp!$E$2:$E$9999,G$5,DV_WaterTemp!$G$2:$G$9999,$C168)&gt;0,SUMIFS(DV_WaterTemp!$C$2:$C$9999,DV_WaterTemp!$E$2:$E$9999,G$5,DV_WaterTemp!$G$2:$G$9999,$C168),NA())</f>
        <v>#N/A</v>
      </c>
      <c r="H168" s="38" t="e">
        <f>IF(COUNTIFS(DV_WaterTemp!$E$2:$E$9999,H$5,DV_WaterTemp!$G$2:$G$9999,$C168)&gt;0,SUMIFS(DV_WaterTemp!$C$2:$C$9999,DV_WaterTemp!$E$2:$E$9999,H$5,DV_WaterTemp!$G$2:$G$9999,$C168),NA())</f>
        <v>#N/A</v>
      </c>
    </row>
    <row r="169" spans="1:8" x14ac:dyDescent="0.25">
      <c r="A169" s="35">
        <v>164</v>
      </c>
      <c r="B169" s="36" t="s">
        <v>165</v>
      </c>
      <c r="C169" s="37">
        <v>613</v>
      </c>
      <c r="D169" s="38">
        <f>IF(COUNTIFS(DV_WaterTemp!$E$2:$E$9999,D$5,DV_WaterTemp!$G$2:$G$9999,$C169)&gt;0,SUMIFS(DV_WaterTemp!$C$2:$C$9999,DV_WaterTemp!$E$2:$E$9999,D$5,DV_WaterTemp!$G$2:$G$9999,$C169),NA())</f>
        <v>20.817854166666699</v>
      </c>
      <c r="E169" s="38">
        <f>IF(COUNTIFS(DV_WaterTemp!$E$2:$E$9999,E$5,DV_WaterTemp!$G$2:$G$9999,$C169)&gt;0,SUMIFS(DV_WaterTemp!$C$2:$C$9999,DV_WaterTemp!$E$2:$E$9999,E$5,DV_WaterTemp!$G$2:$G$9999,$C169),NA())</f>
        <v>18.459354166666699</v>
      </c>
      <c r="F169" s="38" t="e">
        <f>IF(COUNTIFS(DV_WaterTemp!$E$2:$E$9999,F$5,DV_WaterTemp!$G$2:$G$9999,$C169)&gt;0,SUMIFS(DV_WaterTemp!$C$2:$C$9999,DV_WaterTemp!$E$2:$E$9999,F$5,DV_WaterTemp!$G$2:$G$9999,$C169),NA())</f>
        <v>#N/A</v>
      </c>
      <c r="G169" s="38" t="e">
        <f>IF(COUNTIFS(DV_WaterTemp!$E$2:$E$9999,G$5,DV_WaterTemp!$G$2:$G$9999,$C169)&gt;0,SUMIFS(DV_WaterTemp!$C$2:$C$9999,DV_WaterTemp!$E$2:$E$9999,G$5,DV_WaterTemp!$G$2:$G$9999,$C169),NA())</f>
        <v>#N/A</v>
      </c>
      <c r="H169" s="38" t="e">
        <f>IF(COUNTIFS(DV_WaterTemp!$E$2:$E$9999,H$5,DV_WaterTemp!$G$2:$G$9999,$C169)&gt;0,SUMIFS(DV_WaterTemp!$C$2:$C$9999,DV_WaterTemp!$E$2:$E$9999,H$5,DV_WaterTemp!$G$2:$G$9999,$C169),NA())</f>
        <v>#N/A</v>
      </c>
    </row>
    <row r="170" spans="1:8" x14ac:dyDescent="0.25">
      <c r="A170" s="35">
        <v>165</v>
      </c>
      <c r="B170" s="36" t="s">
        <v>166</v>
      </c>
      <c r="C170" s="37">
        <v>614</v>
      </c>
      <c r="D170" s="38">
        <f>IF(COUNTIFS(DV_WaterTemp!$E$2:$E$9999,D$5,DV_WaterTemp!$G$2:$G$9999,$C170)&gt;0,SUMIFS(DV_WaterTemp!$C$2:$C$9999,DV_WaterTemp!$E$2:$E$9999,D$5,DV_WaterTemp!$G$2:$G$9999,$C170),NA())</f>
        <v>20.311687500000001</v>
      </c>
      <c r="E170" s="38">
        <f>IF(COUNTIFS(DV_WaterTemp!$E$2:$E$9999,E$5,DV_WaterTemp!$G$2:$G$9999,$C170)&gt;0,SUMIFS(DV_WaterTemp!$C$2:$C$9999,DV_WaterTemp!$E$2:$E$9999,E$5,DV_WaterTemp!$G$2:$G$9999,$C170),NA())</f>
        <v>19.169208333333302</v>
      </c>
      <c r="F170" s="38" t="e">
        <f>IF(COUNTIFS(DV_WaterTemp!$E$2:$E$9999,F$5,DV_WaterTemp!$G$2:$G$9999,$C170)&gt;0,SUMIFS(DV_WaterTemp!$C$2:$C$9999,DV_WaterTemp!$E$2:$E$9999,F$5,DV_WaterTemp!$G$2:$G$9999,$C170),NA())</f>
        <v>#N/A</v>
      </c>
      <c r="G170" s="38" t="e">
        <f>IF(COUNTIFS(DV_WaterTemp!$E$2:$E$9999,G$5,DV_WaterTemp!$G$2:$G$9999,$C170)&gt;0,SUMIFS(DV_WaterTemp!$C$2:$C$9999,DV_WaterTemp!$E$2:$E$9999,G$5,DV_WaterTemp!$G$2:$G$9999,$C170),NA())</f>
        <v>#N/A</v>
      </c>
      <c r="H170" s="38" t="e">
        <f>IF(COUNTIFS(DV_WaterTemp!$E$2:$E$9999,H$5,DV_WaterTemp!$G$2:$G$9999,$C170)&gt;0,SUMIFS(DV_WaterTemp!$C$2:$C$9999,DV_WaterTemp!$E$2:$E$9999,H$5,DV_WaterTemp!$G$2:$G$9999,$C170),NA())</f>
        <v>#N/A</v>
      </c>
    </row>
    <row r="171" spans="1:8" x14ac:dyDescent="0.25">
      <c r="A171" s="35">
        <v>166</v>
      </c>
      <c r="B171" s="36" t="s">
        <v>167</v>
      </c>
      <c r="C171" s="37">
        <v>615</v>
      </c>
      <c r="D171" s="38">
        <f>IF(COUNTIFS(DV_WaterTemp!$E$2:$E$9999,D$5,DV_WaterTemp!$G$2:$G$9999,$C171)&gt;0,SUMIFS(DV_WaterTemp!$C$2:$C$9999,DV_WaterTemp!$E$2:$E$9999,D$5,DV_WaterTemp!$G$2:$G$9999,$C171),NA())</f>
        <v>19.4687916666667</v>
      </c>
      <c r="E171" s="38">
        <f>IF(COUNTIFS(DV_WaterTemp!$E$2:$E$9999,E$5,DV_WaterTemp!$G$2:$G$9999,$C171)&gt;0,SUMIFS(DV_WaterTemp!$C$2:$C$9999,DV_WaterTemp!$E$2:$E$9999,E$5,DV_WaterTemp!$G$2:$G$9999,$C171),NA())</f>
        <v>19.8475</v>
      </c>
      <c r="F171" s="38" t="e">
        <f>IF(COUNTIFS(DV_WaterTemp!$E$2:$E$9999,F$5,DV_WaterTemp!$G$2:$G$9999,$C171)&gt;0,SUMIFS(DV_WaterTemp!$C$2:$C$9999,DV_WaterTemp!$E$2:$E$9999,F$5,DV_WaterTemp!$G$2:$G$9999,$C171),NA())</f>
        <v>#N/A</v>
      </c>
      <c r="G171" s="38" t="e">
        <f>IF(COUNTIFS(DV_WaterTemp!$E$2:$E$9999,G$5,DV_WaterTemp!$G$2:$G$9999,$C171)&gt;0,SUMIFS(DV_WaterTemp!$C$2:$C$9999,DV_WaterTemp!$E$2:$E$9999,G$5,DV_WaterTemp!$G$2:$G$9999,$C171),NA())</f>
        <v>#N/A</v>
      </c>
      <c r="H171" s="38" t="e">
        <f>IF(COUNTIFS(DV_WaterTemp!$E$2:$E$9999,H$5,DV_WaterTemp!$G$2:$G$9999,$C171)&gt;0,SUMIFS(DV_WaterTemp!$C$2:$C$9999,DV_WaterTemp!$E$2:$E$9999,H$5,DV_WaterTemp!$G$2:$G$9999,$C171),NA())</f>
        <v>#N/A</v>
      </c>
    </row>
    <row r="172" spans="1:8" x14ac:dyDescent="0.25">
      <c r="A172" s="35">
        <v>167</v>
      </c>
      <c r="B172" s="36" t="s">
        <v>168</v>
      </c>
      <c r="C172" s="37">
        <v>616</v>
      </c>
      <c r="D172" s="38">
        <f>IF(COUNTIFS(DV_WaterTemp!$E$2:$E$9999,D$5,DV_WaterTemp!$G$2:$G$9999,$C172)&gt;0,SUMIFS(DV_WaterTemp!$C$2:$C$9999,DV_WaterTemp!$E$2:$E$9999,D$5,DV_WaterTemp!$G$2:$G$9999,$C172),NA())</f>
        <v>19.925125000000001</v>
      </c>
      <c r="E172" s="38">
        <f>IF(COUNTIFS(DV_WaterTemp!$E$2:$E$9999,E$5,DV_WaterTemp!$G$2:$G$9999,$C172)&gt;0,SUMIFS(DV_WaterTemp!$C$2:$C$9999,DV_WaterTemp!$E$2:$E$9999,E$5,DV_WaterTemp!$G$2:$G$9999,$C172),NA())</f>
        <v>20.605291666666702</v>
      </c>
      <c r="F172" s="38" t="e">
        <f>IF(COUNTIFS(DV_WaterTemp!$E$2:$E$9999,F$5,DV_WaterTemp!$G$2:$G$9999,$C172)&gt;0,SUMIFS(DV_WaterTemp!$C$2:$C$9999,DV_WaterTemp!$E$2:$E$9999,F$5,DV_WaterTemp!$G$2:$G$9999,$C172),NA())</f>
        <v>#N/A</v>
      </c>
      <c r="G172" s="38" t="e">
        <f>IF(COUNTIFS(DV_WaterTemp!$E$2:$E$9999,G$5,DV_WaterTemp!$G$2:$G$9999,$C172)&gt;0,SUMIFS(DV_WaterTemp!$C$2:$C$9999,DV_WaterTemp!$E$2:$E$9999,G$5,DV_WaterTemp!$G$2:$G$9999,$C172),NA())</f>
        <v>#N/A</v>
      </c>
      <c r="H172" s="38" t="e">
        <f>IF(COUNTIFS(DV_WaterTemp!$E$2:$E$9999,H$5,DV_WaterTemp!$G$2:$G$9999,$C172)&gt;0,SUMIFS(DV_WaterTemp!$C$2:$C$9999,DV_WaterTemp!$E$2:$E$9999,H$5,DV_WaterTemp!$G$2:$G$9999,$C172),NA())</f>
        <v>#N/A</v>
      </c>
    </row>
    <row r="173" spans="1:8" x14ac:dyDescent="0.25">
      <c r="A173" s="35">
        <v>168</v>
      </c>
      <c r="B173" s="36" t="s">
        <v>169</v>
      </c>
      <c r="C173" s="37">
        <v>617</v>
      </c>
      <c r="D173" s="38">
        <f>IF(COUNTIFS(DV_WaterTemp!$E$2:$E$9999,D$5,DV_WaterTemp!$G$2:$G$9999,$C173)&gt;0,SUMIFS(DV_WaterTemp!$C$2:$C$9999,DV_WaterTemp!$E$2:$E$9999,D$5,DV_WaterTemp!$G$2:$G$9999,$C173),NA())</f>
        <v>20.489916666666701</v>
      </c>
      <c r="E173" s="38">
        <f>IF(COUNTIFS(DV_WaterTemp!$E$2:$E$9999,E$5,DV_WaterTemp!$G$2:$G$9999,$C173)&gt;0,SUMIFS(DV_WaterTemp!$C$2:$C$9999,DV_WaterTemp!$E$2:$E$9999,E$5,DV_WaterTemp!$G$2:$G$9999,$C173),NA())</f>
        <v>21.0331458333333</v>
      </c>
      <c r="F173" s="38" t="e">
        <f>IF(COUNTIFS(DV_WaterTemp!$E$2:$E$9999,F$5,DV_WaterTemp!$G$2:$G$9999,$C173)&gt;0,SUMIFS(DV_WaterTemp!$C$2:$C$9999,DV_WaterTemp!$E$2:$E$9999,F$5,DV_WaterTemp!$G$2:$G$9999,$C173),NA())</f>
        <v>#N/A</v>
      </c>
      <c r="G173" s="38" t="e">
        <f>IF(COUNTIFS(DV_WaterTemp!$E$2:$E$9999,G$5,DV_WaterTemp!$G$2:$G$9999,$C173)&gt;0,SUMIFS(DV_WaterTemp!$C$2:$C$9999,DV_WaterTemp!$E$2:$E$9999,G$5,DV_WaterTemp!$G$2:$G$9999,$C173),NA())</f>
        <v>#N/A</v>
      </c>
      <c r="H173" s="38" t="e">
        <f>IF(COUNTIFS(DV_WaterTemp!$E$2:$E$9999,H$5,DV_WaterTemp!$G$2:$G$9999,$C173)&gt;0,SUMIFS(DV_WaterTemp!$C$2:$C$9999,DV_WaterTemp!$E$2:$E$9999,H$5,DV_WaterTemp!$G$2:$G$9999,$C173),NA())</f>
        <v>#N/A</v>
      </c>
    </row>
    <row r="174" spans="1:8" x14ac:dyDescent="0.25">
      <c r="A174" s="35">
        <v>169</v>
      </c>
      <c r="B174" s="36" t="s">
        <v>170</v>
      </c>
      <c r="C174" s="37">
        <v>618</v>
      </c>
      <c r="D174" s="38">
        <f>IF(COUNTIFS(DV_WaterTemp!$E$2:$E$9999,D$5,DV_WaterTemp!$G$2:$G$9999,$C174)&gt;0,SUMIFS(DV_WaterTemp!$C$2:$C$9999,DV_WaterTemp!$E$2:$E$9999,D$5,DV_WaterTemp!$G$2:$G$9999,$C174),NA())</f>
        <v>20.033291666666699</v>
      </c>
      <c r="E174" s="38">
        <f>IF(COUNTIFS(DV_WaterTemp!$E$2:$E$9999,E$5,DV_WaterTemp!$G$2:$G$9999,$C174)&gt;0,SUMIFS(DV_WaterTemp!$C$2:$C$9999,DV_WaterTemp!$E$2:$E$9999,E$5,DV_WaterTemp!$G$2:$G$9999,$C174),NA())</f>
        <v>21.3585833333333</v>
      </c>
      <c r="F174" s="38" t="e">
        <f>IF(COUNTIFS(DV_WaterTemp!$E$2:$E$9999,F$5,DV_WaterTemp!$G$2:$G$9999,$C174)&gt;0,SUMIFS(DV_WaterTemp!$C$2:$C$9999,DV_WaterTemp!$E$2:$E$9999,F$5,DV_WaterTemp!$G$2:$G$9999,$C174),NA())</f>
        <v>#N/A</v>
      </c>
      <c r="G174" s="38" t="e">
        <f>IF(COUNTIFS(DV_WaterTemp!$E$2:$E$9999,G$5,DV_WaterTemp!$G$2:$G$9999,$C174)&gt;0,SUMIFS(DV_WaterTemp!$C$2:$C$9999,DV_WaterTemp!$E$2:$E$9999,G$5,DV_WaterTemp!$G$2:$G$9999,$C174),NA())</f>
        <v>#N/A</v>
      </c>
      <c r="H174" s="38" t="e">
        <f>IF(COUNTIFS(DV_WaterTemp!$E$2:$E$9999,H$5,DV_WaterTemp!$G$2:$G$9999,$C174)&gt;0,SUMIFS(DV_WaterTemp!$C$2:$C$9999,DV_WaterTemp!$E$2:$E$9999,H$5,DV_WaterTemp!$G$2:$G$9999,$C174),NA())</f>
        <v>#N/A</v>
      </c>
    </row>
    <row r="175" spans="1:8" x14ac:dyDescent="0.25">
      <c r="A175" s="35">
        <v>170</v>
      </c>
      <c r="B175" s="36" t="s">
        <v>171</v>
      </c>
      <c r="C175" s="37">
        <v>619</v>
      </c>
      <c r="D175" s="38">
        <f>IF(COUNTIFS(DV_WaterTemp!$E$2:$E$9999,D$5,DV_WaterTemp!$G$2:$G$9999,$C175)&gt;0,SUMIFS(DV_WaterTemp!$C$2:$C$9999,DV_WaterTemp!$E$2:$E$9999,D$5,DV_WaterTemp!$G$2:$G$9999,$C175),NA())</f>
        <v>19.704645833333299</v>
      </c>
      <c r="E175" s="38">
        <f>IF(COUNTIFS(DV_WaterTemp!$E$2:$E$9999,E$5,DV_WaterTemp!$G$2:$G$9999,$C175)&gt;0,SUMIFS(DV_WaterTemp!$C$2:$C$9999,DV_WaterTemp!$E$2:$E$9999,E$5,DV_WaterTemp!$G$2:$G$9999,$C175),NA())</f>
        <v>21.068249999999999</v>
      </c>
      <c r="F175" s="38" t="e">
        <f>IF(COUNTIFS(DV_WaterTemp!$E$2:$E$9999,F$5,DV_WaterTemp!$G$2:$G$9999,$C175)&gt;0,SUMIFS(DV_WaterTemp!$C$2:$C$9999,DV_WaterTemp!$E$2:$E$9999,F$5,DV_WaterTemp!$G$2:$G$9999,$C175),NA())</f>
        <v>#N/A</v>
      </c>
      <c r="G175" s="38" t="e">
        <f>IF(COUNTIFS(DV_WaterTemp!$E$2:$E$9999,G$5,DV_WaterTemp!$G$2:$G$9999,$C175)&gt;0,SUMIFS(DV_WaterTemp!$C$2:$C$9999,DV_WaterTemp!$E$2:$E$9999,G$5,DV_WaterTemp!$G$2:$G$9999,$C175),NA())</f>
        <v>#N/A</v>
      </c>
      <c r="H175" s="38" t="e">
        <f>IF(COUNTIFS(DV_WaterTemp!$E$2:$E$9999,H$5,DV_WaterTemp!$G$2:$G$9999,$C175)&gt;0,SUMIFS(DV_WaterTemp!$C$2:$C$9999,DV_WaterTemp!$E$2:$E$9999,H$5,DV_WaterTemp!$G$2:$G$9999,$C175),NA())</f>
        <v>#N/A</v>
      </c>
    </row>
    <row r="176" spans="1:8" x14ac:dyDescent="0.25">
      <c r="A176" s="35">
        <v>171</v>
      </c>
      <c r="B176" s="36" t="s">
        <v>172</v>
      </c>
      <c r="C176" s="37">
        <v>620</v>
      </c>
      <c r="D176" s="38">
        <f>IF(COUNTIFS(DV_WaterTemp!$E$2:$E$9999,D$5,DV_WaterTemp!$G$2:$G$9999,$C176)&gt;0,SUMIFS(DV_WaterTemp!$C$2:$C$9999,DV_WaterTemp!$E$2:$E$9999,D$5,DV_WaterTemp!$G$2:$G$9999,$C176),NA())</f>
        <v>19.549666666666699</v>
      </c>
      <c r="E176" s="38">
        <f>IF(COUNTIFS(DV_WaterTemp!$E$2:$E$9999,E$5,DV_WaterTemp!$G$2:$G$9999,$C176)&gt;0,SUMIFS(DV_WaterTemp!$C$2:$C$9999,DV_WaterTemp!$E$2:$E$9999,E$5,DV_WaterTemp!$G$2:$G$9999,$C176),NA())</f>
        <v>20.697041666666699</v>
      </c>
      <c r="F176" s="38" t="e">
        <f>IF(COUNTIFS(DV_WaterTemp!$E$2:$E$9999,F$5,DV_WaterTemp!$G$2:$G$9999,$C176)&gt;0,SUMIFS(DV_WaterTemp!$C$2:$C$9999,DV_WaterTemp!$E$2:$E$9999,F$5,DV_WaterTemp!$G$2:$G$9999,$C176),NA())</f>
        <v>#N/A</v>
      </c>
      <c r="G176" s="38" t="e">
        <f>IF(COUNTIFS(DV_WaterTemp!$E$2:$E$9999,G$5,DV_WaterTemp!$G$2:$G$9999,$C176)&gt;0,SUMIFS(DV_WaterTemp!$C$2:$C$9999,DV_WaterTemp!$E$2:$E$9999,G$5,DV_WaterTemp!$G$2:$G$9999,$C176),NA())</f>
        <v>#N/A</v>
      </c>
      <c r="H176" s="38" t="e">
        <f>IF(COUNTIFS(DV_WaterTemp!$E$2:$E$9999,H$5,DV_WaterTemp!$G$2:$G$9999,$C176)&gt;0,SUMIFS(DV_WaterTemp!$C$2:$C$9999,DV_WaterTemp!$E$2:$E$9999,H$5,DV_WaterTemp!$G$2:$G$9999,$C176),NA())</f>
        <v>#N/A</v>
      </c>
    </row>
    <row r="177" spans="1:8" x14ac:dyDescent="0.25">
      <c r="A177" s="35">
        <v>172</v>
      </c>
      <c r="B177" s="36" t="s">
        <v>173</v>
      </c>
      <c r="C177" s="37">
        <v>621</v>
      </c>
      <c r="D177" s="38">
        <f>IF(COUNTIFS(DV_WaterTemp!$E$2:$E$9999,D$5,DV_WaterTemp!$G$2:$G$9999,$C177)&gt;0,SUMIFS(DV_WaterTemp!$C$2:$C$9999,DV_WaterTemp!$E$2:$E$9999,D$5,DV_WaterTemp!$G$2:$G$9999,$C177),NA())</f>
        <v>19.569375000000001</v>
      </c>
      <c r="E177" s="38">
        <f>IF(COUNTIFS(DV_WaterTemp!$E$2:$E$9999,E$5,DV_WaterTemp!$G$2:$G$9999,$C177)&gt;0,SUMIFS(DV_WaterTemp!$C$2:$C$9999,DV_WaterTemp!$E$2:$E$9999,E$5,DV_WaterTemp!$G$2:$G$9999,$C177),NA())</f>
        <v>20.660520833333301</v>
      </c>
      <c r="F177" s="38" t="e">
        <f>IF(COUNTIFS(DV_WaterTemp!$E$2:$E$9999,F$5,DV_WaterTemp!$G$2:$G$9999,$C177)&gt;0,SUMIFS(DV_WaterTemp!$C$2:$C$9999,DV_WaterTemp!$E$2:$E$9999,F$5,DV_WaterTemp!$G$2:$G$9999,$C177),NA())</f>
        <v>#N/A</v>
      </c>
      <c r="G177" s="38" t="e">
        <f>IF(COUNTIFS(DV_WaterTemp!$E$2:$E$9999,G$5,DV_WaterTemp!$G$2:$G$9999,$C177)&gt;0,SUMIFS(DV_WaterTemp!$C$2:$C$9999,DV_WaterTemp!$E$2:$E$9999,G$5,DV_WaterTemp!$G$2:$G$9999,$C177),NA())</f>
        <v>#N/A</v>
      </c>
      <c r="H177" s="38" t="e">
        <f>IF(COUNTIFS(DV_WaterTemp!$E$2:$E$9999,H$5,DV_WaterTemp!$G$2:$G$9999,$C177)&gt;0,SUMIFS(DV_WaterTemp!$C$2:$C$9999,DV_WaterTemp!$E$2:$E$9999,H$5,DV_WaterTemp!$G$2:$G$9999,$C177),NA())</f>
        <v>#N/A</v>
      </c>
    </row>
    <row r="178" spans="1:8" x14ac:dyDescent="0.25">
      <c r="A178" s="35">
        <v>173</v>
      </c>
      <c r="B178" s="36" t="s">
        <v>174</v>
      </c>
      <c r="C178" s="37">
        <v>622</v>
      </c>
      <c r="D178" s="38">
        <f>IF(COUNTIFS(DV_WaterTemp!$E$2:$E$9999,D$5,DV_WaterTemp!$G$2:$G$9999,$C178)&gt;0,SUMIFS(DV_WaterTemp!$C$2:$C$9999,DV_WaterTemp!$E$2:$E$9999,D$5,DV_WaterTemp!$G$2:$G$9999,$C178),NA())</f>
        <v>20.032125000000001</v>
      </c>
      <c r="E178" s="38">
        <f>IF(COUNTIFS(DV_WaterTemp!$E$2:$E$9999,E$5,DV_WaterTemp!$G$2:$G$9999,$C178)&gt;0,SUMIFS(DV_WaterTemp!$C$2:$C$9999,DV_WaterTemp!$E$2:$E$9999,E$5,DV_WaterTemp!$G$2:$G$9999,$C178),NA())</f>
        <v>20.647604166666699</v>
      </c>
      <c r="F178" s="38" t="e">
        <f>IF(COUNTIFS(DV_WaterTemp!$E$2:$E$9999,F$5,DV_WaterTemp!$G$2:$G$9999,$C178)&gt;0,SUMIFS(DV_WaterTemp!$C$2:$C$9999,DV_WaterTemp!$E$2:$E$9999,F$5,DV_WaterTemp!$G$2:$G$9999,$C178),NA())</f>
        <v>#N/A</v>
      </c>
      <c r="G178" s="38" t="e">
        <f>IF(COUNTIFS(DV_WaterTemp!$E$2:$E$9999,G$5,DV_WaterTemp!$G$2:$G$9999,$C178)&gt;0,SUMIFS(DV_WaterTemp!$C$2:$C$9999,DV_WaterTemp!$E$2:$E$9999,G$5,DV_WaterTemp!$G$2:$G$9999,$C178),NA())</f>
        <v>#N/A</v>
      </c>
      <c r="H178" s="38" t="e">
        <f>IF(COUNTIFS(DV_WaterTemp!$E$2:$E$9999,H$5,DV_WaterTemp!$G$2:$G$9999,$C178)&gt;0,SUMIFS(DV_WaterTemp!$C$2:$C$9999,DV_WaterTemp!$E$2:$E$9999,H$5,DV_WaterTemp!$G$2:$G$9999,$C178),NA())</f>
        <v>#N/A</v>
      </c>
    </row>
    <row r="179" spans="1:8" x14ac:dyDescent="0.25">
      <c r="A179" s="35">
        <v>174</v>
      </c>
      <c r="B179" s="36" t="s">
        <v>175</v>
      </c>
      <c r="C179" s="37">
        <v>623</v>
      </c>
      <c r="D179" s="38">
        <f>IF(COUNTIFS(DV_WaterTemp!$E$2:$E$9999,D$5,DV_WaterTemp!$G$2:$G$9999,$C179)&gt;0,SUMIFS(DV_WaterTemp!$C$2:$C$9999,DV_WaterTemp!$E$2:$E$9999,D$5,DV_WaterTemp!$G$2:$G$9999,$C179),NA())</f>
        <v>19.80725</v>
      </c>
      <c r="E179" s="38">
        <f>IF(COUNTIFS(DV_WaterTemp!$E$2:$E$9999,E$5,DV_WaterTemp!$G$2:$G$9999,$C179)&gt;0,SUMIFS(DV_WaterTemp!$C$2:$C$9999,DV_WaterTemp!$E$2:$E$9999,E$5,DV_WaterTemp!$G$2:$G$9999,$C179),NA())</f>
        <v>20.164229166666701</v>
      </c>
      <c r="F179" s="38" t="e">
        <f>IF(COUNTIFS(DV_WaterTemp!$E$2:$E$9999,F$5,DV_WaterTemp!$G$2:$G$9999,$C179)&gt;0,SUMIFS(DV_WaterTemp!$C$2:$C$9999,DV_WaterTemp!$E$2:$E$9999,F$5,DV_WaterTemp!$G$2:$G$9999,$C179),NA())</f>
        <v>#N/A</v>
      </c>
      <c r="G179" s="38" t="e">
        <f>IF(COUNTIFS(DV_WaterTemp!$E$2:$E$9999,G$5,DV_WaterTemp!$G$2:$G$9999,$C179)&gt;0,SUMIFS(DV_WaterTemp!$C$2:$C$9999,DV_WaterTemp!$E$2:$E$9999,G$5,DV_WaterTemp!$G$2:$G$9999,$C179),NA())</f>
        <v>#N/A</v>
      </c>
      <c r="H179" s="38" t="e">
        <f>IF(COUNTIFS(DV_WaterTemp!$E$2:$E$9999,H$5,DV_WaterTemp!$G$2:$G$9999,$C179)&gt;0,SUMIFS(DV_WaterTemp!$C$2:$C$9999,DV_WaterTemp!$E$2:$E$9999,H$5,DV_WaterTemp!$G$2:$G$9999,$C179),NA())</f>
        <v>#N/A</v>
      </c>
    </row>
    <row r="180" spans="1:8" x14ac:dyDescent="0.25">
      <c r="A180" s="35">
        <v>175</v>
      </c>
      <c r="B180" s="36" t="s">
        <v>176</v>
      </c>
      <c r="C180" s="37">
        <v>624</v>
      </c>
      <c r="D180" s="38">
        <f>IF(COUNTIFS(DV_WaterTemp!$E$2:$E$9999,D$5,DV_WaterTemp!$G$2:$G$9999,$C180)&gt;0,SUMIFS(DV_WaterTemp!$C$2:$C$9999,DV_WaterTemp!$E$2:$E$9999,D$5,DV_WaterTemp!$G$2:$G$9999,$C180),NA())</f>
        <v>20.808812499999998</v>
      </c>
      <c r="E180" s="38">
        <f>IF(COUNTIFS(DV_WaterTemp!$E$2:$E$9999,E$5,DV_WaterTemp!$G$2:$G$9999,$C180)&gt;0,SUMIFS(DV_WaterTemp!$C$2:$C$9999,DV_WaterTemp!$E$2:$E$9999,E$5,DV_WaterTemp!$G$2:$G$9999,$C180),NA())</f>
        <v>19.938354166666699</v>
      </c>
      <c r="F180" s="38" t="e">
        <f>IF(COUNTIFS(DV_WaterTemp!$E$2:$E$9999,F$5,DV_WaterTemp!$G$2:$G$9999,$C180)&gt;0,SUMIFS(DV_WaterTemp!$C$2:$C$9999,DV_WaterTemp!$E$2:$E$9999,F$5,DV_WaterTemp!$G$2:$G$9999,$C180),NA())</f>
        <v>#N/A</v>
      </c>
      <c r="G180" s="38" t="e">
        <f>IF(COUNTIFS(DV_WaterTemp!$E$2:$E$9999,G$5,DV_WaterTemp!$G$2:$G$9999,$C180)&gt;0,SUMIFS(DV_WaterTemp!$C$2:$C$9999,DV_WaterTemp!$E$2:$E$9999,G$5,DV_WaterTemp!$G$2:$G$9999,$C180),NA())</f>
        <v>#N/A</v>
      </c>
      <c r="H180" s="38" t="e">
        <f>IF(COUNTIFS(DV_WaterTemp!$E$2:$E$9999,H$5,DV_WaterTemp!$G$2:$G$9999,$C180)&gt;0,SUMIFS(DV_WaterTemp!$C$2:$C$9999,DV_WaterTemp!$E$2:$E$9999,H$5,DV_WaterTemp!$G$2:$G$9999,$C180),NA())</f>
        <v>#N/A</v>
      </c>
    </row>
    <row r="181" spans="1:8" x14ac:dyDescent="0.25">
      <c r="A181" s="35">
        <v>176</v>
      </c>
      <c r="B181" s="36" t="s">
        <v>177</v>
      </c>
      <c r="C181" s="37">
        <v>625</v>
      </c>
      <c r="D181" s="38">
        <f>IF(COUNTIFS(DV_WaterTemp!$E$2:$E$9999,D$5,DV_WaterTemp!$G$2:$G$9999,$C181)&gt;0,SUMIFS(DV_WaterTemp!$C$2:$C$9999,DV_WaterTemp!$E$2:$E$9999,D$5,DV_WaterTemp!$G$2:$G$9999,$C181),NA())</f>
        <v>21.024270833333301</v>
      </c>
      <c r="E181" s="38">
        <f>IF(COUNTIFS(DV_WaterTemp!$E$2:$E$9999,E$5,DV_WaterTemp!$G$2:$G$9999,$C181)&gt;0,SUMIFS(DV_WaterTemp!$C$2:$C$9999,DV_WaterTemp!$E$2:$E$9999,E$5,DV_WaterTemp!$G$2:$G$9999,$C181),NA())</f>
        <v>20.655166666666702</v>
      </c>
      <c r="F181" s="38" t="e">
        <f>IF(COUNTIFS(DV_WaterTemp!$E$2:$E$9999,F$5,DV_WaterTemp!$G$2:$G$9999,$C181)&gt;0,SUMIFS(DV_WaterTemp!$C$2:$C$9999,DV_WaterTemp!$E$2:$E$9999,F$5,DV_WaterTemp!$G$2:$G$9999,$C181),NA())</f>
        <v>#N/A</v>
      </c>
      <c r="G181" s="38" t="e">
        <f>IF(COUNTIFS(DV_WaterTemp!$E$2:$E$9999,G$5,DV_WaterTemp!$G$2:$G$9999,$C181)&gt;0,SUMIFS(DV_WaterTemp!$C$2:$C$9999,DV_WaterTemp!$E$2:$E$9999,G$5,DV_WaterTemp!$G$2:$G$9999,$C181),NA())</f>
        <v>#N/A</v>
      </c>
      <c r="H181" s="38" t="e">
        <f>IF(COUNTIFS(DV_WaterTemp!$E$2:$E$9999,H$5,DV_WaterTemp!$G$2:$G$9999,$C181)&gt;0,SUMIFS(DV_WaterTemp!$C$2:$C$9999,DV_WaterTemp!$E$2:$E$9999,H$5,DV_WaterTemp!$G$2:$G$9999,$C181),NA())</f>
        <v>#N/A</v>
      </c>
    </row>
    <row r="182" spans="1:8" x14ac:dyDescent="0.25">
      <c r="A182" s="35">
        <v>177</v>
      </c>
      <c r="B182" s="36" t="s">
        <v>178</v>
      </c>
      <c r="C182" s="37">
        <v>626</v>
      </c>
      <c r="D182" s="38">
        <f>IF(COUNTIFS(DV_WaterTemp!$E$2:$E$9999,D$5,DV_WaterTemp!$G$2:$G$9999,$C182)&gt;0,SUMIFS(DV_WaterTemp!$C$2:$C$9999,DV_WaterTemp!$E$2:$E$9999,D$5,DV_WaterTemp!$G$2:$G$9999,$C182),NA())</f>
        <v>21.000458333333299</v>
      </c>
      <c r="E182" s="38">
        <f>IF(COUNTIFS(DV_WaterTemp!$E$2:$E$9999,E$5,DV_WaterTemp!$G$2:$G$9999,$C182)&gt;0,SUMIFS(DV_WaterTemp!$C$2:$C$9999,DV_WaterTemp!$E$2:$E$9999,E$5,DV_WaterTemp!$G$2:$G$9999,$C182),NA())</f>
        <v>20.877395833333299</v>
      </c>
      <c r="F182" s="38" t="e">
        <f>IF(COUNTIFS(DV_WaterTemp!$E$2:$E$9999,F$5,DV_WaterTemp!$G$2:$G$9999,$C182)&gt;0,SUMIFS(DV_WaterTemp!$C$2:$C$9999,DV_WaterTemp!$E$2:$E$9999,F$5,DV_WaterTemp!$G$2:$G$9999,$C182),NA())</f>
        <v>#N/A</v>
      </c>
      <c r="G182" s="38" t="e">
        <f>IF(COUNTIFS(DV_WaterTemp!$E$2:$E$9999,G$5,DV_WaterTemp!$G$2:$G$9999,$C182)&gt;0,SUMIFS(DV_WaterTemp!$C$2:$C$9999,DV_WaterTemp!$E$2:$E$9999,G$5,DV_WaterTemp!$G$2:$G$9999,$C182),NA())</f>
        <v>#N/A</v>
      </c>
      <c r="H182" s="38" t="e">
        <f>IF(COUNTIFS(DV_WaterTemp!$E$2:$E$9999,H$5,DV_WaterTemp!$G$2:$G$9999,$C182)&gt;0,SUMIFS(DV_WaterTemp!$C$2:$C$9999,DV_WaterTemp!$E$2:$E$9999,H$5,DV_WaterTemp!$G$2:$G$9999,$C182),NA())</f>
        <v>#N/A</v>
      </c>
    </row>
    <row r="183" spans="1:8" x14ac:dyDescent="0.25">
      <c r="A183" s="35">
        <v>178</v>
      </c>
      <c r="B183" s="36" t="s">
        <v>179</v>
      </c>
      <c r="C183" s="37">
        <v>627</v>
      </c>
      <c r="D183" s="38">
        <f>IF(COUNTIFS(DV_WaterTemp!$E$2:$E$9999,D$5,DV_WaterTemp!$G$2:$G$9999,$C183)&gt;0,SUMIFS(DV_WaterTemp!$C$2:$C$9999,DV_WaterTemp!$E$2:$E$9999,D$5,DV_WaterTemp!$G$2:$G$9999,$C183),NA())</f>
        <v>21.364041666666701</v>
      </c>
      <c r="E183" s="38">
        <f>IF(COUNTIFS(DV_WaterTemp!$E$2:$E$9999,E$5,DV_WaterTemp!$G$2:$G$9999,$C183)&gt;0,SUMIFS(DV_WaterTemp!$C$2:$C$9999,DV_WaterTemp!$E$2:$E$9999,E$5,DV_WaterTemp!$G$2:$G$9999,$C183),NA())</f>
        <v>21.5436041666667</v>
      </c>
      <c r="F183" s="38" t="e">
        <f>IF(COUNTIFS(DV_WaterTemp!$E$2:$E$9999,F$5,DV_WaterTemp!$G$2:$G$9999,$C183)&gt;0,SUMIFS(DV_WaterTemp!$C$2:$C$9999,DV_WaterTemp!$E$2:$E$9999,F$5,DV_WaterTemp!$G$2:$G$9999,$C183),NA())</f>
        <v>#N/A</v>
      </c>
      <c r="G183" s="38" t="e">
        <f>IF(COUNTIFS(DV_WaterTemp!$E$2:$E$9999,G$5,DV_WaterTemp!$G$2:$G$9999,$C183)&gt;0,SUMIFS(DV_WaterTemp!$C$2:$C$9999,DV_WaterTemp!$E$2:$E$9999,G$5,DV_WaterTemp!$G$2:$G$9999,$C183),NA())</f>
        <v>#N/A</v>
      </c>
      <c r="H183" s="38" t="e">
        <f>IF(COUNTIFS(DV_WaterTemp!$E$2:$E$9999,H$5,DV_WaterTemp!$G$2:$G$9999,$C183)&gt;0,SUMIFS(DV_WaterTemp!$C$2:$C$9999,DV_WaterTemp!$E$2:$E$9999,H$5,DV_WaterTemp!$G$2:$G$9999,$C183),NA())</f>
        <v>#N/A</v>
      </c>
    </row>
    <row r="184" spans="1:8" x14ac:dyDescent="0.25">
      <c r="A184" s="35">
        <v>179</v>
      </c>
      <c r="B184" s="36" t="s">
        <v>180</v>
      </c>
      <c r="C184" s="37">
        <v>628</v>
      </c>
      <c r="D184" s="38">
        <f>IF(COUNTIFS(DV_WaterTemp!$E$2:$E$9999,D$5,DV_WaterTemp!$G$2:$G$9999,$C184)&gt;0,SUMIFS(DV_WaterTemp!$C$2:$C$9999,DV_WaterTemp!$E$2:$E$9999,D$5,DV_WaterTemp!$G$2:$G$9999,$C184),NA())</f>
        <v>21.402729166666699</v>
      </c>
      <c r="E184" s="38">
        <f>IF(COUNTIFS(DV_WaterTemp!$E$2:$E$9999,E$5,DV_WaterTemp!$G$2:$G$9999,$C184)&gt;0,SUMIFS(DV_WaterTemp!$C$2:$C$9999,DV_WaterTemp!$E$2:$E$9999,E$5,DV_WaterTemp!$G$2:$G$9999,$C184),NA())</f>
        <v>21.3184166666667</v>
      </c>
      <c r="F184" s="38" t="e">
        <f>IF(COUNTIFS(DV_WaterTemp!$E$2:$E$9999,F$5,DV_WaterTemp!$G$2:$G$9999,$C184)&gt;0,SUMIFS(DV_WaterTemp!$C$2:$C$9999,DV_WaterTemp!$E$2:$E$9999,F$5,DV_WaterTemp!$G$2:$G$9999,$C184),NA())</f>
        <v>#N/A</v>
      </c>
      <c r="G184" s="38" t="e">
        <f>IF(COUNTIFS(DV_WaterTemp!$E$2:$E$9999,G$5,DV_WaterTemp!$G$2:$G$9999,$C184)&gt;0,SUMIFS(DV_WaterTemp!$C$2:$C$9999,DV_WaterTemp!$E$2:$E$9999,G$5,DV_WaterTemp!$G$2:$G$9999,$C184),NA())</f>
        <v>#N/A</v>
      </c>
      <c r="H184" s="38" t="e">
        <f>IF(COUNTIFS(DV_WaterTemp!$E$2:$E$9999,H$5,DV_WaterTemp!$G$2:$G$9999,$C184)&gt;0,SUMIFS(DV_WaterTemp!$C$2:$C$9999,DV_WaterTemp!$E$2:$E$9999,H$5,DV_WaterTemp!$G$2:$G$9999,$C184),NA())</f>
        <v>#N/A</v>
      </c>
    </row>
    <row r="185" spans="1:8" x14ac:dyDescent="0.25">
      <c r="A185" s="35">
        <v>180</v>
      </c>
      <c r="B185" s="36" t="s">
        <v>181</v>
      </c>
      <c r="C185" s="37">
        <v>629</v>
      </c>
      <c r="D185" s="38">
        <f>IF(COUNTIFS(DV_WaterTemp!$E$2:$E$9999,D$5,DV_WaterTemp!$G$2:$G$9999,$C185)&gt;0,SUMIFS(DV_WaterTemp!$C$2:$C$9999,DV_WaterTemp!$E$2:$E$9999,D$5,DV_WaterTemp!$G$2:$G$9999,$C185),NA())</f>
        <v>21.092020833333301</v>
      </c>
      <c r="E185" s="38">
        <f>IF(COUNTIFS(DV_WaterTemp!$E$2:$E$9999,E$5,DV_WaterTemp!$G$2:$G$9999,$C185)&gt;0,SUMIFS(DV_WaterTemp!$C$2:$C$9999,DV_WaterTemp!$E$2:$E$9999,E$5,DV_WaterTemp!$G$2:$G$9999,$C185),NA())</f>
        <v>20.827479166666699</v>
      </c>
      <c r="F185" s="38" t="e">
        <f>IF(COUNTIFS(DV_WaterTemp!$E$2:$E$9999,F$5,DV_WaterTemp!$G$2:$G$9999,$C185)&gt;0,SUMIFS(DV_WaterTemp!$C$2:$C$9999,DV_WaterTemp!$E$2:$E$9999,F$5,DV_WaterTemp!$G$2:$G$9999,$C185),NA())</f>
        <v>#N/A</v>
      </c>
      <c r="G185" s="38" t="e">
        <f>IF(COUNTIFS(DV_WaterTemp!$E$2:$E$9999,G$5,DV_WaterTemp!$G$2:$G$9999,$C185)&gt;0,SUMIFS(DV_WaterTemp!$C$2:$C$9999,DV_WaterTemp!$E$2:$E$9999,G$5,DV_WaterTemp!$G$2:$G$9999,$C185),NA())</f>
        <v>#N/A</v>
      </c>
      <c r="H185" s="38" t="e">
        <f>IF(COUNTIFS(DV_WaterTemp!$E$2:$E$9999,H$5,DV_WaterTemp!$G$2:$G$9999,$C185)&gt;0,SUMIFS(DV_WaterTemp!$C$2:$C$9999,DV_WaterTemp!$E$2:$E$9999,H$5,DV_WaterTemp!$G$2:$G$9999,$C185),NA())</f>
        <v>#N/A</v>
      </c>
    </row>
    <row r="186" spans="1:8" x14ac:dyDescent="0.25">
      <c r="A186" s="35">
        <v>181</v>
      </c>
      <c r="B186" s="36" t="s">
        <v>182</v>
      </c>
      <c r="C186" s="37">
        <v>630</v>
      </c>
      <c r="D186" s="38">
        <f>IF(COUNTIFS(DV_WaterTemp!$E$2:$E$9999,D$5,DV_WaterTemp!$G$2:$G$9999,$C186)&gt;0,SUMIFS(DV_WaterTemp!$C$2:$C$9999,DV_WaterTemp!$E$2:$E$9999,D$5,DV_WaterTemp!$G$2:$G$9999,$C186),NA())</f>
        <v>20.806604166666698</v>
      </c>
      <c r="E186" s="38">
        <f>IF(COUNTIFS(DV_WaterTemp!$E$2:$E$9999,E$5,DV_WaterTemp!$G$2:$G$9999,$C186)&gt;0,SUMIFS(DV_WaterTemp!$C$2:$C$9999,DV_WaterTemp!$E$2:$E$9999,E$5,DV_WaterTemp!$G$2:$G$9999,$C186),NA())</f>
        <v>19.258125</v>
      </c>
      <c r="F186" s="38" t="e">
        <f>IF(COUNTIFS(DV_WaterTemp!$E$2:$E$9999,F$5,DV_WaterTemp!$G$2:$G$9999,$C186)&gt;0,SUMIFS(DV_WaterTemp!$C$2:$C$9999,DV_WaterTemp!$E$2:$E$9999,F$5,DV_WaterTemp!$G$2:$G$9999,$C186),NA())</f>
        <v>#N/A</v>
      </c>
      <c r="G186" s="38" t="e">
        <f>IF(COUNTIFS(DV_WaterTemp!$E$2:$E$9999,G$5,DV_WaterTemp!$G$2:$G$9999,$C186)&gt;0,SUMIFS(DV_WaterTemp!$C$2:$C$9999,DV_WaterTemp!$E$2:$E$9999,G$5,DV_WaterTemp!$G$2:$G$9999,$C186),NA())</f>
        <v>#N/A</v>
      </c>
      <c r="H186" s="38" t="e">
        <f>IF(COUNTIFS(DV_WaterTemp!$E$2:$E$9999,H$5,DV_WaterTemp!$G$2:$G$9999,$C186)&gt;0,SUMIFS(DV_WaterTemp!$C$2:$C$9999,DV_WaterTemp!$E$2:$E$9999,H$5,DV_WaterTemp!$G$2:$G$9999,$C186),NA())</f>
        <v>#N/A</v>
      </c>
    </row>
    <row r="187" spans="1:8" x14ac:dyDescent="0.25">
      <c r="A187" s="35">
        <v>182</v>
      </c>
      <c r="B187" s="36" t="s">
        <v>183</v>
      </c>
      <c r="C187" s="37">
        <v>701</v>
      </c>
      <c r="D187" s="38">
        <f>IF(COUNTIFS(DV_WaterTemp!$E$2:$E$9999,D$5,DV_WaterTemp!$G$2:$G$9999,$C187)&gt;0,SUMIFS(DV_WaterTemp!$C$2:$C$9999,DV_WaterTemp!$E$2:$E$9999,D$5,DV_WaterTemp!$G$2:$G$9999,$C187),NA())</f>
        <v>20.483854166666699</v>
      </c>
      <c r="E187" s="38">
        <f>IF(COUNTIFS(DV_WaterTemp!$E$2:$E$9999,E$5,DV_WaterTemp!$G$2:$G$9999,$C187)&gt;0,SUMIFS(DV_WaterTemp!$C$2:$C$9999,DV_WaterTemp!$E$2:$E$9999,E$5,DV_WaterTemp!$G$2:$G$9999,$C187),NA())</f>
        <v>19.801708333333298</v>
      </c>
      <c r="F187" s="38" t="e">
        <f>IF(COUNTIFS(DV_WaterTemp!$E$2:$E$9999,F$5,DV_WaterTemp!$G$2:$G$9999,$C187)&gt;0,SUMIFS(DV_WaterTemp!$C$2:$C$9999,DV_WaterTemp!$E$2:$E$9999,F$5,DV_WaterTemp!$G$2:$G$9999,$C187),NA())</f>
        <v>#N/A</v>
      </c>
      <c r="G187" s="38" t="e">
        <f>IF(COUNTIFS(DV_WaterTemp!$E$2:$E$9999,G$5,DV_WaterTemp!$G$2:$G$9999,$C187)&gt;0,SUMIFS(DV_WaterTemp!$C$2:$C$9999,DV_WaterTemp!$E$2:$E$9999,G$5,DV_WaterTemp!$G$2:$G$9999,$C187),NA())</f>
        <v>#N/A</v>
      </c>
      <c r="H187" s="38" t="e">
        <f>IF(COUNTIFS(DV_WaterTemp!$E$2:$E$9999,H$5,DV_WaterTemp!$G$2:$G$9999,$C187)&gt;0,SUMIFS(DV_WaterTemp!$C$2:$C$9999,DV_WaterTemp!$E$2:$E$9999,H$5,DV_WaterTemp!$G$2:$G$9999,$C187),NA())</f>
        <v>#N/A</v>
      </c>
    </row>
    <row r="188" spans="1:8" x14ac:dyDescent="0.25">
      <c r="A188" s="35">
        <v>183</v>
      </c>
      <c r="B188" s="36" t="s">
        <v>184</v>
      </c>
      <c r="C188" s="37">
        <v>702</v>
      </c>
      <c r="D188" s="38">
        <f>IF(COUNTIFS(DV_WaterTemp!$E$2:$E$9999,D$5,DV_WaterTemp!$G$2:$G$9999,$C188)&gt;0,SUMIFS(DV_WaterTemp!$C$2:$C$9999,DV_WaterTemp!$E$2:$E$9999,D$5,DV_WaterTemp!$G$2:$G$9999,$C188),NA())</f>
        <v>19.934374999999999</v>
      </c>
      <c r="E188" s="38">
        <f>IF(COUNTIFS(DV_WaterTemp!$E$2:$E$9999,E$5,DV_WaterTemp!$G$2:$G$9999,$C188)&gt;0,SUMIFS(DV_WaterTemp!$C$2:$C$9999,DV_WaterTemp!$E$2:$E$9999,E$5,DV_WaterTemp!$G$2:$G$9999,$C188),NA())</f>
        <v>21.0829791666667</v>
      </c>
      <c r="F188" s="38" t="e">
        <f>IF(COUNTIFS(DV_WaterTemp!$E$2:$E$9999,F$5,DV_WaterTemp!$G$2:$G$9999,$C188)&gt;0,SUMIFS(DV_WaterTemp!$C$2:$C$9999,DV_WaterTemp!$E$2:$E$9999,F$5,DV_WaterTemp!$G$2:$G$9999,$C188),NA())</f>
        <v>#N/A</v>
      </c>
      <c r="G188" s="38" t="e">
        <f>IF(COUNTIFS(DV_WaterTemp!$E$2:$E$9999,G$5,DV_WaterTemp!$G$2:$G$9999,$C188)&gt;0,SUMIFS(DV_WaterTemp!$C$2:$C$9999,DV_WaterTemp!$E$2:$E$9999,G$5,DV_WaterTemp!$G$2:$G$9999,$C188),NA())</f>
        <v>#N/A</v>
      </c>
      <c r="H188" s="38" t="e">
        <f>IF(COUNTIFS(DV_WaterTemp!$E$2:$E$9999,H$5,DV_WaterTemp!$G$2:$G$9999,$C188)&gt;0,SUMIFS(DV_WaterTemp!$C$2:$C$9999,DV_WaterTemp!$E$2:$E$9999,H$5,DV_WaterTemp!$G$2:$G$9999,$C188),NA())</f>
        <v>#N/A</v>
      </c>
    </row>
    <row r="189" spans="1:8" x14ac:dyDescent="0.25">
      <c r="A189" s="35">
        <v>184</v>
      </c>
      <c r="B189" s="36" t="s">
        <v>185</v>
      </c>
      <c r="C189" s="37">
        <v>703</v>
      </c>
      <c r="D189" s="38">
        <f>IF(COUNTIFS(DV_WaterTemp!$E$2:$E$9999,D$5,DV_WaterTemp!$G$2:$G$9999,$C189)&gt;0,SUMIFS(DV_WaterTemp!$C$2:$C$9999,DV_WaterTemp!$E$2:$E$9999,D$5,DV_WaterTemp!$G$2:$G$9999,$C189),NA())</f>
        <v>19.575104166666701</v>
      </c>
      <c r="E189" s="38">
        <f>IF(COUNTIFS(DV_WaterTemp!$E$2:$E$9999,E$5,DV_WaterTemp!$G$2:$G$9999,$C189)&gt;0,SUMIFS(DV_WaterTemp!$C$2:$C$9999,DV_WaterTemp!$E$2:$E$9999,E$5,DV_WaterTemp!$G$2:$G$9999,$C189),NA())</f>
        <v>21.201250000000002</v>
      </c>
      <c r="F189" s="38" t="e">
        <f>IF(COUNTIFS(DV_WaterTemp!$E$2:$E$9999,F$5,DV_WaterTemp!$G$2:$G$9999,$C189)&gt;0,SUMIFS(DV_WaterTemp!$C$2:$C$9999,DV_WaterTemp!$E$2:$E$9999,F$5,DV_WaterTemp!$G$2:$G$9999,$C189),NA())</f>
        <v>#N/A</v>
      </c>
      <c r="G189" s="38" t="e">
        <f>IF(COUNTIFS(DV_WaterTemp!$E$2:$E$9999,G$5,DV_WaterTemp!$G$2:$G$9999,$C189)&gt;0,SUMIFS(DV_WaterTemp!$C$2:$C$9999,DV_WaterTemp!$E$2:$E$9999,G$5,DV_WaterTemp!$G$2:$G$9999,$C189),NA())</f>
        <v>#N/A</v>
      </c>
      <c r="H189" s="38" t="e">
        <f>IF(COUNTIFS(DV_WaterTemp!$E$2:$E$9999,H$5,DV_WaterTemp!$G$2:$G$9999,$C189)&gt;0,SUMIFS(DV_WaterTemp!$C$2:$C$9999,DV_WaterTemp!$E$2:$E$9999,H$5,DV_WaterTemp!$G$2:$G$9999,$C189),NA())</f>
        <v>#N/A</v>
      </c>
    </row>
    <row r="190" spans="1:8" x14ac:dyDescent="0.25">
      <c r="A190" s="35">
        <v>185</v>
      </c>
      <c r="B190" s="36" t="s">
        <v>186</v>
      </c>
      <c r="C190" s="37">
        <v>704</v>
      </c>
      <c r="D190" s="38">
        <f>IF(COUNTIFS(DV_WaterTemp!$E$2:$E$9999,D$5,DV_WaterTemp!$G$2:$G$9999,$C190)&gt;0,SUMIFS(DV_WaterTemp!$C$2:$C$9999,DV_WaterTemp!$E$2:$E$9999,D$5,DV_WaterTemp!$G$2:$G$9999,$C190),NA())</f>
        <v>19.030125000000002</v>
      </c>
      <c r="E190" s="38">
        <f>IF(COUNTIFS(DV_WaterTemp!$E$2:$E$9999,E$5,DV_WaterTemp!$G$2:$G$9999,$C190)&gt;0,SUMIFS(DV_WaterTemp!$C$2:$C$9999,DV_WaterTemp!$E$2:$E$9999,E$5,DV_WaterTemp!$G$2:$G$9999,$C190),NA())</f>
        <v>19.658958333333299</v>
      </c>
      <c r="F190" s="38" t="e">
        <f>IF(COUNTIFS(DV_WaterTemp!$E$2:$E$9999,F$5,DV_WaterTemp!$G$2:$G$9999,$C190)&gt;0,SUMIFS(DV_WaterTemp!$C$2:$C$9999,DV_WaterTemp!$E$2:$E$9999,F$5,DV_WaterTemp!$G$2:$G$9999,$C190),NA())</f>
        <v>#N/A</v>
      </c>
      <c r="G190" s="38" t="e">
        <f>IF(COUNTIFS(DV_WaterTemp!$E$2:$E$9999,G$5,DV_WaterTemp!$G$2:$G$9999,$C190)&gt;0,SUMIFS(DV_WaterTemp!$C$2:$C$9999,DV_WaterTemp!$E$2:$E$9999,G$5,DV_WaterTemp!$G$2:$G$9999,$C190),NA())</f>
        <v>#N/A</v>
      </c>
      <c r="H190" s="38" t="e">
        <f>IF(COUNTIFS(DV_WaterTemp!$E$2:$E$9999,H$5,DV_WaterTemp!$G$2:$G$9999,$C190)&gt;0,SUMIFS(DV_WaterTemp!$C$2:$C$9999,DV_WaterTemp!$E$2:$E$9999,H$5,DV_WaterTemp!$G$2:$G$9999,$C190),NA())</f>
        <v>#N/A</v>
      </c>
    </row>
    <row r="191" spans="1:8" x14ac:dyDescent="0.25">
      <c r="A191" s="35">
        <v>186</v>
      </c>
      <c r="B191" s="36" t="s">
        <v>187</v>
      </c>
      <c r="C191" s="37">
        <v>705</v>
      </c>
      <c r="D191" s="38">
        <f>IF(COUNTIFS(DV_WaterTemp!$E$2:$E$9999,D$5,DV_WaterTemp!$G$2:$G$9999,$C191)&gt;0,SUMIFS(DV_WaterTemp!$C$2:$C$9999,DV_WaterTemp!$E$2:$E$9999,D$5,DV_WaterTemp!$G$2:$G$9999,$C191),NA())</f>
        <v>19.182708333333299</v>
      </c>
      <c r="E191" s="38">
        <f>IF(COUNTIFS(DV_WaterTemp!$E$2:$E$9999,E$5,DV_WaterTemp!$G$2:$G$9999,$C191)&gt;0,SUMIFS(DV_WaterTemp!$C$2:$C$9999,DV_WaterTemp!$E$2:$E$9999,E$5,DV_WaterTemp!$G$2:$G$9999,$C191),NA())</f>
        <v>19.1056666666667</v>
      </c>
      <c r="F191" s="38" t="e">
        <f>IF(COUNTIFS(DV_WaterTemp!$E$2:$E$9999,F$5,DV_WaterTemp!$G$2:$G$9999,$C191)&gt;0,SUMIFS(DV_WaterTemp!$C$2:$C$9999,DV_WaterTemp!$E$2:$E$9999,F$5,DV_WaterTemp!$G$2:$G$9999,$C191),NA())</f>
        <v>#N/A</v>
      </c>
      <c r="G191" s="38" t="e">
        <f>IF(COUNTIFS(DV_WaterTemp!$E$2:$E$9999,G$5,DV_WaterTemp!$G$2:$G$9999,$C191)&gt;0,SUMIFS(DV_WaterTemp!$C$2:$C$9999,DV_WaterTemp!$E$2:$E$9999,G$5,DV_WaterTemp!$G$2:$G$9999,$C191),NA())</f>
        <v>#N/A</v>
      </c>
      <c r="H191" s="38" t="e">
        <f>IF(COUNTIFS(DV_WaterTemp!$E$2:$E$9999,H$5,DV_WaterTemp!$G$2:$G$9999,$C191)&gt;0,SUMIFS(DV_WaterTemp!$C$2:$C$9999,DV_WaterTemp!$E$2:$E$9999,H$5,DV_WaterTemp!$G$2:$G$9999,$C191),NA())</f>
        <v>#N/A</v>
      </c>
    </row>
    <row r="192" spans="1:8" x14ac:dyDescent="0.25">
      <c r="A192" s="35">
        <v>187</v>
      </c>
      <c r="B192" s="36" t="s">
        <v>188</v>
      </c>
      <c r="C192" s="37">
        <v>706</v>
      </c>
      <c r="D192" s="38">
        <f>IF(COUNTIFS(DV_WaterTemp!$E$2:$E$9999,D$5,DV_WaterTemp!$G$2:$G$9999,$C192)&gt;0,SUMIFS(DV_WaterTemp!$C$2:$C$9999,DV_WaterTemp!$E$2:$E$9999,D$5,DV_WaterTemp!$G$2:$G$9999,$C192),NA())</f>
        <v>18.974645833333302</v>
      </c>
      <c r="E192" s="38">
        <f>IF(COUNTIFS(DV_WaterTemp!$E$2:$E$9999,E$5,DV_WaterTemp!$G$2:$G$9999,$C192)&gt;0,SUMIFS(DV_WaterTemp!$C$2:$C$9999,DV_WaterTemp!$E$2:$E$9999,E$5,DV_WaterTemp!$G$2:$G$9999,$C192),NA())</f>
        <v>19.2385625</v>
      </c>
      <c r="F192" s="38" t="e">
        <f>IF(COUNTIFS(DV_WaterTemp!$E$2:$E$9999,F$5,DV_WaterTemp!$G$2:$G$9999,$C192)&gt;0,SUMIFS(DV_WaterTemp!$C$2:$C$9999,DV_WaterTemp!$E$2:$E$9999,F$5,DV_WaterTemp!$G$2:$G$9999,$C192),NA())</f>
        <v>#N/A</v>
      </c>
      <c r="G192" s="38" t="e">
        <f>IF(COUNTIFS(DV_WaterTemp!$E$2:$E$9999,G$5,DV_WaterTemp!$G$2:$G$9999,$C192)&gt;0,SUMIFS(DV_WaterTemp!$C$2:$C$9999,DV_WaterTemp!$E$2:$E$9999,G$5,DV_WaterTemp!$G$2:$G$9999,$C192),NA())</f>
        <v>#N/A</v>
      </c>
      <c r="H192" s="38" t="e">
        <f>IF(COUNTIFS(DV_WaterTemp!$E$2:$E$9999,H$5,DV_WaterTemp!$G$2:$G$9999,$C192)&gt;0,SUMIFS(DV_WaterTemp!$C$2:$C$9999,DV_WaterTemp!$E$2:$E$9999,H$5,DV_WaterTemp!$G$2:$G$9999,$C192),NA())</f>
        <v>#N/A</v>
      </c>
    </row>
    <row r="193" spans="1:8" x14ac:dyDescent="0.25">
      <c r="A193" s="35">
        <v>188</v>
      </c>
      <c r="B193" s="36" t="s">
        <v>189</v>
      </c>
      <c r="C193" s="37">
        <v>707</v>
      </c>
      <c r="D193" s="38">
        <f>IF(COUNTIFS(DV_WaterTemp!$E$2:$E$9999,D$5,DV_WaterTemp!$G$2:$G$9999,$C193)&gt;0,SUMIFS(DV_WaterTemp!$C$2:$C$9999,DV_WaterTemp!$E$2:$E$9999,D$5,DV_WaterTemp!$G$2:$G$9999,$C193),NA())</f>
        <v>18.4195833333333</v>
      </c>
      <c r="E193" s="38">
        <f>IF(COUNTIFS(DV_WaterTemp!$E$2:$E$9999,E$5,DV_WaterTemp!$G$2:$G$9999,$C193)&gt;0,SUMIFS(DV_WaterTemp!$C$2:$C$9999,DV_WaterTemp!$E$2:$E$9999,E$5,DV_WaterTemp!$G$2:$G$9999,$C193),NA())</f>
        <v>20.129249999999999</v>
      </c>
      <c r="F193" s="38" t="e">
        <f>IF(COUNTIFS(DV_WaterTemp!$E$2:$E$9999,F$5,DV_WaterTemp!$G$2:$G$9999,$C193)&gt;0,SUMIFS(DV_WaterTemp!$C$2:$C$9999,DV_WaterTemp!$E$2:$E$9999,F$5,DV_WaterTemp!$G$2:$G$9999,$C193),NA())</f>
        <v>#N/A</v>
      </c>
      <c r="G193" s="38" t="e">
        <f>IF(COUNTIFS(DV_WaterTemp!$E$2:$E$9999,G$5,DV_WaterTemp!$G$2:$G$9999,$C193)&gt;0,SUMIFS(DV_WaterTemp!$C$2:$C$9999,DV_WaterTemp!$E$2:$E$9999,G$5,DV_WaterTemp!$G$2:$G$9999,$C193),NA())</f>
        <v>#N/A</v>
      </c>
      <c r="H193" s="38" t="e">
        <f>IF(COUNTIFS(DV_WaterTemp!$E$2:$E$9999,H$5,DV_WaterTemp!$G$2:$G$9999,$C193)&gt;0,SUMIFS(DV_WaterTemp!$C$2:$C$9999,DV_WaterTemp!$E$2:$E$9999,H$5,DV_WaterTemp!$G$2:$G$9999,$C193),NA())</f>
        <v>#N/A</v>
      </c>
    </row>
    <row r="194" spans="1:8" x14ac:dyDescent="0.25">
      <c r="A194" s="35">
        <v>189</v>
      </c>
      <c r="B194" s="36" t="s">
        <v>190</v>
      </c>
      <c r="C194" s="37">
        <v>708</v>
      </c>
      <c r="D194" s="38">
        <f>IF(COUNTIFS(DV_WaterTemp!$E$2:$E$9999,D$5,DV_WaterTemp!$G$2:$G$9999,$C194)&gt;0,SUMIFS(DV_WaterTemp!$C$2:$C$9999,DV_WaterTemp!$E$2:$E$9999,D$5,DV_WaterTemp!$G$2:$G$9999,$C194),NA())</f>
        <v>19.089666666666702</v>
      </c>
      <c r="E194" s="38">
        <f>IF(COUNTIFS(DV_WaterTemp!$E$2:$E$9999,E$5,DV_WaterTemp!$G$2:$G$9999,$C194)&gt;0,SUMIFS(DV_WaterTemp!$C$2:$C$9999,DV_WaterTemp!$E$2:$E$9999,E$5,DV_WaterTemp!$G$2:$G$9999,$C194),NA())</f>
        <v>20.2934791666667</v>
      </c>
      <c r="F194" s="38" t="e">
        <f>IF(COUNTIFS(DV_WaterTemp!$E$2:$E$9999,F$5,DV_WaterTemp!$G$2:$G$9999,$C194)&gt;0,SUMIFS(DV_WaterTemp!$C$2:$C$9999,DV_WaterTemp!$E$2:$E$9999,F$5,DV_WaterTemp!$G$2:$G$9999,$C194),NA())</f>
        <v>#N/A</v>
      </c>
      <c r="G194" s="38" t="e">
        <f>IF(COUNTIFS(DV_WaterTemp!$E$2:$E$9999,G$5,DV_WaterTemp!$G$2:$G$9999,$C194)&gt;0,SUMIFS(DV_WaterTemp!$C$2:$C$9999,DV_WaterTemp!$E$2:$E$9999,G$5,DV_WaterTemp!$G$2:$G$9999,$C194),NA())</f>
        <v>#N/A</v>
      </c>
      <c r="H194" s="38" t="e">
        <f>IF(COUNTIFS(DV_WaterTemp!$E$2:$E$9999,H$5,DV_WaterTemp!$G$2:$G$9999,$C194)&gt;0,SUMIFS(DV_WaterTemp!$C$2:$C$9999,DV_WaterTemp!$E$2:$E$9999,H$5,DV_WaterTemp!$G$2:$G$9999,$C194),NA())</f>
        <v>#N/A</v>
      </c>
    </row>
    <row r="195" spans="1:8" x14ac:dyDescent="0.25">
      <c r="A195" s="35">
        <v>190</v>
      </c>
      <c r="B195" s="36" t="s">
        <v>191</v>
      </c>
      <c r="C195" s="37">
        <v>709</v>
      </c>
      <c r="D195" s="38">
        <f>IF(COUNTIFS(DV_WaterTemp!$E$2:$E$9999,D$5,DV_WaterTemp!$G$2:$G$9999,$C195)&gt;0,SUMIFS(DV_WaterTemp!$C$2:$C$9999,DV_WaterTemp!$E$2:$E$9999,D$5,DV_WaterTemp!$G$2:$G$9999,$C195),NA())</f>
        <v>19.486125000000001</v>
      </c>
      <c r="E195" s="38">
        <f>IF(COUNTIFS(DV_WaterTemp!$E$2:$E$9999,E$5,DV_WaterTemp!$G$2:$G$9999,$C195)&gt;0,SUMIFS(DV_WaterTemp!$C$2:$C$9999,DV_WaterTemp!$E$2:$E$9999,E$5,DV_WaterTemp!$G$2:$G$9999,$C195),NA())</f>
        <v>20.740354166666702</v>
      </c>
      <c r="F195" s="38" t="e">
        <f>IF(COUNTIFS(DV_WaterTemp!$E$2:$E$9999,F$5,DV_WaterTemp!$G$2:$G$9999,$C195)&gt;0,SUMIFS(DV_WaterTemp!$C$2:$C$9999,DV_WaterTemp!$E$2:$E$9999,F$5,DV_WaterTemp!$G$2:$G$9999,$C195),NA())</f>
        <v>#N/A</v>
      </c>
      <c r="G195" s="38" t="e">
        <f>IF(COUNTIFS(DV_WaterTemp!$E$2:$E$9999,G$5,DV_WaterTemp!$G$2:$G$9999,$C195)&gt;0,SUMIFS(DV_WaterTemp!$C$2:$C$9999,DV_WaterTemp!$E$2:$E$9999,G$5,DV_WaterTemp!$G$2:$G$9999,$C195),NA())</f>
        <v>#N/A</v>
      </c>
      <c r="H195" s="38" t="e">
        <f>IF(COUNTIFS(DV_WaterTemp!$E$2:$E$9999,H$5,DV_WaterTemp!$G$2:$G$9999,$C195)&gt;0,SUMIFS(DV_WaterTemp!$C$2:$C$9999,DV_WaterTemp!$E$2:$E$9999,H$5,DV_WaterTemp!$G$2:$G$9999,$C195),NA())</f>
        <v>#N/A</v>
      </c>
    </row>
    <row r="196" spans="1:8" x14ac:dyDescent="0.25">
      <c r="A196" s="35">
        <v>191</v>
      </c>
      <c r="B196" s="36" t="s">
        <v>192</v>
      </c>
      <c r="C196" s="37">
        <v>710</v>
      </c>
      <c r="D196" s="38">
        <f>IF(COUNTIFS(DV_WaterTemp!$E$2:$E$9999,D$5,DV_WaterTemp!$G$2:$G$9999,$C196)&gt;0,SUMIFS(DV_WaterTemp!$C$2:$C$9999,DV_WaterTemp!$E$2:$E$9999,D$5,DV_WaterTemp!$G$2:$G$9999,$C196),NA())</f>
        <v>19.837291666666701</v>
      </c>
      <c r="E196" s="38">
        <f>IF(COUNTIFS(DV_WaterTemp!$E$2:$E$9999,E$5,DV_WaterTemp!$G$2:$G$9999,$C196)&gt;0,SUMIFS(DV_WaterTemp!$C$2:$C$9999,DV_WaterTemp!$E$2:$E$9999,E$5,DV_WaterTemp!$G$2:$G$9999,$C196),NA())</f>
        <v>20.847645833333299</v>
      </c>
      <c r="F196" s="38" t="e">
        <f>IF(COUNTIFS(DV_WaterTemp!$E$2:$E$9999,F$5,DV_WaterTemp!$G$2:$G$9999,$C196)&gt;0,SUMIFS(DV_WaterTemp!$C$2:$C$9999,DV_WaterTemp!$E$2:$E$9999,F$5,DV_WaterTemp!$G$2:$G$9999,$C196),NA())</f>
        <v>#N/A</v>
      </c>
      <c r="G196" s="38" t="e">
        <f>IF(COUNTIFS(DV_WaterTemp!$E$2:$E$9999,G$5,DV_WaterTemp!$G$2:$G$9999,$C196)&gt;0,SUMIFS(DV_WaterTemp!$C$2:$C$9999,DV_WaterTemp!$E$2:$E$9999,G$5,DV_WaterTemp!$G$2:$G$9999,$C196),NA())</f>
        <v>#N/A</v>
      </c>
      <c r="H196" s="38" t="e">
        <f>IF(COUNTIFS(DV_WaterTemp!$E$2:$E$9999,H$5,DV_WaterTemp!$G$2:$G$9999,$C196)&gt;0,SUMIFS(DV_WaterTemp!$C$2:$C$9999,DV_WaterTemp!$E$2:$E$9999,H$5,DV_WaterTemp!$G$2:$G$9999,$C196),NA())</f>
        <v>#N/A</v>
      </c>
    </row>
    <row r="197" spans="1:8" x14ac:dyDescent="0.25">
      <c r="A197" s="35">
        <v>192</v>
      </c>
      <c r="B197" s="36" t="s">
        <v>193</v>
      </c>
      <c r="C197" s="37">
        <v>711</v>
      </c>
      <c r="D197" s="38">
        <f>IF(COUNTIFS(DV_WaterTemp!$E$2:$E$9999,D$5,DV_WaterTemp!$G$2:$G$9999,$C197)&gt;0,SUMIFS(DV_WaterTemp!$C$2:$C$9999,DV_WaterTemp!$E$2:$E$9999,D$5,DV_WaterTemp!$G$2:$G$9999,$C197),NA())</f>
        <v>18.9449583333333</v>
      </c>
      <c r="E197" s="38">
        <f>IF(COUNTIFS(DV_WaterTemp!$E$2:$E$9999,E$5,DV_WaterTemp!$G$2:$G$9999,$C197)&gt;0,SUMIFS(DV_WaterTemp!$C$2:$C$9999,DV_WaterTemp!$E$2:$E$9999,E$5,DV_WaterTemp!$G$2:$G$9999,$C197),NA())</f>
        <v>21.160145833333299</v>
      </c>
      <c r="F197" s="38" t="e">
        <f>IF(COUNTIFS(DV_WaterTemp!$E$2:$E$9999,F$5,DV_WaterTemp!$G$2:$G$9999,$C197)&gt;0,SUMIFS(DV_WaterTemp!$C$2:$C$9999,DV_WaterTemp!$E$2:$E$9999,F$5,DV_WaterTemp!$G$2:$G$9999,$C197),NA())</f>
        <v>#N/A</v>
      </c>
      <c r="G197" s="38" t="e">
        <f>IF(COUNTIFS(DV_WaterTemp!$E$2:$E$9999,G$5,DV_WaterTemp!$G$2:$G$9999,$C197)&gt;0,SUMIFS(DV_WaterTemp!$C$2:$C$9999,DV_WaterTemp!$E$2:$E$9999,G$5,DV_WaterTemp!$G$2:$G$9999,$C197),NA())</f>
        <v>#N/A</v>
      </c>
      <c r="H197" s="38" t="e">
        <f>IF(COUNTIFS(DV_WaterTemp!$E$2:$E$9999,H$5,DV_WaterTemp!$G$2:$G$9999,$C197)&gt;0,SUMIFS(DV_WaterTemp!$C$2:$C$9999,DV_WaterTemp!$E$2:$E$9999,H$5,DV_WaterTemp!$G$2:$G$9999,$C197),NA())</f>
        <v>#N/A</v>
      </c>
    </row>
    <row r="198" spans="1:8" x14ac:dyDescent="0.25">
      <c r="A198" s="35">
        <v>193</v>
      </c>
      <c r="B198" s="36" t="s">
        <v>194</v>
      </c>
      <c r="C198" s="37">
        <v>712</v>
      </c>
      <c r="D198" s="38">
        <f>IF(COUNTIFS(DV_WaterTemp!$E$2:$E$9999,D$5,DV_WaterTemp!$G$2:$G$9999,$C198)&gt;0,SUMIFS(DV_WaterTemp!$C$2:$C$9999,DV_WaterTemp!$E$2:$E$9999,D$5,DV_WaterTemp!$G$2:$G$9999,$C198),NA())</f>
        <v>19.547604166666702</v>
      </c>
      <c r="E198" s="38">
        <f>IF(COUNTIFS(DV_WaterTemp!$E$2:$E$9999,E$5,DV_WaterTemp!$G$2:$G$9999,$C198)&gt;0,SUMIFS(DV_WaterTemp!$C$2:$C$9999,DV_WaterTemp!$E$2:$E$9999,E$5,DV_WaterTemp!$G$2:$G$9999,$C198),NA())</f>
        <v>21.2489375</v>
      </c>
      <c r="F198" s="38" t="e">
        <f>IF(COUNTIFS(DV_WaterTemp!$E$2:$E$9999,F$5,DV_WaterTemp!$G$2:$G$9999,$C198)&gt;0,SUMIFS(DV_WaterTemp!$C$2:$C$9999,DV_WaterTemp!$E$2:$E$9999,F$5,DV_WaterTemp!$G$2:$G$9999,$C198),NA())</f>
        <v>#N/A</v>
      </c>
      <c r="G198" s="38" t="e">
        <f>IF(COUNTIFS(DV_WaterTemp!$E$2:$E$9999,G$5,DV_WaterTemp!$G$2:$G$9999,$C198)&gt;0,SUMIFS(DV_WaterTemp!$C$2:$C$9999,DV_WaterTemp!$E$2:$E$9999,G$5,DV_WaterTemp!$G$2:$G$9999,$C198),NA())</f>
        <v>#N/A</v>
      </c>
      <c r="H198" s="38" t="e">
        <f>IF(COUNTIFS(DV_WaterTemp!$E$2:$E$9999,H$5,DV_WaterTemp!$G$2:$G$9999,$C198)&gt;0,SUMIFS(DV_WaterTemp!$C$2:$C$9999,DV_WaterTemp!$E$2:$E$9999,H$5,DV_WaterTemp!$G$2:$G$9999,$C198),NA())</f>
        <v>#N/A</v>
      </c>
    </row>
    <row r="199" spans="1:8" x14ac:dyDescent="0.25">
      <c r="A199" s="35">
        <v>194</v>
      </c>
      <c r="B199" s="36" t="s">
        <v>195</v>
      </c>
      <c r="C199" s="37">
        <v>713</v>
      </c>
      <c r="D199" s="38">
        <f>IF(COUNTIFS(DV_WaterTemp!$E$2:$E$9999,D$5,DV_WaterTemp!$G$2:$G$9999,$C199)&gt;0,SUMIFS(DV_WaterTemp!$C$2:$C$9999,DV_WaterTemp!$E$2:$E$9999,D$5,DV_WaterTemp!$G$2:$G$9999,$C199),NA())</f>
        <v>19.68075</v>
      </c>
      <c r="E199" s="38">
        <f>IF(COUNTIFS(DV_WaterTemp!$E$2:$E$9999,E$5,DV_WaterTemp!$G$2:$G$9999,$C199)&gt;0,SUMIFS(DV_WaterTemp!$C$2:$C$9999,DV_WaterTemp!$E$2:$E$9999,E$5,DV_WaterTemp!$G$2:$G$9999,$C199),NA())</f>
        <v>21.850791666666701</v>
      </c>
      <c r="F199" s="38" t="e">
        <f>IF(COUNTIFS(DV_WaterTemp!$E$2:$E$9999,F$5,DV_WaterTemp!$G$2:$G$9999,$C199)&gt;0,SUMIFS(DV_WaterTemp!$C$2:$C$9999,DV_WaterTemp!$E$2:$E$9999,F$5,DV_WaterTemp!$G$2:$G$9999,$C199),NA())</f>
        <v>#N/A</v>
      </c>
      <c r="G199" s="38" t="e">
        <f>IF(COUNTIFS(DV_WaterTemp!$E$2:$E$9999,G$5,DV_WaterTemp!$G$2:$G$9999,$C199)&gt;0,SUMIFS(DV_WaterTemp!$C$2:$C$9999,DV_WaterTemp!$E$2:$E$9999,G$5,DV_WaterTemp!$G$2:$G$9999,$C199),NA())</f>
        <v>#N/A</v>
      </c>
      <c r="H199" s="38" t="e">
        <f>IF(COUNTIFS(DV_WaterTemp!$E$2:$E$9999,H$5,DV_WaterTemp!$G$2:$G$9999,$C199)&gt;0,SUMIFS(DV_WaterTemp!$C$2:$C$9999,DV_WaterTemp!$E$2:$E$9999,H$5,DV_WaterTemp!$G$2:$G$9999,$C199),NA())</f>
        <v>#N/A</v>
      </c>
    </row>
    <row r="200" spans="1:8" x14ac:dyDescent="0.25">
      <c r="A200" s="35">
        <v>195</v>
      </c>
      <c r="B200" s="36" t="s">
        <v>196</v>
      </c>
      <c r="C200" s="37">
        <v>714</v>
      </c>
      <c r="D200" s="38">
        <f>IF(COUNTIFS(DV_WaterTemp!$E$2:$E$9999,D$5,DV_WaterTemp!$G$2:$G$9999,$C200)&gt;0,SUMIFS(DV_WaterTemp!$C$2:$C$9999,DV_WaterTemp!$E$2:$E$9999,D$5,DV_WaterTemp!$G$2:$G$9999,$C200),NA())</f>
        <v>19.9519791666667</v>
      </c>
      <c r="E200" s="38">
        <f>IF(COUNTIFS(DV_WaterTemp!$E$2:$E$9999,E$5,DV_WaterTemp!$G$2:$G$9999,$C200)&gt;0,SUMIFS(DV_WaterTemp!$C$2:$C$9999,DV_WaterTemp!$E$2:$E$9999,E$5,DV_WaterTemp!$G$2:$G$9999,$C200),NA())</f>
        <v>22.472041666666701</v>
      </c>
      <c r="F200" s="38" t="e">
        <f>IF(COUNTIFS(DV_WaterTemp!$E$2:$E$9999,F$5,DV_WaterTemp!$G$2:$G$9999,$C200)&gt;0,SUMIFS(DV_WaterTemp!$C$2:$C$9999,DV_WaterTemp!$E$2:$E$9999,F$5,DV_WaterTemp!$G$2:$G$9999,$C200),NA())</f>
        <v>#N/A</v>
      </c>
      <c r="G200" s="38" t="e">
        <f>IF(COUNTIFS(DV_WaterTemp!$E$2:$E$9999,G$5,DV_WaterTemp!$G$2:$G$9999,$C200)&gt;0,SUMIFS(DV_WaterTemp!$C$2:$C$9999,DV_WaterTemp!$E$2:$E$9999,G$5,DV_WaterTemp!$G$2:$G$9999,$C200),NA())</f>
        <v>#N/A</v>
      </c>
      <c r="H200" s="38" t="e">
        <f>IF(COUNTIFS(DV_WaterTemp!$E$2:$E$9999,H$5,DV_WaterTemp!$G$2:$G$9999,$C200)&gt;0,SUMIFS(DV_WaterTemp!$C$2:$C$9999,DV_WaterTemp!$E$2:$E$9999,H$5,DV_WaterTemp!$G$2:$G$9999,$C200),NA())</f>
        <v>#N/A</v>
      </c>
    </row>
    <row r="201" spans="1:8" x14ac:dyDescent="0.25">
      <c r="A201" s="35">
        <v>196</v>
      </c>
      <c r="B201" s="36" t="s">
        <v>197</v>
      </c>
      <c r="C201" s="37">
        <v>715</v>
      </c>
      <c r="D201" s="38">
        <f>IF(COUNTIFS(DV_WaterTemp!$E$2:$E$9999,D$5,DV_WaterTemp!$G$2:$G$9999,$C201)&gt;0,SUMIFS(DV_WaterTemp!$C$2:$C$9999,DV_WaterTemp!$E$2:$E$9999,D$5,DV_WaterTemp!$G$2:$G$9999,$C201),NA())</f>
        <v>20.4802291666667</v>
      </c>
      <c r="E201" s="38">
        <f>IF(COUNTIFS(DV_WaterTemp!$E$2:$E$9999,E$5,DV_WaterTemp!$G$2:$G$9999,$C201)&gt;0,SUMIFS(DV_WaterTemp!$C$2:$C$9999,DV_WaterTemp!$E$2:$E$9999,E$5,DV_WaterTemp!$G$2:$G$9999,$C201),NA())</f>
        <v>22.026729166666701</v>
      </c>
      <c r="F201" s="38" t="e">
        <f>IF(COUNTIFS(DV_WaterTemp!$E$2:$E$9999,F$5,DV_WaterTemp!$G$2:$G$9999,$C201)&gt;0,SUMIFS(DV_WaterTemp!$C$2:$C$9999,DV_WaterTemp!$E$2:$E$9999,F$5,DV_WaterTemp!$G$2:$G$9999,$C201),NA())</f>
        <v>#N/A</v>
      </c>
      <c r="G201" s="38" t="e">
        <f>IF(COUNTIFS(DV_WaterTemp!$E$2:$E$9999,G$5,DV_WaterTemp!$G$2:$G$9999,$C201)&gt;0,SUMIFS(DV_WaterTemp!$C$2:$C$9999,DV_WaterTemp!$E$2:$E$9999,G$5,DV_WaterTemp!$G$2:$G$9999,$C201),NA())</f>
        <v>#N/A</v>
      </c>
      <c r="H201" s="38" t="e">
        <f>IF(COUNTIFS(DV_WaterTemp!$E$2:$E$9999,H$5,DV_WaterTemp!$G$2:$G$9999,$C201)&gt;0,SUMIFS(DV_WaterTemp!$C$2:$C$9999,DV_WaterTemp!$E$2:$E$9999,H$5,DV_WaterTemp!$G$2:$G$9999,$C201),NA())</f>
        <v>#N/A</v>
      </c>
    </row>
    <row r="202" spans="1:8" x14ac:dyDescent="0.25">
      <c r="A202" s="35">
        <v>197</v>
      </c>
      <c r="B202" s="36" t="s">
        <v>198</v>
      </c>
      <c r="C202" s="37">
        <v>716</v>
      </c>
      <c r="D202" s="38">
        <f>IF(COUNTIFS(DV_WaterTemp!$E$2:$E$9999,D$5,DV_WaterTemp!$G$2:$G$9999,$C202)&gt;0,SUMIFS(DV_WaterTemp!$C$2:$C$9999,DV_WaterTemp!$E$2:$E$9999,D$5,DV_WaterTemp!$G$2:$G$9999,$C202),NA())</f>
        <v>20.929187500000001</v>
      </c>
      <c r="E202" s="38">
        <f>IF(COUNTIFS(DV_WaterTemp!$E$2:$E$9999,E$5,DV_WaterTemp!$G$2:$G$9999,$C202)&gt;0,SUMIFS(DV_WaterTemp!$C$2:$C$9999,DV_WaterTemp!$E$2:$E$9999,E$5,DV_WaterTemp!$G$2:$G$9999,$C202),NA())</f>
        <v>19.888895833333301</v>
      </c>
      <c r="F202" s="38" t="e">
        <f>IF(COUNTIFS(DV_WaterTemp!$E$2:$E$9999,F$5,DV_WaterTemp!$G$2:$G$9999,$C202)&gt;0,SUMIFS(DV_WaterTemp!$C$2:$C$9999,DV_WaterTemp!$E$2:$E$9999,F$5,DV_WaterTemp!$G$2:$G$9999,$C202),NA())</f>
        <v>#N/A</v>
      </c>
      <c r="G202" s="38" t="e">
        <f>IF(COUNTIFS(DV_WaterTemp!$E$2:$E$9999,G$5,DV_WaterTemp!$G$2:$G$9999,$C202)&gt;0,SUMIFS(DV_WaterTemp!$C$2:$C$9999,DV_WaterTemp!$E$2:$E$9999,G$5,DV_WaterTemp!$G$2:$G$9999,$C202),NA())</f>
        <v>#N/A</v>
      </c>
      <c r="H202" s="38" t="e">
        <f>IF(COUNTIFS(DV_WaterTemp!$E$2:$E$9999,H$5,DV_WaterTemp!$G$2:$G$9999,$C202)&gt;0,SUMIFS(DV_WaterTemp!$C$2:$C$9999,DV_WaterTemp!$E$2:$E$9999,H$5,DV_WaterTemp!$G$2:$G$9999,$C202),NA())</f>
        <v>#N/A</v>
      </c>
    </row>
    <row r="203" spans="1:8" x14ac:dyDescent="0.25">
      <c r="A203" s="35">
        <v>198</v>
      </c>
      <c r="B203" s="36" t="s">
        <v>199</v>
      </c>
      <c r="C203" s="37">
        <v>717</v>
      </c>
      <c r="D203" s="38">
        <f>IF(COUNTIFS(DV_WaterTemp!$E$2:$E$9999,D$5,DV_WaterTemp!$G$2:$G$9999,$C203)&gt;0,SUMIFS(DV_WaterTemp!$C$2:$C$9999,DV_WaterTemp!$E$2:$E$9999,D$5,DV_WaterTemp!$G$2:$G$9999,$C203),NA())</f>
        <v>21.617875000000002</v>
      </c>
      <c r="E203" s="38">
        <f>IF(COUNTIFS(DV_WaterTemp!$E$2:$E$9999,E$5,DV_WaterTemp!$G$2:$G$9999,$C203)&gt;0,SUMIFS(DV_WaterTemp!$C$2:$C$9999,DV_WaterTemp!$E$2:$E$9999,E$5,DV_WaterTemp!$G$2:$G$9999,$C203),NA())</f>
        <v>18.770624999999999</v>
      </c>
      <c r="F203" s="38" t="e">
        <f>IF(COUNTIFS(DV_WaterTemp!$E$2:$E$9999,F$5,DV_WaterTemp!$G$2:$G$9999,$C203)&gt;0,SUMIFS(DV_WaterTemp!$C$2:$C$9999,DV_WaterTemp!$E$2:$E$9999,F$5,DV_WaterTemp!$G$2:$G$9999,$C203),NA())</f>
        <v>#N/A</v>
      </c>
      <c r="G203" s="38" t="e">
        <f>IF(COUNTIFS(DV_WaterTemp!$E$2:$E$9999,G$5,DV_WaterTemp!$G$2:$G$9999,$C203)&gt;0,SUMIFS(DV_WaterTemp!$C$2:$C$9999,DV_WaterTemp!$E$2:$E$9999,G$5,DV_WaterTemp!$G$2:$G$9999,$C203),NA())</f>
        <v>#N/A</v>
      </c>
      <c r="H203" s="38" t="e">
        <f>IF(COUNTIFS(DV_WaterTemp!$E$2:$E$9999,H$5,DV_WaterTemp!$G$2:$G$9999,$C203)&gt;0,SUMIFS(DV_WaterTemp!$C$2:$C$9999,DV_WaterTemp!$E$2:$E$9999,H$5,DV_WaterTemp!$G$2:$G$9999,$C203),NA())</f>
        <v>#N/A</v>
      </c>
    </row>
    <row r="204" spans="1:8" x14ac:dyDescent="0.25">
      <c r="A204" s="35">
        <v>199</v>
      </c>
      <c r="B204" s="36" t="s">
        <v>200</v>
      </c>
      <c r="C204" s="37">
        <v>718</v>
      </c>
      <c r="D204" s="38">
        <f>IF(COUNTIFS(DV_WaterTemp!$E$2:$E$9999,D$5,DV_WaterTemp!$G$2:$G$9999,$C204)&gt;0,SUMIFS(DV_WaterTemp!$C$2:$C$9999,DV_WaterTemp!$E$2:$E$9999,D$5,DV_WaterTemp!$G$2:$G$9999,$C204),NA())</f>
        <v>21.971625</v>
      </c>
      <c r="E204" s="38">
        <f>IF(COUNTIFS(DV_WaterTemp!$E$2:$E$9999,E$5,DV_WaterTemp!$G$2:$G$9999,$C204)&gt;0,SUMIFS(DV_WaterTemp!$C$2:$C$9999,DV_WaterTemp!$E$2:$E$9999,E$5,DV_WaterTemp!$G$2:$G$9999,$C204),NA())</f>
        <v>19.051937500000001</v>
      </c>
      <c r="F204" s="38" t="e">
        <f>IF(COUNTIFS(DV_WaterTemp!$E$2:$E$9999,F$5,DV_WaterTemp!$G$2:$G$9999,$C204)&gt;0,SUMIFS(DV_WaterTemp!$C$2:$C$9999,DV_WaterTemp!$E$2:$E$9999,F$5,DV_WaterTemp!$G$2:$G$9999,$C204),NA())</f>
        <v>#N/A</v>
      </c>
      <c r="G204" s="38" t="e">
        <f>IF(COUNTIFS(DV_WaterTemp!$E$2:$E$9999,G$5,DV_WaterTemp!$G$2:$G$9999,$C204)&gt;0,SUMIFS(DV_WaterTemp!$C$2:$C$9999,DV_WaterTemp!$E$2:$E$9999,G$5,DV_WaterTemp!$G$2:$G$9999,$C204),NA())</f>
        <v>#N/A</v>
      </c>
      <c r="H204" s="38" t="e">
        <f>IF(COUNTIFS(DV_WaterTemp!$E$2:$E$9999,H$5,DV_WaterTemp!$G$2:$G$9999,$C204)&gt;0,SUMIFS(DV_WaterTemp!$C$2:$C$9999,DV_WaterTemp!$E$2:$E$9999,H$5,DV_WaterTemp!$G$2:$G$9999,$C204),NA())</f>
        <v>#N/A</v>
      </c>
    </row>
    <row r="205" spans="1:8" x14ac:dyDescent="0.25">
      <c r="A205" s="35">
        <v>200</v>
      </c>
      <c r="B205" s="36" t="s">
        <v>201</v>
      </c>
      <c r="C205" s="37">
        <v>719</v>
      </c>
      <c r="D205" s="38">
        <f>IF(COUNTIFS(DV_WaterTemp!$E$2:$E$9999,D$5,DV_WaterTemp!$G$2:$G$9999,$C205)&gt;0,SUMIFS(DV_WaterTemp!$C$2:$C$9999,DV_WaterTemp!$E$2:$E$9999,D$5,DV_WaterTemp!$G$2:$G$9999,$C205),NA())</f>
        <v>21.959854166666702</v>
      </c>
      <c r="E205" s="38">
        <f>IF(COUNTIFS(DV_WaterTemp!$E$2:$E$9999,E$5,DV_WaterTemp!$G$2:$G$9999,$C205)&gt;0,SUMIFS(DV_WaterTemp!$C$2:$C$9999,DV_WaterTemp!$E$2:$E$9999,E$5,DV_WaterTemp!$G$2:$G$9999,$C205),NA())</f>
        <v>18.942979166666699</v>
      </c>
      <c r="F205" s="38" t="e">
        <f>IF(COUNTIFS(DV_WaterTemp!$E$2:$E$9999,F$5,DV_WaterTemp!$G$2:$G$9999,$C205)&gt;0,SUMIFS(DV_WaterTemp!$C$2:$C$9999,DV_WaterTemp!$E$2:$E$9999,F$5,DV_WaterTemp!$G$2:$G$9999,$C205),NA())</f>
        <v>#N/A</v>
      </c>
      <c r="G205" s="38" t="e">
        <f>IF(COUNTIFS(DV_WaterTemp!$E$2:$E$9999,G$5,DV_WaterTemp!$G$2:$G$9999,$C205)&gt;0,SUMIFS(DV_WaterTemp!$C$2:$C$9999,DV_WaterTemp!$E$2:$E$9999,G$5,DV_WaterTemp!$G$2:$G$9999,$C205),NA())</f>
        <v>#N/A</v>
      </c>
      <c r="H205" s="38" t="e">
        <f>IF(COUNTIFS(DV_WaterTemp!$E$2:$E$9999,H$5,DV_WaterTemp!$G$2:$G$9999,$C205)&gt;0,SUMIFS(DV_WaterTemp!$C$2:$C$9999,DV_WaterTemp!$E$2:$E$9999,H$5,DV_WaterTemp!$G$2:$G$9999,$C205),NA())</f>
        <v>#N/A</v>
      </c>
    </row>
    <row r="206" spans="1:8" x14ac:dyDescent="0.25">
      <c r="A206" s="35">
        <v>201</v>
      </c>
      <c r="B206" s="36" t="s">
        <v>202</v>
      </c>
      <c r="C206" s="37">
        <v>720</v>
      </c>
      <c r="D206" s="38">
        <f>IF(COUNTIFS(DV_WaterTemp!$E$2:$E$9999,D$5,DV_WaterTemp!$G$2:$G$9999,$C206)&gt;0,SUMIFS(DV_WaterTemp!$C$2:$C$9999,DV_WaterTemp!$E$2:$E$9999,D$5,DV_WaterTemp!$G$2:$G$9999,$C206),NA())</f>
        <v>21.622958333333301</v>
      </c>
      <c r="E206" s="38">
        <f>IF(COUNTIFS(DV_WaterTemp!$E$2:$E$9999,E$5,DV_WaterTemp!$G$2:$G$9999,$C206)&gt;0,SUMIFS(DV_WaterTemp!$C$2:$C$9999,DV_WaterTemp!$E$2:$E$9999,E$5,DV_WaterTemp!$G$2:$G$9999,$C206),NA())</f>
        <v>19.712270833333299</v>
      </c>
      <c r="F206" s="38" t="e">
        <f>IF(COUNTIFS(DV_WaterTemp!$E$2:$E$9999,F$5,DV_WaterTemp!$G$2:$G$9999,$C206)&gt;0,SUMIFS(DV_WaterTemp!$C$2:$C$9999,DV_WaterTemp!$E$2:$E$9999,F$5,DV_WaterTemp!$G$2:$G$9999,$C206),NA())</f>
        <v>#N/A</v>
      </c>
      <c r="G206" s="38" t="e">
        <f>IF(COUNTIFS(DV_WaterTemp!$E$2:$E$9999,G$5,DV_WaterTemp!$G$2:$G$9999,$C206)&gt;0,SUMIFS(DV_WaterTemp!$C$2:$C$9999,DV_WaterTemp!$E$2:$E$9999,G$5,DV_WaterTemp!$G$2:$G$9999,$C206),NA())</f>
        <v>#N/A</v>
      </c>
      <c r="H206" s="38" t="e">
        <f>IF(COUNTIFS(DV_WaterTemp!$E$2:$E$9999,H$5,DV_WaterTemp!$G$2:$G$9999,$C206)&gt;0,SUMIFS(DV_WaterTemp!$C$2:$C$9999,DV_WaterTemp!$E$2:$E$9999,H$5,DV_WaterTemp!$G$2:$G$9999,$C206),NA())</f>
        <v>#N/A</v>
      </c>
    </row>
    <row r="207" spans="1:8" x14ac:dyDescent="0.25">
      <c r="A207" s="35">
        <v>202</v>
      </c>
      <c r="B207" s="36" t="s">
        <v>203</v>
      </c>
      <c r="C207" s="37">
        <v>721</v>
      </c>
      <c r="D207" s="38">
        <f>IF(COUNTIFS(DV_WaterTemp!$E$2:$E$9999,D$5,DV_WaterTemp!$G$2:$G$9999,$C207)&gt;0,SUMIFS(DV_WaterTemp!$C$2:$C$9999,DV_WaterTemp!$E$2:$E$9999,D$5,DV_WaterTemp!$G$2:$G$9999,$C207),NA())</f>
        <v>21.666833333333301</v>
      </c>
      <c r="E207" s="38">
        <f>IF(COUNTIFS(DV_WaterTemp!$E$2:$E$9999,E$5,DV_WaterTemp!$G$2:$G$9999,$C207)&gt;0,SUMIFS(DV_WaterTemp!$C$2:$C$9999,DV_WaterTemp!$E$2:$E$9999,E$5,DV_WaterTemp!$G$2:$G$9999,$C207),NA())</f>
        <v>20.388562499999999</v>
      </c>
      <c r="F207" s="38" t="e">
        <f>IF(COUNTIFS(DV_WaterTemp!$E$2:$E$9999,F$5,DV_WaterTemp!$G$2:$G$9999,$C207)&gt;0,SUMIFS(DV_WaterTemp!$C$2:$C$9999,DV_WaterTemp!$E$2:$E$9999,F$5,DV_WaterTemp!$G$2:$G$9999,$C207),NA())</f>
        <v>#N/A</v>
      </c>
      <c r="G207" s="38" t="e">
        <f>IF(COUNTIFS(DV_WaterTemp!$E$2:$E$9999,G$5,DV_WaterTemp!$G$2:$G$9999,$C207)&gt;0,SUMIFS(DV_WaterTemp!$C$2:$C$9999,DV_WaterTemp!$E$2:$E$9999,G$5,DV_WaterTemp!$G$2:$G$9999,$C207),NA())</f>
        <v>#N/A</v>
      </c>
      <c r="H207" s="38" t="e">
        <f>IF(COUNTIFS(DV_WaterTemp!$E$2:$E$9999,H$5,DV_WaterTemp!$G$2:$G$9999,$C207)&gt;0,SUMIFS(DV_WaterTemp!$C$2:$C$9999,DV_WaterTemp!$E$2:$E$9999,H$5,DV_WaterTemp!$G$2:$G$9999,$C207),NA())</f>
        <v>#N/A</v>
      </c>
    </row>
    <row r="208" spans="1:8" x14ac:dyDescent="0.25">
      <c r="A208" s="35">
        <v>203</v>
      </c>
      <c r="B208" s="36" t="s">
        <v>204</v>
      </c>
      <c r="C208" s="37">
        <v>722</v>
      </c>
      <c r="D208" s="38">
        <f>IF(COUNTIFS(DV_WaterTemp!$E$2:$E$9999,D$5,DV_WaterTemp!$G$2:$G$9999,$C208)&gt;0,SUMIFS(DV_WaterTemp!$C$2:$C$9999,DV_WaterTemp!$E$2:$E$9999,D$5,DV_WaterTemp!$G$2:$G$9999,$C208),NA())</f>
        <v>21.065874999999998</v>
      </c>
      <c r="E208" s="38">
        <f>IF(COUNTIFS(DV_WaterTemp!$E$2:$E$9999,E$5,DV_WaterTemp!$G$2:$G$9999,$C208)&gt;0,SUMIFS(DV_WaterTemp!$C$2:$C$9999,DV_WaterTemp!$E$2:$E$9999,E$5,DV_WaterTemp!$G$2:$G$9999,$C208),NA())</f>
        <v>20.460020833333299</v>
      </c>
      <c r="F208" s="38" t="e">
        <f>IF(COUNTIFS(DV_WaterTemp!$E$2:$E$9999,F$5,DV_WaterTemp!$G$2:$G$9999,$C208)&gt;0,SUMIFS(DV_WaterTemp!$C$2:$C$9999,DV_WaterTemp!$E$2:$E$9999,F$5,DV_WaterTemp!$G$2:$G$9999,$C208),NA())</f>
        <v>#N/A</v>
      </c>
      <c r="G208" s="38" t="e">
        <f>IF(COUNTIFS(DV_WaterTemp!$E$2:$E$9999,G$5,DV_WaterTemp!$G$2:$G$9999,$C208)&gt;0,SUMIFS(DV_WaterTemp!$C$2:$C$9999,DV_WaterTemp!$E$2:$E$9999,G$5,DV_WaterTemp!$G$2:$G$9999,$C208),NA())</f>
        <v>#N/A</v>
      </c>
      <c r="H208" s="38" t="e">
        <f>IF(COUNTIFS(DV_WaterTemp!$E$2:$E$9999,H$5,DV_WaterTemp!$G$2:$G$9999,$C208)&gt;0,SUMIFS(DV_WaterTemp!$C$2:$C$9999,DV_WaterTemp!$E$2:$E$9999,H$5,DV_WaterTemp!$G$2:$G$9999,$C208),NA())</f>
        <v>#N/A</v>
      </c>
    </row>
    <row r="209" spans="1:8" x14ac:dyDescent="0.25">
      <c r="A209" s="35">
        <v>204</v>
      </c>
      <c r="B209" s="36" t="s">
        <v>205</v>
      </c>
      <c r="C209" s="37">
        <v>723</v>
      </c>
      <c r="D209" s="38">
        <f>IF(COUNTIFS(DV_WaterTemp!$E$2:$E$9999,D$5,DV_WaterTemp!$G$2:$G$9999,$C209)&gt;0,SUMIFS(DV_WaterTemp!$C$2:$C$9999,DV_WaterTemp!$E$2:$E$9999,D$5,DV_WaterTemp!$G$2:$G$9999,$C209),NA())</f>
        <v>21.055666666666699</v>
      </c>
      <c r="E209" s="38">
        <f>IF(COUNTIFS(DV_WaterTemp!$E$2:$E$9999,E$5,DV_WaterTemp!$G$2:$G$9999,$C209)&gt;0,SUMIFS(DV_WaterTemp!$C$2:$C$9999,DV_WaterTemp!$E$2:$E$9999,E$5,DV_WaterTemp!$G$2:$G$9999,$C209),NA())</f>
        <v>20.497812499999998</v>
      </c>
      <c r="F209" s="38" t="e">
        <f>IF(COUNTIFS(DV_WaterTemp!$E$2:$E$9999,F$5,DV_WaterTemp!$G$2:$G$9999,$C209)&gt;0,SUMIFS(DV_WaterTemp!$C$2:$C$9999,DV_WaterTemp!$E$2:$E$9999,F$5,DV_WaterTemp!$G$2:$G$9999,$C209),NA())</f>
        <v>#N/A</v>
      </c>
      <c r="G209" s="38" t="e">
        <f>IF(COUNTIFS(DV_WaterTemp!$E$2:$E$9999,G$5,DV_WaterTemp!$G$2:$G$9999,$C209)&gt;0,SUMIFS(DV_WaterTemp!$C$2:$C$9999,DV_WaterTemp!$E$2:$E$9999,G$5,DV_WaterTemp!$G$2:$G$9999,$C209),NA())</f>
        <v>#N/A</v>
      </c>
      <c r="H209" s="38" t="e">
        <f>IF(COUNTIFS(DV_WaterTemp!$E$2:$E$9999,H$5,DV_WaterTemp!$G$2:$G$9999,$C209)&gt;0,SUMIFS(DV_WaterTemp!$C$2:$C$9999,DV_WaterTemp!$E$2:$E$9999,H$5,DV_WaterTemp!$G$2:$G$9999,$C209),NA())</f>
        <v>#N/A</v>
      </c>
    </row>
    <row r="210" spans="1:8" x14ac:dyDescent="0.25">
      <c r="A210" s="35">
        <v>205</v>
      </c>
      <c r="B210" s="36" t="s">
        <v>206</v>
      </c>
      <c r="C210" s="37">
        <v>724</v>
      </c>
      <c r="D210" s="38">
        <f>IF(COUNTIFS(DV_WaterTemp!$E$2:$E$9999,D$5,DV_WaterTemp!$G$2:$G$9999,$C210)&gt;0,SUMIFS(DV_WaterTemp!$C$2:$C$9999,DV_WaterTemp!$E$2:$E$9999,D$5,DV_WaterTemp!$G$2:$G$9999,$C210),NA())</f>
        <v>21.127479166666699</v>
      </c>
      <c r="E210" s="38">
        <f>IF(COUNTIFS(DV_WaterTemp!$E$2:$E$9999,E$5,DV_WaterTemp!$G$2:$G$9999,$C210)&gt;0,SUMIFS(DV_WaterTemp!$C$2:$C$9999,DV_WaterTemp!$E$2:$E$9999,E$5,DV_WaterTemp!$G$2:$G$9999,$C210),NA())</f>
        <v>20.827500000000001</v>
      </c>
      <c r="F210" s="38" t="e">
        <f>IF(COUNTIFS(DV_WaterTemp!$E$2:$E$9999,F$5,DV_WaterTemp!$G$2:$G$9999,$C210)&gt;0,SUMIFS(DV_WaterTemp!$C$2:$C$9999,DV_WaterTemp!$E$2:$E$9999,F$5,DV_WaterTemp!$G$2:$G$9999,$C210),NA())</f>
        <v>#N/A</v>
      </c>
      <c r="G210" s="38" t="e">
        <f>IF(COUNTIFS(DV_WaterTemp!$E$2:$E$9999,G$5,DV_WaterTemp!$G$2:$G$9999,$C210)&gt;0,SUMIFS(DV_WaterTemp!$C$2:$C$9999,DV_WaterTemp!$E$2:$E$9999,G$5,DV_WaterTemp!$G$2:$G$9999,$C210),NA())</f>
        <v>#N/A</v>
      </c>
      <c r="H210" s="38" t="e">
        <f>IF(COUNTIFS(DV_WaterTemp!$E$2:$E$9999,H$5,DV_WaterTemp!$G$2:$G$9999,$C210)&gt;0,SUMIFS(DV_WaterTemp!$C$2:$C$9999,DV_WaterTemp!$E$2:$E$9999,H$5,DV_WaterTemp!$G$2:$G$9999,$C210),NA())</f>
        <v>#N/A</v>
      </c>
    </row>
    <row r="211" spans="1:8" x14ac:dyDescent="0.25">
      <c r="A211" s="35">
        <v>206</v>
      </c>
      <c r="B211" s="36" t="s">
        <v>207</v>
      </c>
      <c r="C211" s="37">
        <v>725</v>
      </c>
      <c r="D211" s="38">
        <f>IF(COUNTIFS(DV_WaterTemp!$E$2:$E$9999,D$5,DV_WaterTemp!$G$2:$G$9999,$C211)&gt;0,SUMIFS(DV_WaterTemp!$C$2:$C$9999,DV_WaterTemp!$E$2:$E$9999,D$5,DV_WaterTemp!$G$2:$G$9999,$C211),NA())</f>
        <v>21.1618958333333</v>
      </c>
      <c r="E211" s="38">
        <f>IF(COUNTIFS(DV_WaterTemp!$E$2:$E$9999,E$5,DV_WaterTemp!$G$2:$G$9999,$C211)&gt;0,SUMIFS(DV_WaterTemp!$C$2:$C$9999,DV_WaterTemp!$E$2:$E$9999,E$5,DV_WaterTemp!$G$2:$G$9999,$C211),NA())</f>
        <v>20.965104166666698</v>
      </c>
      <c r="F211" s="38" t="e">
        <f>IF(COUNTIFS(DV_WaterTemp!$E$2:$E$9999,F$5,DV_WaterTemp!$G$2:$G$9999,$C211)&gt;0,SUMIFS(DV_WaterTemp!$C$2:$C$9999,DV_WaterTemp!$E$2:$E$9999,F$5,DV_WaterTemp!$G$2:$G$9999,$C211),NA())</f>
        <v>#N/A</v>
      </c>
      <c r="G211" s="38" t="e">
        <f>IF(COUNTIFS(DV_WaterTemp!$E$2:$E$9999,G$5,DV_WaterTemp!$G$2:$G$9999,$C211)&gt;0,SUMIFS(DV_WaterTemp!$C$2:$C$9999,DV_WaterTemp!$E$2:$E$9999,G$5,DV_WaterTemp!$G$2:$G$9999,$C211),NA())</f>
        <v>#N/A</v>
      </c>
      <c r="H211" s="38" t="e">
        <f>IF(COUNTIFS(DV_WaterTemp!$E$2:$E$9999,H$5,DV_WaterTemp!$G$2:$G$9999,$C211)&gt;0,SUMIFS(DV_WaterTemp!$C$2:$C$9999,DV_WaterTemp!$E$2:$E$9999,H$5,DV_WaterTemp!$G$2:$G$9999,$C211),NA())</f>
        <v>#N/A</v>
      </c>
    </row>
    <row r="212" spans="1:8" x14ac:dyDescent="0.25">
      <c r="A212" s="35">
        <v>207</v>
      </c>
      <c r="B212" s="36" t="s">
        <v>208</v>
      </c>
      <c r="C212" s="37">
        <v>726</v>
      </c>
      <c r="D212" s="38">
        <f>IF(COUNTIFS(DV_WaterTemp!$E$2:$E$9999,D$5,DV_WaterTemp!$G$2:$G$9999,$C212)&gt;0,SUMIFS(DV_WaterTemp!$C$2:$C$9999,DV_WaterTemp!$E$2:$E$9999,D$5,DV_WaterTemp!$G$2:$G$9999,$C212),NA())</f>
        <v>20.621395833333299</v>
      </c>
      <c r="E212" s="38">
        <f>IF(COUNTIFS(DV_WaterTemp!$E$2:$E$9999,E$5,DV_WaterTemp!$G$2:$G$9999,$C212)&gt;0,SUMIFS(DV_WaterTemp!$C$2:$C$9999,DV_WaterTemp!$E$2:$E$9999,E$5,DV_WaterTemp!$G$2:$G$9999,$C212),NA())</f>
        <v>20.665333333333301</v>
      </c>
      <c r="F212" s="38" t="e">
        <f>IF(COUNTIFS(DV_WaterTemp!$E$2:$E$9999,F$5,DV_WaterTemp!$G$2:$G$9999,$C212)&gt;0,SUMIFS(DV_WaterTemp!$C$2:$C$9999,DV_WaterTemp!$E$2:$E$9999,F$5,DV_WaterTemp!$G$2:$G$9999,$C212),NA())</f>
        <v>#N/A</v>
      </c>
      <c r="G212" s="38" t="e">
        <f>IF(COUNTIFS(DV_WaterTemp!$E$2:$E$9999,G$5,DV_WaterTemp!$G$2:$G$9999,$C212)&gt;0,SUMIFS(DV_WaterTemp!$C$2:$C$9999,DV_WaterTemp!$E$2:$E$9999,G$5,DV_WaterTemp!$G$2:$G$9999,$C212),NA())</f>
        <v>#N/A</v>
      </c>
      <c r="H212" s="38" t="e">
        <f>IF(COUNTIFS(DV_WaterTemp!$E$2:$E$9999,H$5,DV_WaterTemp!$G$2:$G$9999,$C212)&gt;0,SUMIFS(DV_WaterTemp!$C$2:$C$9999,DV_WaterTemp!$E$2:$E$9999,H$5,DV_WaterTemp!$G$2:$G$9999,$C212),NA())</f>
        <v>#N/A</v>
      </c>
    </row>
    <row r="213" spans="1:8" x14ac:dyDescent="0.25">
      <c r="A213" s="35">
        <v>208</v>
      </c>
      <c r="B213" s="36" t="s">
        <v>209</v>
      </c>
      <c r="C213" s="37">
        <v>727</v>
      </c>
      <c r="D213" s="38">
        <f>IF(COUNTIFS(DV_WaterTemp!$E$2:$E$9999,D$5,DV_WaterTemp!$G$2:$G$9999,$C213)&gt;0,SUMIFS(DV_WaterTemp!$C$2:$C$9999,DV_WaterTemp!$E$2:$E$9999,D$5,DV_WaterTemp!$G$2:$G$9999,$C213),NA())</f>
        <v>20.7478333333333</v>
      </c>
      <c r="E213" s="38">
        <f>IF(COUNTIFS(DV_WaterTemp!$E$2:$E$9999,E$5,DV_WaterTemp!$G$2:$G$9999,$C213)&gt;0,SUMIFS(DV_WaterTemp!$C$2:$C$9999,DV_WaterTemp!$E$2:$E$9999,E$5,DV_WaterTemp!$G$2:$G$9999,$C213),NA())</f>
        <v>21.456416666666701</v>
      </c>
      <c r="F213" s="38" t="e">
        <f>IF(COUNTIFS(DV_WaterTemp!$E$2:$E$9999,F$5,DV_WaterTemp!$G$2:$G$9999,$C213)&gt;0,SUMIFS(DV_WaterTemp!$C$2:$C$9999,DV_WaterTemp!$E$2:$E$9999,F$5,DV_WaterTemp!$G$2:$G$9999,$C213),NA())</f>
        <v>#N/A</v>
      </c>
      <c r="G213" s="38" t="e">
        <f>IF(COUNTIFS(DV_WaterTemp!$E$2:$E$9999,G$5,DV_WaterTemp!$G$2:$G$9999,$C213)&gt;0,SUMIFS(DV_WaterTemp!$C$2:$C$9999,DV_WaterTemp!$E$2:$E$9999,G$5,DV_WaterTemp!$G$2:$G$9999,$C213),NA())</f>
        <v>#N/A</v>
      </c>
      <c r="H213" s="38" t="e">
        <f>IF(COUNTIFS(DV_WaterTemp!$E$2:$E$9999,H$5,DV_WaterTemp!$G$2:$G$9999,$C213)&gt;0,SUMIFS(DV_WaterTemp!$C$2:$C$9999,DV_WaterTemp!$E$2:$E$9999,H$5,DV_WaterTemp!$G$2:$G$9999,$C213),NA())</f>
        <v>#N/A</v>
      </c>
    </row>
    <row r="214" spans="1:8" x14ac:dyDescent="0.25">
      <c r="A214" s="35">
        <v>209</v>
      </c>
      <c r="B214" s="36" t="s">
        <v>210</v>
      </c>
      <c r="C214" s="37">
        <v>728</v>
      </c>
      <c r="D214" s="38">
        <f>IF(COUNTIFS(DV_WaterTemp!$E$2:$E$9999,D$5,DV_WaterTemp!$G$2:$G$9999,$C214)&gt;0,SUMIFS(DV_WaterTemp!$C$2:$C$9999,DV_WaterTemp!$E$2:$E$9999,D$5,DV_WaterTemp!$G$2:$G$9999,$C214),NA())</f>
        <v>20.6885625</v>
      </c>
      <c r="E214" s="38">
        <f>IF(COUNTIFS(DV_WaterTemp!$E$2:$E$9999,E$5,DV_WaterTemp!$G$2:$G$9999,$C214)&gt;0,SUMIFS(DV_WaterTemp!$C$2:$C$9999,DV_WaterTemp!$E$2:$E$9999,E$5,DV_WaterTemp!$G$2:$G$9999,$C214),NA())</f>
        <v>21.706722222222201</v>
      </c>
      <c r="F214" s="38" t="e">
        <f>IF(COUNTIFS(DV_WaterTemp!$E$2:$E$9999,F$5,DV_WaterTemp!$G$2:$G$9999,$C214)&gt;0,SUMIFS(DV_WaterTemp!$C$2:$C$9999,DV_WaterTemp!$E$2:$E$9999,F$5,DV_WaterTemp!$G$2:$G$9999,$C214),NA())</f>
        <v>#N/A</v>
      </c>
      <c r="G214" s="38" t="e">
        <f>IF(COUNTIFS(DV_WaterTemp!$E$2:$E$9999,G$5,DV_WaterTemp!$G$2:$G$9999,$C214)&gt;0,SUMIFS(DV_WaterTemp!$C$2:$C$9999,DV_WaterTemp!$E$2:$E$9999,G$5,DV_WaterTemp!$G$2:$G$9999,$C214),NA())</f>
        <v>#N/A</v>
      </c>
      <c r="H214" s="38" t="e">
        <f>IF(COUNTIFS(DV_WaterTemp!$E$2:$E$9999,H$5,DV_WaterTemp!$G$2:$G$9999,$C214)&gt;0,SUMIFS(DV_WaterTemp!$C$2:$C$9999,DV_WaterTemp!$E$2:$E$9999,H$5,DV_WaterTemp!$G$2:$G$9999,$C214),NA())</f>
        <v>#N/A</v>
      </c>
    </row>
    <row r="215" spans="1:8" x14ac:dyDescent="0.25">
      <c r="A215" s="35">
        <v>210</v>
      </c>
      <c r="B215" s="36" t="s">
        <v>211</v>
      </c>
      <c r="C215" s="37">
        <v>729</v>
      </c>
      <c r="D215" s="38">
        <f>IF(COUNTIFS(DV_WaterTemp!$E$2:$E$9999,D$5,DV_WaterTemp!$G$2:$G$9999,$C215)&gt;0,SUMIFS(DV_WaterTemp!$C$2:$C$9999,DV_WaterTemp!$E$2:$E$9999,D$5,DV_WaterTemp!$G$2:$G$9999,$C215),NA())</f>
        <v>19.892729166666701</v>
      </c>
      <c r="E215" s="38" t="e">
        <f>IF(COUNTIFS(DV_WaterTemp!$E$2:$E$9999,E$5,DV_WaterTemp!$G$2:$G$9999,$C215)&gt;0,SUMIFS(DV_WaterTemp!$C$2:$C$9999,DV_WaterTemp!$E$2:$E$9999,E$5,DV_WaterTemp!$G$2:$G$9999,$C215),NA())</f>
        <v>#N/A</v>
      </c>
      <c r="F215" s="38" t="e">
        <f>IF(COUNTIFS(DV_WaterTemp!$E$2:$E$9999,F$5,DV_WaterTemp!$G$2:$G$9999,$C215)&gt;0,SUMIFS(DV_WaterTemp!$C$2:$C$9999,DV_WaterTemp!$E$2:$E$9999,F$5,DV_WaterTemp!$G$2:$G$9999,$C215),NA())</f>
        <v>#N/A</v>
      </c>
      <c r="G215" s="38" t="e">
        <f>IF(COUNTIFS(DV_WaterTemp!$E$2:$E$9999,G$5,DV_WaterTemp!$G$2:$G$9999,$C215)&gt;0,SUMIFS(DV_WaterTemp!$C$2:$C$9999,DV_WaterTemp!$E$2:$E$9999,G$5,DV_WaterTemp!$G$2:$G$9999,$C215),NA())</f>
        <v>#N/A</v>
      </c>
      <c r="H215" s="38" t="e">
        <f>IF(COUNTIFS(DV_WaterTemp!$E$2:$E$9999,H$5,DV_WaterTemp!$G$2:$G$9999,$C215)&gt;0,SUMIFS(DV_WaterTemp!$C$2:$C$9999,DV_WaterTemp!$E$2:$E$9999,H$5,DV_WaterTemp!$G$2:$G$9999,$C215),NA())</f>
        <v>#N/A</v>
      </c>
    </row>
    <row r="216" spans="1:8" x14ac:dyDescent="0.25">
      <c r="A216" s="35">
        <v>211</v>
      </c>
      <c r="B216" s="36" t="s">
        <v>212</v>
      </c>
      <c r="C216" s="37">
        <v>730</v>
      </c>
      <c r="D216" s="38">
        <f>IF(COUNTIFS(DV_WaterTemp!$E$2:$E$9999,D$5,DV_WaterTemp!$G$2:$G$9999,$C216)&gt;0,SUMIFS(DV_WaterTemp!$C$2:$C$9999,DV_WaterTemp!$E$2:$E$9999,D$5,DV_WaterTemp!$G$2:$G$9999,$C216),NA())</f>
        <v>19.438812500000001</v>
      </c>
      <c r="E216" s="38" t="e">
        <f>IF(COUNTIFS(DV_WaterTemp!$E$2:$E$9999,E$5,DV_WaterTemp!$G$2:$G$9999,$C216)&gt;0,SUMIFS(DV_WaterTemp!$C$2:$C$9999,DV_WaterTemp!$E$2:$E$9999,E$5,DV_WaterTemp!$G$2:$G$9999,$C216),NA())</f>
        <v>#N/A</v>
      </c>
      <c r="F216" s="38" t="e">
        <f>IF(COUNTIFS(DV_WaterTemp!$E$2:$E$9999,F$5,DV_WaterTemp!$G$2:$G$9999,$C216)&gt;0,SUMIFS(DV_WaterTemp!$C$2:$C$9999,DV_WaterTemp!$E$2:$E$9999,F$5,DV_WaterTemp!$G$2:$G$9999,$C216),NA())</f>
        <v>#N/A</v>
      </c>
      <c r="G216" s="38" t="e">
        <f>IF(COUNTIFS(DV_WaterTemp!$E$2:$E$9999,G$5,DV_WaterTemp!$G$2:$G$9999,$C216)&gt;0,SUMIFS(DV_WaterTemp!$C$2:$C$9999,DV_WaterTemp!$E$2:$E$9999,G$5,DV_WaterTemp!$G$2:$G$9999,$C216),NA())</f>
        <v>#N/A</v>
      </c>
      <c r="H216" s="38" t="e">
        <f>IF(COUNTIFS(DV_WaterTemp!$E$2:$E$9999,H$5,DV_WaterTemp!$G$2:$G$9999,$C216)&gt;0,SUMIFS(DV_WaterTemp!$C$2:$C$9999,DV_WaterTemp!$E$2:$E$9999,H$5,DV_WaterTemp!$G$2:$G$9999,$C216),NA())</f>
        <v>#N/A</v>
      </c>
    </row>
    <row r="217" spans="1:8" x14ac:dyDescent="0.25">
      <c r="A217" s="35">
        <v>212</v>
      </c>
      <c r="B217" s="36" t="s">
        <v>213</v>
      </c>
      <c r="C217" s="37">
        <v>731</v>
      </c>
      <c r="D217" s="38">
        <f>IF(COUNTIFS(DV_WaterTemp!$E$2:$E$9999,D$5,DV_WaterTemp!$G$2:$G$9999,$C217)&gt;0,SUMIFS(DV_WaterTemp!$C$2:$C$9999,DV_WaterTemp!$E$2:$E$9999,D$5,DV_WaterTemp!$G$2:$G$9999,$C217),NA())</f>
        <v>19.9896666666667</v>
      </c>
      <c r="E217" s="38" t="e">
        <f>IF(COUNTIFS(DV_WaterTemp!$E$2:$E$9999,E$5,DV_WaterTemp!$G$2:$G$9999,$C217)&gt;0,SUMIFS(DV_WaterTemp!$C$2:$C$9999,DV_WaterTemp!$E$2:$E$9999,E$5,DV_WaterTemp!$G$2:$G$9999,$C217),NA())</f>
        <v>#N/A</v>
      </c>
      <c r="F217" s="38" t="e">
        <f>IF(COUNTIFS(DV_WaterTemp!$E$2:$E$9999,F$5,DV_WaterTemp!$G$2:$G$9999,$C217)&gt;0,SUMIFS(DV_WaterTemp!$C$2:$C$9999,DV_WaterTemp!$E$2:$E$9999,F$5,DV_WaterTemp!$G$2:$G$9999,$C217),NA())</f>
        <v>#N/A</v>
      </c>
      <c r="G217" s="38" t="e">
        <f>IF(COUNTIFS(DV_WaterTemp!$E$2:$E$9999,G$5,DV_WaterTemp!$G$2:$G$9999,$C217)&gt;0,SUMIFS(DV_WaterTemp!$C$2:$C$9999,DV_WaterTemp!$E$2:$E$9999,G$5,DV_WaterTemp!$G$2:$G$9999,$C217),NA())</f>
        <v>#N/A</v>
      </c>
      <c r="H217" s="38" t="e">
        <f>IF(COUNTIFS(DV_WaterTemp!$E$2:$E$9999,H$5,DV_WaterTemp!$G$2:$G$9999,$C217)&gt;0,SUMIFS(DV_WaterTemp!$C$2:$C$9999,DV_WaterTemp!$E$2:$E$9999,H$5,DV_WaterTemp!$G$2:$G$9999,$C217),NA())</f>
        <v>#N/A</v>
      </c>
    </row>
    <row r="218" spans="1:8" x14ac:dyDescent="0.25">
      <c r="A218" s="35">
        <v>213</v>
      </c>
      <c r="B218" s="36" t="s">
        <v>214</v>
      </c>
      <c r="C218" s="37">
        <v>801</v>
      </c>
      <c r="D218" s="38">
        <f>IF(COUNTIFS(DV_WaterTemp!$E$2:$E$9999,D$5,DV_WaterTemp!$G$2:$G$9999,$C218)&gt;0,SUMIFS(DV_WaterTemp!$C$2:$C$9999,DV_WaterTemp!$E$2:$E$9999,D$5,DV_WaterTemp!$G$2:$G$9999,$C218),NA())</f>
        <v>20.563666666666698</v>
      </c>
      <c r="E218" s="38" t="e">
        <f>IF(COUNTIFS(DV_WaterTemp!$E$2:$E$9999,E$5,DV_WaterTemp!$G$2:$G$9999,$C218)&gt;0,SUMIFS(DV_WaterTemp!$C$2:$C$9999,DV_WaterTemp!$E$2:$E$9999,E$5,DV_WaterTemp!$G$2:$G$9999,$C218),NA())</f>
        <v>#N/A</v>
      </c>
      <c r="F218" s="38" t="e">
        <f>IF(COUNTIFS(DV_WaterTemp!$E$2:$E$9999,F$5,DV_WaterTemp!$G$2:$G$9999,$C218)&gt;0,SUMIFS(DV_WaterTemp!$C$2:$C$9999,DV_WaterTemp!$E$2:$E$9999,F$5,DV_WaterTemp!$G$2:$G$9999,$C218),NA())</f>
        <v>#N/A</v>
      </c>
      <c r="G218" s="38" t="e">
        <f>IF(COUNTIFS(DV_WaterTemp!$E$2:$E$9999,G$5,DV_WaterTemp!$G$2:$G$9999,$C218)&gt;0,SUMIFS(DV_WaterTemp!$C$2:$C$9999,DV_WaterTemp!$E$2:$E$9999,G$5,DV_WaterTemp!$G$2:$G$9999,$C218),NA())</f>
        <v>#N/A</v>
      </c>
      <c r="H218" s="38" t="e">
        <f>IF(COUNTIFS(DV_WaterTemp!$E$2:$E$9999,H$5,DV_WaterTemp!$G$2:$G$9999,$C218)&gt;0,SUMIFS(DV_WaterTemp!$C$2:$C$9999,DV_WaterTemp!$E$2:$E$9999,H$5,DV_WaterTemp!$G$2:$G$9999,$C218),NA())</f>
        <v>#N/A</v>
      </c>
    </row>
    <row r="219" spans="1:8" x14ac:dyDescent="0.25">
      <c r="A219" s="35">
        <v>214</v>
      </c>
      <c r="B219" s="36" t="s">
        <v>215</v>
      </c>
      <c r="C219" s="37">
        <v>802</v>
      </c>
      <c r="D219" s="38">
        <f>IF(COUNTIFS(DV_WaterTemp!$E$2:$E$9999,D$5,DV_WaterTemp!$G$2:$G$9999,$C219)&gt;0,SUMIFS(DV_WaterTemp!$C$2:$C$9999,DV_WaterTemp!$E$2:$E$9999,D$5,DV_WaterTemp!$G$2:$G$9999,$C219),NA())</f>
        <v>20.7266041666667</v>
      </c>
      <c r="E219" s="38" t="e">
        <f>IF(COUNTIFS(DV_WaterTemp!$E$2:$E$9999,E$5,DV_WaterTemp!$G$2:$G$9999,$C219)&gt;0,SUMIFS(DV_WaterTemp!$C$2:$C$9999,DV_WaterTemp!$E$2:$E$9999,E$5,DV_WaterTemp!$G$2:$G$9999,$C219),NA())</f>
        <v>#N/A</v>
      </c>
      <c r="F219" s="38" t="e">
        <f>IF(COUNTIFS(DV_WaterTemp!$E$2:$E$9999,F$5,DV_WaterTemp!$G$2:$G$9999,$C219)&gt;0,SUMIFS(DV_WaterTemp!$C$2:$C$9999,DV_WaterTemp!$E$2:$E$9999,F$5,DV_WaterTemp!$G$2:$G$9999,$C219),NA())</f>
        <v>#N/A</v>
      </c>
      <c r="G219" s="38" t="e">
        <f>IF(COUNTIFS(DV_WaterTemp!$E$2:$E$9999,G$5,DV_WaterTemp!$G$2:$G$9999,$C219)&gt;0,SUMIFS(DV_WaterTemp!$C$2:$C$9999,DV_WaterTemp!$E$2:$E$9999,G$5,DV_WaterTemp!$G$2:$G$9999,$C219),NA())</f>
        <v>#N/A</v>
      </c>
      <c r="H219" s="38" t="e">
        <f>IF(COUNTIFS(DV_WaterTemp!$E$2:$E$9999,H$5,DV_WaterTemp!$G$2:$G$9999,$C219)&gt;0,SUMIFS(DV_WaterTemp!$C$2:$C$9999,DV_WaterTemp!$E$2:$E$9999,H$5,DV_WaterTemp!$G$2:$G$9999,$C219),NA())</f>
        <v>#N/A</v>
      </c>
    </row>
    <row r="220" spans="1:8" x14ac:dyDescent="0.25">
      <c r="A220" s="35">
        <v>215</v>
      </c>
      <c r="B220" s="36" t="s">
        <v>216</v>
      </c>
      <c r="C220" s="37">
        <v>803</v>
      </c>
      <c r="D220" s="38">
        <f>IF(COUNTIFS(DV_WaterTemp!$E$2:$E$9999,D$5,DV_WaterTemp!$G$2:$G$9999,$C220)&gt;0,SUMIFS(DV_WaterTemp!$C$2:$C$9999,DV_WaterTemp!$E$2:$E$9999,D$5,DV_WaterTemp!$G$2:$G$9999,$C220),NA())</f>
        <v>20.418354166666699</v>
      </c>
      <c r="E220" s="38" t="e">
        <f>IF(COUNTIFS(DV_WaterTemp!$E$2:$E$9999,E$5,DV_WaterTemp!$G$2:$G$9999,$C220)&gt;0,SUMIFS(DV_WaterTemp!$C$2:$C$9999,DV_WaterTemp!$E$2:$E$9999,E$5,DV_WaterTemp!$G$2:$G$9999,$C220),NA())</f>
        <v>#N/A</v>
      </c>
      <c r="F220" s="38" t="e">
        <f>IF(COUNTIFS(DV_WaterTemp!$E$2:$E$9999,F$5,DV_WaterTemp!$G$2:$G$9999,$C220)&gt;0,SUMIFS(DV_WaterTemp!$C$2:$C$9999,DV_WaterTemp!$E$2:$E$9999,F$5,DV_WaterTemp!$G$2:$G$9999,$C220),NA())</f>
        <v>#N/A</v>
      </c>
      <c r="G220" s="38" t="e">
        <f>IF(COUNTIFS(DV_WaterTemp!$E$2:$E$9999,G$5,DV_WaterTemp!$G$2:$G$9999,$C220)&gt;0,SUMIFS(DV_WaterTemp!$C$2:$C$9999,DV_WaterTemp!$E$2:$E$9999,G$5,DV_WaterTemp!$G$2:$G$9999,$C220),NA())</f>
        <v>#N/A</v>
      </c>
      <c r="H220" s="38" t="e">
        <f>IF(COUNTIFS(DV_WaterTemp!$E$2:$E$9999,H$5,DV_WaterTemp!$G$2:$G$9999,$C220)&gt;0,SUMIFS(DV_WaterTemp!$C$2:$C$9999,DV_WaterTemp!$E$2:$E$9999,H$5,DV_WaterTemp!$G$2:$G$9999,$C220),NA())</f>
        <v>#N/A</v>
      </c>
    </row>
    <row r="221" spans="1:8" x14ac:dyDescent="0.25">
      <c r="A221" s="35">
        <v>216</v>
      </c>
      <c r="B221" s="36" t="s">
        <v>217</v>
      </c>
      <c r="C221" s="37">
        <v>804</v>
      </c>
      <c r="D221" s="38">
        <f>IF(COUNTIFS(DV_WaterTemp!$E$2:$E$9999,D$5,DV_WaterTemp!$G$2:$G$9999,$C221)&gt;0,SUMIFS(DV_WaterTemp!$C$2:$C$9999,DV_WaterTemp!$E$2:$E$9999,D$5,DV_WaterTemp!$G$2:$G$9999,$C221),NA())</f>
        <v>21.0263958333333</v>
      </c>
      <c r="E221" s="38" t="e">
        <f>IF(COUNTIFS(DV_WaterTemp!$E$2:$E$9999,E$5,DV_WaterTemp!$G$2:$G$9999,$C221)&gt;0,SUMIFS(DV_WaterTemp!$C$2:$C$9999,DV_WaterTemp!$E$2:$E$9999,E$5,DV_WaterTemp!$G$2:$G$9999,$C221),NA())</f>
        <v>#N/A</v>
      </c>
      <c r="F221" s="38" t="e">
        <f>IF(COUNTIFS(DV_WaterTemp!$E$2:$E$9999,F$5,DV_WaterTemp!$G$2:$G$9999,$C221)&gt;0,SUMIFS(DV_WaterTemp!$C$2:$C$9999,DV_WaterTemp!$E$2:$E$9999,F$5,DV_WaterTemp!$G$2:$G$9999,$C221),NA())</f>
        <v>#N/A</v>
      </c>
      <c r="G221" s="38" t="e">
        <f>IF(COUNTIFS(DV_WaterTemp!$E$2:$E$9999,G$5,DV_WaterTemp!$G$2:$G$9999,$C221)&gt;0,SUMIFS(DV_WaterTemp!$C$2:$C$9999,DV_WaterTemp!$E$2:$E$9999,G$5,DV_WaterTemp!$G$2:$G$9999,$C221),NA())</f>
        <v>#N/A</v>
      </c>
      <c r="H221" s="38" t="e">
        <f>IF(COUNTIFS(DV_WaterTemp!$E$2:$E$9999,H$5,DV_WaterTemp!$G$2:$G$9999,$C221)&gt;0,SUMIFS(DV_WaterTemp!$C$2:$C$9999,DV_WaterTemp!$E$2:$E$9999,H$5,DV_WaterTemp!$G$2:$G$9999,$C221),NA())</f>
        <v>#N/A</v>
      </c>
    </row>
    <row r="222" spans="1:8" x14ac:dyDescent="0.25">
      <c r="A222" s="35">
        <v>217</v>
      </c>
      <c r="B222" s="36" t="s">
        <v>218</v>
      </c>
      <c r="C222" s="37">
        <v>805</v>
      </c>
      <c r="D222" s="38">
        <f>IF(COUNTIFS(DV_WaterTemp!$E$2:$E$9999,D$5,DV_WaterTemp!$G$2:$G$9999,$C222)&gt;0,SUMIFS(DV_WaterTemp!$C$2:$C$9999,DV_WaterTemp!$E$2:$E$9999,D$5,DV_WaterTemp!$G$2:$G$9999,$C222),NA())</f>
        <v>20.3411875</v>
      </c>
      <c r="E222" s="38" t="e">
        <f>IF(COUNTIFS(DV_WaterTemp!$E$2:$E$9999,E$5,DV_WaterTemp!$G$2:$G$9999,$C222)&gt;0,SUMIFS(DV_WaterTemp!$C$2:$C$9999,DV_WaterTemp!$E$2:$E$9999,E$5,DV_WaterTemp!$G$2:$G$9999,$C222),NA())</f>
        <v>#N/A</v>
      </c>
      <c r="F222" s="38" t="e">
        <f>IF(COUNTIFS(DV_WaterTemp!$E$2:$E$9999,F$5,DV_WaterTemp!$G$2:$G$9999,$C222)&gt;0,SUMIFS(DV_WaterTemp!$C$2:$C$9999,DV_WaterTemp!$E$2:$E$9999,F$5,DV_WaterTemp!$G$2:$G$9999,$C222),NA())</f>
        <v>#N/A</v>
      </c>
      <c r="G222" s="38" t="e">
        <f>IF(COUNTIFS(DV_WaterTemp!$E$2:$E$9999,G$5,DV_WaterTemp!$G$2:$G$9999,$C222)&gt;0,SUMIFS(DV_WaterTemp!$C$2:$C$9999,DV_WaterTemp!$E$2:$E$9999,G$5,DV_WaterTemp!$G$2:$G$9999,$C222),NA())</f>
        <v>#N/A</v>
      </c>
      <c r="H222" s="38" t="e">
        <f>IF(COUNTIFS(DV_WaterTemp!$E$2:$E$9999,H$5,DV_WaterTemp!$G$2:$G$9999,$C222)&gt;0,SUMIFS(DV_WaterTemp!$C$2:$C$9999,DV_WaterTemp!$E$2:$E$9999,H$5,DV_WaterTemp!$G$2:$G$9999,$C222),NA())</f>
        <v>#N/A</v>
      </c>
    </row>
    <row r="223" spans="1:8" x14ac:dyDescent="0.25">
      <c r="A223" s="35">
        <v>218</v>
      </c>
      <c r="B223" s="36" t="s">
        <v>219</v>
      </c>
      <c r="C223" s="37">
        <v>806</v>
      </c>
      <c r="D223" s="38">
        <f>IF(COUNTIFS(DV_WaterTemp!$E$2:$E$9999,D$5,DV_WaterTemp!$G$2:$G$9999,$C223)&gt;0,SUMIFS(DV_WaterTemp!$C$2:$C$9999,DV_WaterTemp!$E$2:$E$9999,D$5,DV_WaterTemp!$G$2:$G$9999,$C223),NA())</f>
        <v>20.567145833333299</v>
      </c>
      <c r="E223" s="38" t="e">
        <f>IF(COUNTIFS(DV_WaterTemp!$E$2:$E$9999,E$5,DV_WaterTemp!$G$2:$G$9999,$C223)&gt;0,SUMIFS(DV_WaterTemp!$C$2:$C$9999,DV_WaterTemp!$E$2:$E$9999,E$5,DV_WaterTemp!$G$2:$G$9999,$C223),NA())</f>
        <v>#N/A</v>
      </c>
      <c r="F223" s="38" t="e">
        <f>IF(COUNTIFS(DV_WaterTemp!$E$2:$E$9999,F$5,DV_WaterTemp!$G$2:$G$9999,$C223)&gt;0,SUMIFS(DV_WaterTemp!$C$2:$C$9999,DV_WaterTemp!$E$2:$E$9999,F$5,DV_WaterTemp!$G$2:$G$9999,$C223),NA())</f>
        <v>#N/A</v>
      </c>
      <c r="G223" s="38" t="e">
        <f>IF(COUNTIFS(DV_WaterTemp!$E$2:$E$9999,G$5,DV_WaterTemp!$G$2:$G$9999,$C223)&gt;0,SUMIFS(DV_WaterTemp!$C$2:$C$9999,DV_WaterTemp!$E$2:$E$9999,G$5,DV_WaterTemp!$G$2:$G$9999,$C223),NA())</f>
        <v>#N/A</v>
      </c>
      <c r="H223" s="38" t="e">
        <f>IF(COUNTIFS(DV_WaterTemp!$E$2:$E$9999,H$5,DV_WaterTemp!$G$2:$G$9999,$C223)&gt;0,SUMIFS(DV_WaterTemp!$C$2:$C$9999,DV_WaterTemp!$E$2:$E$9999,H$5,DV_WaterTemp!$G$2:$G$9999,$C223),NA())</f>
        <v>#N/A</v>
      </c>
    </row>
    <row r="224" spans="1:8" x14ac:dyDescent="0.25">
      <c r="A224" s="35">
        <v>219</v>
      </c>
      <c r="B224" s="36" t="s">
        <v>220</v>
      </c>
      <c r="C224" s="37">
        <v>807</v>
      </c>
      <c r="D224" s="38">
        <f>IF(COUNTIFS(DV_WaterTemp!$E$2:$E$9999,D$5,DV_WaterTemp!$G$2:$G$9999,$C224)&gt;0,SUMIFS(DV_WaterTemp!$C$2:$C$9999,DV_WaterTemp!$E$2:$E$9999,D$5,DV_WaterTemp!$G$2:$G$9999,$C224),NA())</f>
        <v>20.868874999999999</v>
      </c>
      <c r="E224" s="38" t="e">
        <f>IF(COUNTIFS(DV_WaterTemp!$E$2:$E$9999,E$5,DV_WaterTemp!$G$2:$G$9999,$C224)&gt;0,SUMIFS(DV_WaterTemp!$C$2:$C$9999,DV_WaterTemp!$E$2:$E$9999,E$5,DV_WaterTemp!$G$2:$G$9999,$C224),NA())</f>
        <v>#N/A</v>
      </c>
      <c r="F224" s="38" t="e">
        <f>IF(COUNTIFS(DV_WaterTemp!$E$2:$E$9999,F$5,DV_WaterTemp!$G$2:$G$9999,$C224)&gt;0,SUMIFS(DV_WaterTemp!$C$2:$C$9999,DV_WaterTemp!$E$2:$E$9999,F$5,DV_WaterTemp!$G$2:$G$9999,$C224),NA())</f>
        <v>#N/A</v>
      </c>
      <c r="G224" s="38" t="e">
        <f>IF(COUNTIFS(DV_WaterTemp!$E$2:$E$9999,G$5,DV_WaterTemp!$G$2:$G$9999,$C224)&gt;0,SUMIFS(DV_WaterTemp!$C$2:$C$9999,DV_WaterTemp!$E$2:$E$9999,G$5,DV_WaterTemp!$G$2:$G$9999,$C224),NA())</f>
        <v>#N/A</v>
      </c>
      <c r="H224" s="38" t="e">
        <f>IF(COUNTIFS(DV_WaterTemp!$E$2:$E$9999,H$5,DV_WaterTemp!$G$2:$G$9999,$C224)&gt;0,SUMIFS(DV_WaterTemp!$C$2:$C$9999,DV_WaterTemp!$E$2:$E$9999,H$5,DV_WaterTemp!$G$2:$G$9999,$C224),NA())</f>
        <v>#N/A</v>
      </c>
    </row>
    <row r="225" spans="1:8" x14ac:dyDescent="0.25">
      <c r="A225" s="35">
        <v>220</v>
      </c>
      <c r="B225" s="36" t="s">
        <v>221</v>
      </c>
      <c r="C225" s="37">
        <v>808</v>
      </c>
      <c r="D225" s="38">
        <f>IF(COUNTIFS(DV_WaterTemp!$E$2:$E$9999,D$5,DV_WaterTemp!$G$2:$G$9999,$C225)&gt;0,SUMIFS(DV_WaterTemp!$C$2:$C$9999,DV_WaterTemp!$E$2:$E$9999,D$5,DV_WaterTemp!$G$2:$G$9999,$C225),NA())</f>
        <v>21.370312500000001</v>
      </c>
      <c r="E225" s="38" t="e">
        <f>IF(COUNTIFS(DV_WaterTemp!$E$2:$E$9999,E$5,DV_WaterTemp!$G$2:$G$9999,$C225)&gt;0,SUMIFS(DV_WaterTemp!$C$2:$C$9999,DV_WaterTemp!$E$2:$E$9999,E$5,DV_WaterTemp!$G$2:$G$9999,$C225),NA())</f>
        <v>#N/A</v>
      </c>
      <c r="F225" s="38" t="e">
        <f>IF(COUNTIFS(DV_WaterTemp!$E$2:$E$9999,F$5,DV_WaterTemp!$G$2:$G$9999,$C225)&gt;0,SUMIFS(DV_WaterTemp!$C$2:$C$9999,DV_WaterTemp!$E$2:$E$9999,F$5,DV_WaterTemp!$G$2:$G$9999,$C225),NA())</f>
        <v>#N/A</v>
      </c>
      <c r="G225" s="38" t="e">
        <f>IF(COUNTIFS(DV_WaterTemp!$E$2:$E$9999,G$5,DV_WaterTemp!$G$2:$G$9999,$C225)&gt;0,SUMIFS(DV_WaterTemp!$C$2:$C$9999,DV_WaterTemp!$E$2:$E$9999,G$5,DV_WaterTemp!$G$2:$G$9999,$C225),NA())</f>
        <v>#N/A</v>
      </c>
      <c r="H225" s="38" t="e">
        <f>IF(COUNTIFS(DV_WaterTemp!$E$2:$E$9999,H$5,DV_WaterTemp!$G$2:$G$9999,$C225)&gt;0,SUMIFS(DV_WaterTemp!$C$2:$C$9999,DV_WaterTemp!$E$2:$E$9999,H$5,DV_WaterTemp!$G$2:$G$9999,$C225),NA())</f>
        <v>#N/A</v>
      </c>
    </row>
    <row r="226" spans="1:8" x14ac:dyDescent="0.25">
      <c r="A226" s="35">
        <v>221</v>
      </c>
      <c r="B226" s="36" t="s">
        <v>222</v>
      </c>
      <c r="C226" s="37">
        <v>809</v>
      </c>
      <c r="D226" s="38">
        <f>IF(COUNTIFS(DV_WaterTemp!$E$2:$E$9999,D$5,DV_WaterTemp!$G$2:$G$9999,$C226)&gt;0,SUMIFS(DV_WaterTemp!$C$2:$C$9999,DV_WaterTemp!$E$2:$E$9999,D$5,DV_WaterTemp!$G$2:$G$9999,$C226),NA())</f>
        <v>22.075312499999999</v>
      </c>
      <c r="E226" s="38" t="e">
        <f>IF(COUNTIFS(DV_WaterTemp!$E$2:$E$9999,E$5,DV_WaterTemp!$G$2:$G$9999,$C226)&gt;0,SUMIFS(DV_WaterTemp!$C$2:$C$9999,DV_WaterTemp!$E$2:$E$9999,E$5,DV_WaterTemp!$G$2:$G$9999,$C226),NA())</f>
        <v>#N/A</v>
      </c>
      <c r="F226" s="38" t="e">
        <f>IF(COUNTIFS(DV_WaterTemp!$E$2:$E$9999,F$5,DV_WaterTemp!$G$2:$G$9999,$C226)&gt;0,SUMIFS(DV_WaterTemp!$C$2:$C$9999,DV_WaterTemp!$E$2:$E$9999,F$5,DV_WaterTemp!$G$2:$G$9999,$C226),NA())</f>
        <v>#N/A</v>
      </c>
      <c r="G226" s="38" t="e">
        <f>IF(COUNTIFS(DV_WaterTemp!$E$2:$E$9999,G$5,DV_WaterTemp!$G$2:$G$9999,$C226)&gt;0,SUMIFS(DV_WaterTemp!$C$2:$C$9999,DV_WaterTemp!$E$2:$E$9999,G$5,DV_WaterTemp!$G$2:$G$9999,$C226),NA())</f>
        <v>#N/A</v>
      </c>
      <c r="H226" s="38" t="e">
        <f>IF(COUNTIFS(DV_WaterTemp!$E$2:$E$9999,H$5,DV_WaterTemp!$G$2:$G$9999,$C226)&gt;0,SUMIFS(DV_WaterTemp!$C$2:$C$9999,DV_WaterTemp!$E$2:$E$9999,H$5,DV_WaterTemp!$G$2:$G$9999,$C226),NA())</f>
        <v>#N/A</v>
      </c>
    </row>
    <row r="227" spans="1:8" x14ac:dyDescent="0.25">
      <c r="A227" s="35">
        <v>222</v>
      </c>
      <c r="B227" s="36" t="s">
        <v>223</v>
      </c>
      <c r="C227" s="37">
        <v>810</v>
      </c>
      <c r="D227" s="38">
        <f>IF(COUNTIFS(DV_WaterTemp!$E$2:$E$9999,D$5,DV_WaterTemp!$G$2:$G$9999,$C227)&gt;0,SUMIFS(DV_WaterTemp!$C$2:$C$9999,DV_WaterTemp!$E$2:$E$9999,D$5,DV_WaterTemp!$G$2:$G$9999,$C227),NA())</f>
        <v>22.3835625</v>
      </c>
      <c r="E227" s="38" t="e">
        <f>IF(COUNTIFS(DV_WaterTemp!$E$2:$E$9999,E$5,DV_WaterTemp!$G$2:$G$9999,$C227)&gt;0,SUMIFS(DV_WaterTemp!$C$2:$C$9999,DV_WaterTemp!$E$2:$E$9999,E$5,DV_WaterTemp!$G$2:$G$9999,$C227),NA())</f>
        <v>#N/A</v>
      </c>
      <c r="F227" s="38" t="e">
        <f>IF(COUNTIFS(DV_WaterTemp!$E$2:$E$9999,F$5,DV_WaterTemp!$G$2:$G$9999,$C227)&gt;0,SUMIFS(DV_WaterTemp!$C$2:$C$9999,DV_WaterTemp!$E$2:$E$9999,F$5,DV_WaterTemp!$G$2:$G$9999,$C227),NA())</f>
        <v>#N/A</v>
      </c>
      <c r="G227" s="38" t="e">
        <f>IF(COUNTIFS(DV_WaterTemp!$E$2:$E$9999,G$5,DV_WaterTemp!$G$2:$G$9999,$C227)&gt;0,SUMIFS(DV_WaterTemp!$C$2:$C$9999,DV_WaterTemp!$E$2:$E$9999,G$5,DV_WaterTemp!$G$2:$G$9999,$C227),NA())</f>
        <v>#N/A</v>
      </c>
      <c r="H227" s="38" t="e">
        <f>IF(COUNTIFS(DV_WaterTemp!$E$2:$E$9999,H$5,DV_WaterTemp!$G$2:$G$9999,$C227)&gt;0,SUMIFS(DV_WaterTemp!$C$2:$C$9999,DV_WaterTemp!$E$2:$E$9999,H$5,DV_WaterTemp!$G$2:$G$9999,$C227),NA())</f>
        <v>#N/A</v>
      </c>
    </row>
    <row r="228" spans="1:8" x14ac:dyDescent="0.25">
      <c r="A228" s="35">
        <v>223</v>
      </c>
      <c r="B228" s="36" t="s">
        <v>224</v>
      </c>
      <c r="C228" s="37">
        <v>811</v>
      </c>
      <c r="D228" s="38">
        <f>IF(COUNTIFS(DV_WaterTemp!$E$2:$E$9999,D$5,DV_WaterTemp!$G$2:$G$9999,$C228)&gt;0,SUMIFS(DV_WaterTemp!$C$2:$C$9999,DV_WaterTemp!$E$2:$E$9999,D$5,DV_WaterTemp!$G$2:$G$9999,$C228),NA())</f>
        <v>21.8694375</v>
      </c>
      <c r="E228" s="38" t="e">
        <f>IF(COUNTIFS(DV_WaterTemp!$E$2:$E$9999,E$5,DV_WaterTemp!$G$2:$G$9999,$C228)&gt;0,SUMIFS(DV_WaterTemp!$C$2:$C$9999,DV_WaterTemp!$E$2:$E$9999,E$5,DV_WaterTemp!$G$2:$G$9999,$C228),NA())</f>
        <v>#N/A</v>
      </c>
      <c r="F228" s="38" t="e">
        <f>IF(COUNTIFS(DV_WaterTemp!$E$2:$E$9999,F$5,DV_WaterTemp!$G$2:$G$9999,$C228)&gt;0,SUMIFS(DV_WaterTemp!$C$2:$C$9999,DV_WaterTemp!$E$2:$E$9999,F$5,DV_WaterTemp!$G$2:$G$9999,$C228),NA())</f>
        <v>#N/A</v>
      </c>
      <c r="G228" s="38" t="e">
        <f>IF(COUNTIFS(DV_WaterTemp!$E$2:$E$9999,G$5,DV_WaterTemp!$G$2:$G$9999,$C228)&gt;0,SUMIFS(DV_WaterTemp!$C$2:$C$9999,DV_WaterTemp!$E$2:$E$9999,G$5,DV_WaterTemp!$G$2:$G$9999,$C228),NA())</f>
        <v>#N/A</v>
      </c>
      <c r="H228" s="38" t="e">
        <f>IF(COUNTIFS(DV_WaterTemp!$E$2:$E$9999,H$5,DV_WaterTemp!$G$2:$G$9999,$C228)&gt;0,SUMIFS(DV_WaterTemp!$C$2:$C$9999,DV_WaterTemp!$E$2:$E$9999,H$5,DV_WaterTemp!$G$2:$G$9999,$C228),NA())</f>
        <v>#N/A</v>
      </c>
    </row>
    <row r="229" spans="1:8" x14ac:dyDescent="0.25">
      <c r="A229" s="35">
        <v>224</v>
      </c>
      <c r="B229" s="36" t="s">
        <v>225</v>
      </c>
      <c r="C229" s="37">
        <v>812</v>
      </c>
      <c r="D229" s="38">
        <f>IF(COUNTIFS(DV_WaterTemp!$E$2:$E$9999,D$5,DV_WaterTemp!$G$2:$G$9999,$C229)&gt;0,SUMIFS(DV_WaterTemp!$C$2:$C$9999,DV_WaterTemp!$E$2:$E$9999,D$5,DV_WaterTemp!$G$2:$G$9999,$C229),NA())</f>
        <v>21.903229166666701</v>
      </c>
      <c r="E229" s="38" t="e">
        <f>IF(COUNTIFS(DV_WaterTemp!$E$2:$E$9999,E$5,DV_WaterTemp!$G$2:$G$9999,$C229)&gt;0,SUMIFS(DV_WaterTemp!$C$2:$C$9999,DV_WaterTemp!$E$2:$E$9999,E$5,DV_WaterTemp!$G$2:$G$9999,$C229),NA())</f>
        <v>#N/A</v>
      </c>
      <c r="F229" s="38" t="e">
        <f>IF(COUNTIFS(DV_WaterTemp!$E$2:$E$9999,F$5,DV_WaterTemp!$G$2:$G$9999,$C229)&gt;0,SUMIFS(DV_WaterTemp!$C$2:$C$9999,DV_WaterTemp!$E$2:$E$9999,F$5,DV_WaterTemp!$G$2:$G$9999,$C229),NA())</f>
        <v>#N/A</v>
      </c>
      <c r="G229" s="38" t="e">
        <f>IF(COUNTIFS(DV_WaterTemp!$E$2:$E$9999,G$5,DV_WaterTemp!$G$2:$G$9999,$C229)&gt;0,SUMIFS(DV_WaterTemp!$C$2:$C$9999,DV_WaterTemp!$E$2:$E$9999,G$5,DV_WaterTemp!$G$2:$G$9999,$C229),NA())</f>
        <v>#N/A</v>
      </c>
      <c r="H229" s="38" t="e">
        <f>IF(COUNTIFS(DV_WaterTemp!$E$2:$E$9999,H$5,DV_WaterTemp!$G$2:$G$9999,$C229)&gt;0,SUMIFS(DV_WaterTemp!$C$2:$C$9999,DV_WaterTemp!$E$2:$E$9999,H$5,DV_WaterTemp!$G$2:$G$9999,$C229),NA())</f>
        <v>#N/A</v>
      </c>
    </row>
    <row r="230" spans="1:8" x14ac:dyDescent="0.25">
      <c r="A230" s="35">
        <v>225</v>
      </c>
      <c r="B230" s="36" t="s">
        <v>226</v>
      </c>
      <c r="C230" s="37">
        <v>813</v>
      </c>
      <c r="D230" s="38">
        <f>IF(COUNTIFS(DV_WaterTemp!$E$2:$E$9999,D$5,DV_WaterTemp!$G$2:$G$9999,$C230)&gt;0,SUMIFS(DV_WaterTemp!$C$2:$C$9999,DV_WaterTemp!$E$2:$E$9999,D$5,DV_WaterTemp!$G$2:$G$9999,$C230),NA())</f>
        <v>21.6502916666667</v>
      </c>
      <c r="E230" s="38" t="e">
        <f>IF(COUNTIFS(DV_WaterTemp!$E$2:$E$9999,E$5,DV_WaterTemp!$G$2:$G$9999,$C230)&gt;0,SUMIFS(DV_WaterTemp!$C$2:$C$9999,DV_WaterTemp!$E$2:$E$9999,E$5,DV_WaterTemp!$G$2:$G$9999,$C230),NA())</f>
        <v>#N/A</v>
      </c>
      <c r="F230" s="38" t="e">
        <f>IF(COUNTIFS(DV_WaterTemp!$E$2:$E$9999,F$5,DV_WaterTemp!$G$2:$G$9999,$C230)&gt;0,SUMIFS(DV_WaterTemp!$C$2:$C$9999,DV_WaterTemp!$E$2:$E$9999,F$5,DV_WaterTemp!$G$2:$G$9999,$C230),NA())</f>
        <v>#N/A</v>
      </c>
      <c r="G230" s="38" t="e">
        <f>IF(COUNTIFS(DV_WaterTemp!$E$2:$E$9999,G$5,DV_WaterTemp!$G$2:$G$9999,$C230)&gt;0,SUMIFS(DV_WaterTemp!$C$2:$C$9999,DV_WaterTemp!$E$2:$E$9999,G$5,DV_WaterTemp!$G$2:$G$9999,$C230),NA())</f>
        <v>#N/A</v>
      </c>
      <c r="H230" s="38" t="e">
        <f>IF(COUNTIFS(DV_WaterTemp!$E$2:$E$9999,H$5,DV_WaterTemp!$G$2:$G$9999,$C230)&gt;0,SUMIFS(DV_WaterTemp!$C$2:$C$9999,DV_WaterTemp!$E$2:$E$9999,H$5,DV_WaterTemp!$G$2:$G$9999,$C230),NA())</f>
        <v>#N/A</v>
      </c>
    </row>
    <row r="231" spans="1:8" x14ac:dyDescent="0.25">
      <c r="A231" s="35">
        <v>226</v>
      </c>
      <c r="B231" s="36" t="s">
        <v>227</v>
      </c>
      <c r="C231" s="37">
        <v>814</v>
      </c>
      <c r="D231" s="38">
        <f>IF(COUNTIFS(DV_WaterTemp!$E$2:$E$9999,D$5,DV_WaterTemp!$G$2:$G$9999,$C231)&gt;0,SUMIFS(DV_WaterTemp!$C$2:$C$9999,DV_WaterTemp!$E$2:$E$9999,D$5,DV_WaterTemp!$G$2:$G$9999,$C231),NA())</f>
        <v>21.043854166666701</v>
      </c>
      <c r="E231" s="38" t="e">
        <f>IF(COUNTIFS(DV_WaterTemp!$E$2:$E$9999,E$5,DV_WaterTemp!$G$2:$G$9999,$C231)&gt;0,SUMIFS(DV_WaterTemp!$C$2:$C$9999,DV_WaterTemp!$E$2:$E$9999,E$5,DV_WaterTemp!$G$2:$G$9999,$C231),NA())</f>
        <v>#N/A</v>
      </c>
      <c r="F231" s="38" t="e">
        <f>IF(COUNTIFS(DV_WaterTemp!$E$2:$E$9999,F$5,DV_WaterTemp!$G$2:$G$9999,$C231)&gt;0,SUMIFS(DV_WaterTemp!$C$2:$C$9999,DV_WaterTemp!$E$2:$E$9999,F$5,DV_WaterTemp!$G$2:$G$9999,$C231),NA())</f>
        <v>#N/A</v>
      </c>
      <c r="G231" s="38" t="e">
        <f>IF(COUNTIFS(DV_WaterTemp!$E$2:$E$9999,G$5,DV_WaterTemp!$G$2:$G$9999,$C231)&gt;0,SUMIFS(DV_WaterTemp!$C$2:$C$9999,DV_WaterTemp!$E$2:$E$9999,G$5,DV_WaterTemp!$G$2:$G$9999,$C231),NA())</f>
        <v>#N/A</v>
      </c>
      <c r="H231" s="38" t="e">
        <f>IF(COUNTIFS(DV_WaterTemp!$E$2:$E$9999,H$5,DV_WaterTemp!$G$2:$G$9999,$C231)&gt;0,SUMIFS(DV_WaterTemp!$C$2:$C$9999,DV_WaterTemp!$E$2:$E$9999,H$5,DV_WaterTemp!$G$2:$G$9999,$C231),NA())</f>
        <v>#N/A</v>
      </c>
    </row>
    <row r="232" spans="1:8" x14ac:dyDescent="0.25">
      <c r="A232" s="35">
        <v>227</v>
      </c>
      <c r="B232" s="36" t="s">
        <v>228</v>
      </c>
      <c r="C232" s="37">
        <v>815</v>
      </c>
      <c r="D232" s="38">
        <f>IF(COUNTIFS(DV_WaterTemp!$E$2:$E$9999,D$5,DV_WaterTemp!$G$2:$G$9999,$C232)&gt;0,SUMIFS(DV_WaterTemp!$C$2:$C$9999,DV_WaterTemp!$E$2:$E$9999,D$5,DV_WaterTemp!$G$2:$G$9999,$C232),NA())</f>
        <v>19.801354166666702</v>
      </c>
      <c r="E232" s="38" t="e">
        <f>IF(COUNTIFS(DV_WaterTemp!$E$2:$E$9999,E$5,DV_WaterTemp!$G$2:$G$9999,$C232)&gt;0,SUMIFS(DV_WaterTemp!$C$2:$C$9999,DV_WaterTemp!$E$2:$E$9999,E$5,DV_WaterTemp!$G$2:$G$9999,$C232),NA())</f>
        <v>#N/A</v>
      </c>
      <c r="F232" s="38" t="e">
        <f>IF(COUNTIFS(DV_WaterTemp!$E$2:$E$9999,F$5,DV_WaterTemp!$G$2:$G$9999,$C232)&gt;0,SUMIFS(DV_WaterTemp!$C$2:$C$9999,DV_WaterTemp!$E$2:$E$9999,F$5,DV_WaterTemp!$G$2:$G$9999,$C232),NA())</f>
        <v>#N/A</v>
      </c>
      <c r="G232" s="38" t="e">
        <f>IF(COUNTIFS(DV_WaterTemp!$E$2:$E$9999,G$5,DV_WaterTemp!$G$2:$G$9999,$C232)&gt;0,SUMIFS(DV_WaterTemp!$C$2:$C$9999,DV_WaterTemp!$E$2:$E$9999,G$5,DV_WaterTemp!$G$2:$G$9999,$C232),NA())</f>
        <v>#N/A</v>
      </c>
      <c r="H232" s="38" t="e">
        <f>IF(COUNTIFS(DV_WaterTemp!$E$2:$E$9999,H$5,DV_WaterTemp!$G$2:$G$9999,$C232)&gt;0,SUMIFS(DV_WaterTemp!$C$2:$C$9999,DV_WaterTemp!$E$2:$E$9999,H$5,DV_WaterTemp!$G$2:$G$9999,$C232),NA())</f>
        <v>#N/A</v>
      </c>
    </row>
    <row r="233" spans="1:8" x14ac:dyDescent="0.25">
      <c r="A233" s="35">
        <v>228</v>
      </c>
      <c r="B233" s="36" t="s">
        <v>229</v>
      </c>
      <c r="C233" s="37">
        <v>816</v>
      </c>
      <c r="D233" s="38">
        <f>IF(COUNTIFS(DV_WaterTemp!$E$2:$E$9999,D$5,DV_WaterTemp!$G$2:$G$9999,$C233)&gt;0,SUMIFS(DV_WaterTemp!$C$2:$C$9999,DV_WaterTemp!$E$2:$E$9999,D$5,DV_WaterTemp!$G$2:$G$9999,$C233),NA())</f>
        <v>19.0955208333333</v>
      </c>
      <c r="E233" s="38" t="e">
        <f>IF(COUNTIFS(DV_WaterTemp!$E$2:$E$9999,E$5,DV_WaterTemp!$G$2:$G$9999,$C233)&gt;0,SUMIFS(DV_WaterTemp!$C$2:$C$9999,DV_WaterTemp!$E$2:$E$9999,E$5,DV_WaterTemp!$G$2:$G$9999,$C233),NA())</f>
        <v>#N/A</v>
      </c>
      <c r="F233" s="38" t="e">
        <f>IF(COUNTIFS(DV_WaterTemp!$E$2:$E$9999,F$5,DV_WaterTemp!$G$2:$G$9999,$C233)&gt;0,SUMIFS(DV_WaterTemp!$C$2:$C$9999,DV_WaterTemp!$E$2:$E$9999,F$5,DV_WaterTemp!$G$2:$G$9999,$C233),NA())</f>
        <v>#N/A</v>
      </c>
      <c r="G233" s="38" t="e">
        <f>IF(COUNTIFS(DV_WaterTemp!$E$2:$E$9999,G$5,DV_WaterTemp!$G$2:$G$9999,$C233)&gt;0,SUMIFS(DV_WaterTemp!$C$2:$C$9999,DV_WaterTemp!$E$2:$E$9999,G$5,DV_WaterTemp!$G$2:$G$9999,$C233),NA())</f>
        <v>#N/A</v>
      </c>
      <c r="H233" s="38" t="e">
        <f>IF(COUNTIFS(DV_WaterTemp!$E$2:$E$9999,H$5,DV_WaterTemp!$G$2:$G$9999,$C233)&gt;0,SUMIFS(DV_WaterTemp!$C$2:$C$9999,DV_WaterTemp!$E$2:$E$9999,H$5,DV_WaterTemp!$G$2:$G$9999,$C233),NA())</f>
        <v>#N/A</v>
      </c>
    </row>
    <row r="234" spans="1:8" x14ac:dyDescent="0.25">
      <c r="A234" s="35">
        <v>229</v>
      </c>
      <c r="B234" s="36" t="s">
        <v>230</v>
      </c>
      <c r="C234" s="37">
        <v>817</v>
      </c>
      <c r="D234" s="38">
        <f>IF(COUNTIFS(DV_WaterTemp!$E$2:$E$9999,D$5,DV_WaterTemp!$G$2:$G$9999,$C234)&gt;0,SUMIFS(DV_WaterTemp!$C$2:$C$9999,DV_WaterTemp!$E$2:$E$9999,D$5,DV_WaterTemp!$G$2:$G$9999,$C234),NA())</f>
        <v>18.946916666666699</v>
      </c>
      <c r="E234" s="38" t="e">
        <f>IF(COUNTIFS(DV_WaterTemp!$E$2:$E$9999,E$5,DV_WaterTemp!$G$2:$G$9999,$C234)&gt;0,SUMIFS(DV_WaterTemp!$C$2:$C$9999,DV_WaterTemp!$E$2:$E$9999,E$5,DV_WaterTemp!$G$2:$G$9999,$C234),NA())</f>
        <v>#N/A</v>
      </c>
      <c r="F234" s="38" t="e">
        <f>IF(COUNTIFS(DV_WaterTemp!$E$2:$E$9999,F$5,DV_WaterTemp!$G$2:$G$9999,$C234)&gt;0,SUMIFS(DV_WaterTemp!$C$2:$C$9999,DV_WaterTemp!$E$2:$E$9999,F$5,DV_WaterTemp!$G$2:$G$9999,$C234),NA())</f>
        <v>#N/A</v>
      </c>
      <c r="G234" s="38" t="e">
        <f>IF(COUNTIFS(DV_WaterTemp!$E$2:$E$9999,G$5,DV_WaterTemp!$G$2:$G$9999,$C234)&gt;0,SUMIFS(DV_WaterTemp!$C$2:$C$9999,DV_WaterTemp!$E$2:$E$9999,G$5,DV_WaterTemp!$G$2:$G$9999,$C234),NA())</f>
        <v>#N/A</v>
      </c>
      <c r="H234" s="38" t="e">
        <f>IF(COUNTIFS(DV_WaterTemp!$E$2:$E$9999,H$5,DV_WaterTemp!$G$2:$G$9999,$C234)&gt;0,SUMIFS(DV_WaterTemp!$C$2:$C$9999,DV_WaterTemp!$E$2:$E$9999,H$5,DV_WaterTemp!$G$2:$G$9999,$C234),NA())</f>
        <v>#N/A</v>
      </c>
    </row>
    <row r="235" spans="1:8" x14ac:dyDescent="0.25">
      <c r="A235" s="35">
        <v>230</v>
      </c>
      <c r="B235" s="36" t="s">
        <v>231</v>
      </c>
      <c r="C235" s="37">
        <v>818</v>
      </c>
      <c r="D235" s="38">
        <f>IF(COUNTIFS(DV_WaterTemp!$E$2:$E$9999,D$5,DV_WaterTemp!$G$2:$G$9999,$C235)&gt;0,SUMIFS(DV_WaterTemp!$C$2:$C$9999,DV_WaterTemp!$E$2:$E$9999,D$5,DV_WaterTemp!$G$2:$G$9999,$C235),NA())</f>
        <v>19.174666666666699</v>
      </c>
      <c r="E235" s="38" t="e">
        <f>IF(COUNTIFS(DV_WaterTemp!$E$2:$E$9999,E$5,DV_WaterTemp!$G$2:$G$9999,$C235)&gt;0,SUMIFS(DV_WaterTemp!$C$2:$C$9999,DV_WaterTemp!$E$2:$E$9999,E$5,DV_WaterTemp!$G$2:$G$9999,$C235),NA())</f>
        <v>#N/A</v>
      </c>
      <c r="F235" s="38" t="e">
        <f>IF(COUNTIFS(DV_WaterTemp!$E$2:$E$9999,F$5,DV_WaterTemp!$G$2:$G$9999,$C235)&gt;0,SUMIFS(DV_WaterTemp!$C$2:$C$9999,DV_WaterTemp!$E$2:$E$9999,F$5,DV_WaterTemp!$G$2:$G$9999,$C235),NA())</f>
        <v>#N/A</v>
      </c>
      <c r="G235" s="38" t="e">
        <f>IF(COUNTIFS(DV_WaterTemp!$E$2:$E$9999,G$5,DV_WaterTemp!$G$2:$G$9999,$C235)&gt;0,SUMIFS(DV_WaterTemp!$C$2:$C$9999,DV_WaterTemp!$E$2:$E$9999,G$5,DV_WaterTemp!$G$2:$G$9999,$C235),NA())</f>
        <v>#N/A</v>
      </c>
      <c r="H235" s="38" t="e">
        <f>IF(COUNTIFS(DV_WaterTemp!$E$2:$E$9999,H$5,DV_WaterTemp!$G$2:$G$9999,$C235)&gt;0,SUMIFS(DV_WaterTemp!$C$2:$C$9999,DV_WaterTemp!$E$2:$E$9999,H$5,DV_WaterTemp!$G$2:$G$9999,$C235),NA())</f>
        <v>#N/A</v>
      </c>
    </row>
    <row r="236" spans="1:8" x14ac:dyDescent="0.25">
      <c r="A236" s="35">
        <v>231</v>
      </c>
      <c r="B236" s="36" t="s">
        <v>232</v>
      </c>
      <c r="C236" s="37">
        <v>819</v>
      </c>
      <c r="D236" s="38">
        <f>IF(COUNTIFS(DV_WaterTemp!$E$2:$E$9999,D$5,DV_WaterTemp!$G$2:$G$9999,$C236)&gt;0,SUMIFS(DV_WaterTemp!$C$2:$C$9999,DV_WaterTemp!$E$2:$E$9999,D$5,DV_WaterTemp!$G$2:$G$9999,$C236),NA())</f>
        <v>19.500020833333298</v>
      </c>
      <c r="E236" s="38" t="e">
        <f>IF(COUNTIFS(DV_WaterTemp!$E$2:$E$9999,E$5,DV_WaterTemp!$G$2:$G$9999,$C236)&gt;0,SUMIFS(DV_WaterTemp!$C$2:$C$9999,DV_WaterTemp!$E$2:$E$9999,E$5,DV_WaterTemp!$G$2:$G$9999,$C236),NA())</f>
        <v>#N/A</v>
      </c>
      <c r="F236" s="38" t="e">
        <f>IF(COUNTIFS(DV_WaterTemp!$E$2:$E$9999,F$5,DV_WaterTemp!$G$2:$G$9999,$C236)&gt;0,SUMIFS(DV_WaterTemp!$C$2:$C$9999,DV_WaterTemp!$E$2:$E$9999,F$5,DV_WaterTemp!$G$2:$G$9999,$C236),NA())</f>
        <v>#N/A</v>
      </c>
      <c r="G236" s="38" t="e">
        <f>IF(COUNTIFS(DV_WaterTemp!$E$2:$E$9999,G$5,DV_WaterTemp!$G$2:$G$9999,$C236)&gt;0,SUMIFS(DV_WaterTemp!$C$2:$C$9999,DV_WaterTemp!$E$2:$E$9999,G$5,DV_WaterTemp!$G$2:$G$9999,$C236),NA())</f>
        <v>#N/A</v>
      </c>
      <c r="H236" s="38" t="e">
        <f>IF(COUNTIFS(DV_WaterTemp!$E$2:$E$9999,H$5,DV_WaterTemp!$G$2:$G$9999,$C236)&gt;0,SUMIFS(DV_WaterTemp!$C$2:$C$9999,DV_WaterTemp!$E$2:$E$9999,H$5,DV_WaterTemp!$G$2:$G$9999,$C236),NA())</f>
        <v>#N/A</v>
      </c>
    </row>
    <row r="237" spans="1:8" x14ac:dyDescent="0.25">
      <c r="A237" s="35">
        <v>232</v>
      </c>
      <c r="B237" s="36" t="s">
        <v>233</v>
      </c>
      <c r="C237" s="37">
        <v>820</v>
      </c>
      <c r="D237" s="38">
        <f>IF(COUNTIFS(DV_WaterTemp!$E$2:$E$9999,D$5,DV_WaterTemp!$G$2:$G$9999,$C237)&gt;0,SUMIFS(DV_WaterTemp!$C$2:$C$9999,DV_WaterTemp!$E$2:$E$9999,D$5,DV_WaterTemp!$G$2:$G$9999,$C237),NA())</f>
        <v>19.723979166666702</v>
      </c>
      <c r="E237" s="38" t="e">
        <f>IF(COUNTIFS(DV_WaterTemp!$E$2:$E$9999,E$5,DV_WaterTemp!$G$2:$G$9999,$C237)&gt;0,SUMIFS(DV_WaterTemp!$C$2:$C$9999,DV_WaterTemp!$E$2:$E$9999,E$5,DV_WaterTemp!$G$2:$G$9999,$C237),NA())</f>
        <v>#N/A</v>
      </c>
      <c r="F237" s="38" t="e">
        <f>IF(COUNTIFS(DV_WaterTemp!$E$2:$E$9999,F$5,DV_WaterTemp!$G$2:$G$9999,$C237)&gt;0,SUMIFS(DV_WaterTemp!$C$2:$C$9999,DV_WaterTemp!$E$2:$E$9999,F$5,DV_WaterTemp!$G$2:$G$9999,$C237),NA())</f>
        <v>#N/A</v>
      </c>
      <c r="G237" s="38" t="e">
        <f>IF(COUNTIFS(DV_WaterTemp!$E$2:$E$9999,G$5,DV_WaterTemp!$G$2:$G$9999,$C237)&gt;0,SUMIFS(DV_WaterTemp!$C$2:$C$9999,DV_WaterTemp!$E$2:$E$9999,G$5,DV_WaterTemp!$G$2:$G$9999,$C237),NA())</f>
        <v>#N/A</v>
      </c>
      <c r="H237" s="38" t="e">
        <f>IF(COUNTIFS(DV_WaterTemp!$E$2:$E$9999,H$5,DV_WaterTemp!$G$2:$G$9999,$C237)&gt;0,SUMIFS(DV_WaterTemp!$C$2:$C$9999,DV_WaterTemp!$E$2:$E$9999,H$5,DV_WaterTemp!$G$2:$G$9999,$C237),NA())</f>
        <v>#N/A</v>
      </c>
    </row>
    <row r="238" spans="1:8" x14ac:dyDescent="0.25">
      <c r="A238" s="35">
        <v>233</v>
      </c>
      <c r="B238" s="36" t="s">
        <v>234</v>
      </c>
      <c r="C238" s="37">
        <v>821</v>
      </c>
      <c r="D238" s="38">
        <f>IF(COUNTIFS(DV_WaterTemp!$E$2:$E$9999,D$5,DV_WaterTemp!$G$2:$G$9999,$C238)&gt;0,SUMIFS(DV_WaterTemp!$C$2:$C$9999,DV_WaterTemp!$E$2:$E$9999,D$5,DV_WaterTemp!$G$2:$G$9999,$C238),NA())</f>
        <v>19.799250000000001</v>
      </c>
      <c r="E238" s="38" t="e">
        <f>IF(COUNTIFS(DV_WaterTemp!$E$2:$E$9999,E$5,DV_WaterTemp!$G$2:$G$9999,$C238)&gt;0,SUMIFS(DV_WaterTemp!$C$2:$C$9999,DV_WaterTemp!$E$2:$E$9999,E$5,DV_WaterTemp!$G$2:$G$9999,$C238),NA())</f>
        <v>#N/A</v>
      </c>
      <c r="F238" s="38" t="e">
        <f>IF(COUNTIFS(DV_WaterTemp!$E$2:$E$9999,F$5,DV_WaterTemp!$G$2:$G$9999,$C238)&gt;0,SUMIFS(DV_WaterTemp!$C$2:$C$9999,DV_WaterTemp!$E$2:$E$9999,F$5,DV_WaterTemp!$G$2:$G$9999,$C238),NA())</f>
        <v>#N/A</v>
      </c>
      <c r="G238" s="38" t="e">
        <f>IF(COUNTIFS(DV_WaterTemp!$E$2:$E$9999,G$5,DV_WaterTemp!$G$2:$G$9999,$C238)&gt;0,SUMIFS(DV_WaterTemp!$C$2:$C$9999,DV_WaterTemp!$E$2:$E$9999,G$5,DV_WaterTemp!$G$2:$G$9999,$C238),NA())</f>
        <v>#N/A</v>
      </c>
      <c r="H238" s="38" t="e">
        <f>IF(COUNTIFS(DV_WaterTemp!$E$2:$E$9999,H$5,DV_WaterTemp!$G$2:$G$9999,$C238)&gt;0,SUMIFS(DV_WaterTemp!$C$2:$C$9999,DV_WaterTemp!$E$2:$E$9999,H$5,DV_WaterTemp!$G$2:$G$9999,$C238),NA())</f>
        <v>#N/A</v>
      </c>
    </row>
    <row r="239" spans="1:8" x14ac:dyDescent="0.25">
      <c r="A239" s="35">
        <v>234</v>
      </c>
      <c r="B239" s="36" t="s">
        <v>235</v>
      </c>
      <c r="C239" s="37">
        <v>822</v>
      </c>
      <c r="D239" s="38">
        <f>IF(COUNTIFS(DV_WaterTemp!$E$2:$E$9999,D$5,DV_WaterTemp!$G$2:$G$9999,$C239)&gt;0,SUMIFS(DV_WaterTemp!$C$2:$C$9999,DV_WaterTemp!$E$2:$E$9999,D$5,DV_WaterTemp!$G$2:$G$9999,$C239),NA())</f>
        <v>19.712229166666699</v>
      </c>
      <c r="E239" s="38" t="e">
        <f>IF(COUNTIFS(DV_WaterTemp!$E$2:$E$9999,E$5,DV_WaterTemp!$G$2:$G$9999,$C239)&gt;0,SUMIFS(DV_WaterTemp!$C$2:$C$9999,DV_WaterTemp!$E$2:$E$9999,E$5,DV_WaterTemp!$G$2:$G$9999,$C239),NA())</f>
        <v>#N/A</v>
      </c>
      <c r="F239" s="38" t="e">
        <f>IF(COUNTIFS(DV_WaterTemp!$E$2:$E$9999,F$5,DV_WaterTemp!$G$2:$G$9999,$C239)&gt;0,SUMIFS(DV_WaterTemp!$C$2:$C$9999,DV_WaterTemp!$E$2:$E$9999,F$5,DV_WaterTemp!$G$2:$G$9999,$C239),NA())</f>
        <v>#N/A</v>
      </c>
      <c r="G239" s="38" t="e">
        <f>IF(COUNTIFS(DV_WaterTemp!$E$2:$E$9999,G$5,DV_WaterTemp!$G$2:$G$9999,$C239)&gt;0,SUMIFS(DV_WaterTemp!$C$2:$C$9999,DV_WaterTemp!$E$2:$E$9999,G$5,DV_WaterTemp!$G$2:$G$9999,$C239),NA())</f>
        <v>#N/A</v>
      </c>
      <c r="H239" s="38" t="e">
        <f>IF(COUNTIFS(DV_WaterTemp!$E$2:$E$9999,H$5,DV_WaterTemp!$G$2:$G$9999,$C239)&gt;0,SUMIFS(DV_WaterTemp!$C$2:$C$9999,DV_WaterTemp!$E$2:$E$9999,H$5,DV_WaterTemp!$G$2:$G$9999,$C239),NA())</f>
        <v>#N/A</v>
      </c>
    </row>
    <row r="240" spans="1:8" x14ac:dyDescent="0.25">
      <c r="A240" s="35">
        <v>235</v>
      </c>
      <c r="B240" s="36" t="s">
        <v>236</v>
      </c>
      <c r="C240" s="37">
        <v>823</v>
      </c>
      <c r="D240" s="38">
        <f>IF(COUNTIFS(DV_WaterTemp!$E$2:$E$9999,D$5,DV_WaterTemp!$G$2:$G$9999,$C240)&gt;0,SUMIFS(DV_WaterTemp!$C$2:$C$9999,DV_WaterTemp!$E$2:$E$9999,D$5,DV_WaterTemp!$G$2:$G$9999,$C240),NA())</f>
        <v>20.0692916666667</v>
      </c>
      <c r="E240" s="38" t="e">
        <f>IF(COUNTIFS(DV_WaterTemp!$E$2:$E$9999,E$5,DV_WaterTemp!$G$2:$G$9999,$C240)&gt;0,SUMIFS(DV_WaterTemp!$C$2:$C$9999,DV_WaterTemp!$E$2:$E$9999,E$5,DV_WaterTemp!$G$2:$G$9999,$C240),NA())</f>
        <v>#N/A</v>
      </c>
      <c r="F240" s="38" t="e">
        <f>IF(COUNTIFS(DV_WaterTemp!$E$2:$E$9999,F$5,DV_WaterTemp!$G$2:$G$9999,$C240)&gt;0,SUMIFS(DV_WaterTemp!$C$2:$C$9999,DV_WaterTemp!$E$2:$E$9999,F$5,DV_WaterTemp!$G$2:$G$9999,$C240),NA())</f>
        <v>#N/A</v>
      </c>
      <c r="G240" s="38" t="e">
        <f>IF(COUNTIFS(DV_WaterTemp!$E$2:$E$9999,G$5,DV_WaterTemp!$G$2:$G$9999,$C240)&gt;0,SUMIFS(DV_WaterTemp!$C$2:$C$9999,DV_WaterTemp!$E$2:$E$9999,G$5,DV_WaterTemp!$G$2:$G$9999,$C240),NA())</f>
        <v>#N/A</v>
      </c>
      <c r="H240" s="38" t="e">
        <f>IF(COUNTIFS(DV_WaterTemp!$E$2:$E$9999,H$5,DV_WaterTemp!$G$2:$G$9999,$C240)&gt;0,SUMIFS(DV_WaterTemp!$C$2:$C$9999,DV_WaterTemp!$E$2:$E$9999,H$5,DV_WaterTemp!$G$2:$G$9999,$C240),NA())</f>
        <v>#N/A</v>
      </c>
    </row>
    <row r="241" spans="1:8" x14ac:dyDescent="0.25">
      <c r="A241" s="35">
        <v>236</v>
      </c>
      <c r="B241" s="36" t="s">
        <v>237</v>
      </c>
      <c r="C241" s="37">
        <v>824</v>
      </c>
      <c r="D241" s="38">
        <f>IF(COUNTIFS(DV_WaterTemp!$E$2:$E$9999,D$5,DV_WaterTemp!$G$2:$G$9999,$C241)&gt;0,SUMIFS(DV_WaterTemp!$C$2:$C$9999,DV_WaterTemp!$E$2:$E$9999,D$5,DV_WaterTemp!$G$2:$G$9999,$C241),NA())</f>
        <v>20.206</v>
      </c>
      <c r="E241" s="38" t="e">
        <f>IF(COUNTIFS(DV_WaterTemp!$E$2:$E$9999,E$5,DV_WaterTemp!$G$2:$G$9999,$C241)&gt;0,SUMIFS(DV_WaterTemp!$C$2:$C$9999,DV_WaterTemp!$E$2:$E$9999,E$5,DV_WaterTemp!$G$2:$G$9999,$C241),NA())</f>
        <v>#N/A</v>
      </c>
      <c r="F241" s="38" t="e">
        <f>IF(COUNTIFS(DV_WaterTemp!$E$2:$E$9999,F$5,DV_WaterTemp!$G$2:$G$9999,$C241)&gt;0,SUMIFS(DV_WaterTemp!$C$2:$C$9999,DV_WaterTemp!$E$2:$E$9999,F$5,DV_WaterTemp!$G$2:$G$9999,$C241),NA())</f>
        <v>#N/A</v>
      </c>
      <c r="G241" s="38" t="e">
        <f>IF(COUNTIFS(DV_WaterTemp!$E$2:$E$9999,G$5,DV_WaterTemp!$G$2:$G$9999,$C241)&gt;0,SUMIFS(DV_WaterTemp!$C$2:$C$9999,DV_WaterTemp!$E$2:$E$9999,G$5,DV_WaterTemp!$G$2:$G$9999,$C241),NA())</f>
        <v>#N/A</v>
      </c>
      <c r="H241" s="38" t="e">
        <f>IF(COUNTIFS(DV_WaterTemp!$E$2:$E$9999,H$5,DV_WaterTemp!$G$2:$G$9999,$C241)&gt;0,SUMIFS(DV_WaterTemp!$C$2:$C$9999,DV_WaterTemp!$E$2:$E$9999,H$5,DV_WaterTemp!$G$2:$G$9999,$C241),NA())</f>
        <v>#N/A</v>
      </c>
    </row>
    <row r="242" spans="1:8" x14ac:dyDescent="0.25">
      <c r="A242" s="35">
        <v>237</v>
      </c>
      <c r="B242" s="36" t="s">
        <v>238</v>
      </c>
      <c r="C242" s="37">
        <v>825</v>
      </c>
      <c r="D242" s="38">
        <f>IF(COUNTIFS(DV_WaterTemp!$E$2:$E$9999,D$5,DV_WaterTemp!$G$2:$G$9999,$C242)&gt;0,SUMIFS(DV_WaterTemp!$C$2:$C$9999,DV_WaterTemp!$E$2:$E$9999,D$5,DV_WaterTemp!$G$2:$G$9999,$C242),NA())</f>
        <v>19.928208333333298</v>
      </c>
      <c r="E242" s="38" t="e">
        <f>IF(COUNTIFS(DV_WaterTemp!$E$2:$E$9999,E$5,DV_WaterTemp!$G$2:$G$9999,$C242)&gt;0,SUMIFS(DV_WaterTemp!$C$2:$C$9999,DV_WaterTemp!$E$2:$E$9999,E$5,DV_WaterTemp!$G$2:$G$9999,$C242),NA())</f>
        <v>#N/A</v>
      </c>
      <c r="F242" s="38" t="e">
        <f>IF(COUNTIFS(DV_WaterTemp!$E$2:$E$9999,F$5,DV_WaterTemp!$G$2:$G$9999,$C242)&gt;0,SUMIFS(DV_WaterTemp!$C$2:$C$9999,DV_WaterTemp!$E$2:$E$9999,F$5,DV_WaterTemp!$G$2:$G$9999,$C242),NA())</f>
        <v>#N/A</v>
      </c>
      <c r="G242" s="38" t="e">
        <f>IF(COUNTIFS(DV_WaterTemp!$E$2:$E$9999,G$5,DV_WaterTemp!$G$2:$G$9999,$C242)&gt;0,SUMIFS(DV_WaterTemp!$C$2:$C$9999,DV_WaterTemp!$E$2:$E$9999,G$5,DV_WaterTemp!$G$2:$G$9999,$C242),NA())</f>
        <v>#N/A</v>
      </c>
      <c r="H242" s="38" t="e">
        <f>IF(COUNTIFS(DV_WaterTemp!$E$2:$E$9999,H$5,DV_WaterTemp!$G$2:$G$9999,$C242)&gt;0,SUMIFS(DV_WaterTemp!$C$2:$C$9999,DV_WaterTemp!$E$2:$E$9999,H$5,DV_WaterTemp!$G$2:$G$9999,$C242),NA())</f>
        <v>#N/A</v>
      </c>
    </row>
    <row r="243" spans="1:8" x14ac:dyDescent="0.25">
      <c r="A243" s="35">
        <v>238</v>
      </c>
      <c r="B243" s="36" t="s">
        <v>239</v>
      </c>
      <c r="C243" s="37">
        <v>826</v>
      </c>
      <c r="D243" s="38">
        <f>IF(COUNTIFS(DV_WaterTemp!$E$2:$E$9999,D$5,DV_WaterTemp!$G$2:$G$9999,$C243)&gt;0,SUMIFS(DV_WaterTemp!$C$2:$C$9999,DV_WaterTemp!$E$2:$E$9999,D$5,DV_WaterTemp!$G$2:$G$9999,$C243),NA())</f>
        <v>19.821208333333299</v>
      </c>
      <c r="E243" s="38" t="e">
        <f>IF(COUNTIFS(DV_WaterTemp!$E$2:$E$9999,E$5,DV_WaterTemp!$G$2:$G$9999,$C243)&gt;0,SUMIFS(DV_WaterTemp!$C$2:$C$9999,DV_WaterTemp!$E$2:$E$9999,E$5,DV_WaterTemp!$G$2:$G$9999,$C243),NA())</f>
        <v>#N/A</v>
      </c>
      <c r="F243" s="38" t="e">
        <f>IF(COUNTIFS(DV_WaterTemp!$E$2:$E$9999,F$5,DV_WaterTemp!$G$2:$G$9999,$C243)&gt;0,SUMIFS(DV_WaterTemp!$C$2:$C$9999,DV_WaterTemp!$E$2:$E$9999,F$5,DV_WaterTemp!$G$2:$G$9999,$C243),NA())</f>
        <v>#N/A</v>
      </c>
      <c r="G243" s="38" t="e">
        <f>IF(COUNTIFS(DV_WaterTemp!$E$2:$E$9999,G$5,DV_WaterTemp!$G$2:$G$9999,$C243)&gt;0,SUMIFS(DV_WaterTemp!$C$2:$C$9999,DV_WaterTemp!$E$2:$E$9999,G$5,DV_WaterTemp!$G$2:$G$9999,$C243),NA())</f>
        <v>#N/A</v>
      </c>
      <c r="H243" s="38" t="e">
        <f>IF(COUNTIFS(DV_WaterTemp!$E$2:$E$9999,H$5,DV_WaterTemp!$G$2:$G$9999,$C243)&gt;0,SUMIFS(DV_WaterTemp!$C$2:$C$9999,DV_WaterTemp!$E$2:$E$9999,H$5,DV_WaterTemp!$G$2:$G$9999,$C243),NA())</f>
        <v>#N/A</v>
      </c>
    </row>
    <row r="244" spans="1:8" x14ac:dyDescent="0.25">
      <c r="A244" s="35">
        <v>239</v>
      </c>
      <c r="B244" s="36" t="s">
        <v>240</v>
      </c>
      <c r="C244" s="37">
        <v>827</v>
      </c>
      <c r="D244" s="38">
        <f>IF(COUNTIFS(DV_WaterTemp!$E$2:$E$9999,D$5,DV_WaterTemp!$G$2:$G$9999,$C244)&gt;0,SUMIFS(DV_WaterTemp!$C$2:$C$9999,DV_WaterTemp!$E$2:$E$9999,D$5,DV_WaterTemp!$G$2:$G$9999,$C244),NA())</f>
        <v>19.4981458333333</v>
      </c>
      <c r="E244" s="38" t="e">
        <f>IF(COUNTIFS(DV_WaterTemp!$E$2:$E$9999,E$5,DV_WaterTemp!$G$2:$G$9999,$C244)&gt;0,SUMIFS(DV_WaterTemp!$C$2:$C$9999,DV_WaterTemp!$E$2:$E$9999,E$5,DV_WaterTemp!$G$2:$G$9999,$C244),NA())</f>
        <v>#N/A</v>
      </c>
      <c r="F244" s="38" t="e">
        <f>IF(COUNTIFS(DV_WaterTemp!$E$2:$E$9999,F$5,DV_WaterTemp!$G$2:$G$9999,$C244)&gt;0,SUMIFS(DV_WaterTemp!$C$2:$C$9999,DV_WaterTemp!$E$2:$E$9999,F$5,DV_WaterTemp!$G$2:$G$9999,$C244),NA())</f>
        <v>#N/A</v>
      </c>
      <c r="G244" s="38" t="e">
        <f>IF(COUNTIFS(DV_WaterTemp!$E$2:$E$9999,G$5,DV_WaterTemp!$G$2:$G$9999,$C244)&gt;0,SUMIFS(DV_WaterTemp!$C$2:$C$9999,DV_WaterTemp!$E$2:$E$9999,G$5,DV_WaterTemp!$G$2:$G$9999,$C244),NA())</f>
        <v>#N/A</v>
      </c>
      <c r="H244" s="38" t="e">
        <f>IF(COUNTIFS(DV_WaterTemp!$E$2:$E$9999,H$5,DV_WaterTemp!$G$2:$G$9999,$C244)&gt;0,SUMIFS(DV_WaterTemp!$C$2:$C$9999,DV_WaterTemp!$E$2:$E$9999,H$5,DV_WaterTemp!$G$2:$G$9999,$C244),NA())</f>
        <v>#N/A</v>
      </c>
    </row>
    <row r="245" spans="1:8" x14ac:dyDescent="0.25">
      <c r="A245" s="35">
        <v>240</v>
      </c>
      <c r="B245" s="36" t="s">
        <v>241</v>
      </c>
      <c r="C245" s="37">
        <v>828</v>
      </c>
      <c r="D245" s="38">
        <f>IF(COUNTIFS(DV_WaterTemp!$E$2:$E$9999,D$5,DV_WaterTemp!$G$2:$G$9999,$C245)&gt;0,SUMIFS(DV_WaterTemp!$C$2:$C$9999,DV_WaterTemp!$E$2:$E$9999,D$5,DV_WaterTemp!$G$2:$G$9999,$C245),NA())</f>
        <v>20.089166666666699</v>
      </c>
      <c r="E245" s="38" t="e">
        <f>IF(COUNTIFS(DV_WaterTemp!$E$2:$E$9999,E$5,DV_WaterTemp!$G$2:$G$9999,$C245)&gt;0,SUMIFS(DV_WaterTemp!$C$2:$C$9999,DV_WaterTemp!$E$2:$E$9999,E$5,DV_WaterTemp!$G$2:$G$9999,$C245),NA())</f>
        <v>#N/A</v>
      </c>
      <c r="F245" s="38" t="e">
        <f>IF(COUNTIFS(DV_WaterTemp!$E$2:$E$9999,F$5,DV_WaterTemp!$G$2:$G$9999,$C245)&gt;0,SUMIFS(DV_WaterTemp!$C$2:$C$9999,DV_WaterTemp!$E$2:$E$9999,F$5,DV_WaterTemp!$G$2:$G$9999,$C245),NA())</f>
        <v>#N/A</v>
      </c>
      <c r="G245" s="38" t="e">
        <f>IF(COUNTIFS(DV_WaterTemp!$E$2:$E$9999,G$5,DV_WaterTemp!$G$2:$G$9999,$C245)&gt;0,SUMIFS(DV_WaterTemp!$C$2:$C$9999,DV_WaterTemp!$E$2:$E$9999,G$5,DV_WaterTemp!$G$2:$G$9999,$C245),NA())</f>
        <v>#N/A</v>
      </c>
      <c r="H245" s="38" t="e">
        <f>IF(COUNTIFS(DV_WaterTemp!$E$2:$E$9999,H$5,DV_WaterTemp!$G$2:$G$9999,$C245)&gt;0,SUMIFS(DV_WaterTemp!$C$2:$C$9999,DV_WaterTemp!$E$2:$E$9999,H$5,DV_WaterTemp!$G$2:$G$9999,$C245),NA())</f>
        <v>#N/A</v>
      </c>
    </row>
    <row r="246" spans="1:8" x14ac:dyDescent="0.25">
      <c r="A246" s="35">
        <v>241</v>
      </c>
      <c r="B246" s="36" t="s">
        <v>242</v>
      </c>
      <c r="C246" s="37">
        <v>829</v>
      </c>
      <c r="D246" s="38">
        <f>IF(COUNTIFS(DV_WaterTemp!$E$2:$E$9999,D$5,DV_WaterTemp!$G$2:$G$9999,$C246)&gt;0,SUMIFS(DV_WaterTemp!$C$2:$C$9999,DV_WaterTemp!$E$2:$E$9999,D$5,DV_WaterTemp!$G$2:$G$9999,$C246),NA())</f>
        <v>20.6130833333333</v>
      </c>
      <c r="E246" s="38" t="e">
        <f>IF(COUNTIFS(DV_WaterTemp!$E$2:$E$9999,E$5,DV_WaterTemp!$G$2:$G$9999,$C246)&gt;0,SUMIFS(DV_WaterTemp!$C$2:$C$9999,DV_WaterTemp!$E$2:$E$9999,E$5,DV_WaterTemp!$G$2:$G$9999,$C246),NA())</f>
        <v>#N/A</v>
      </c>
      <c r="F246" s="38" t="e">
        <f>IF(COUNTIFS(DV_WaterTemp!$E$2:$E$9999,F$5,DV_WaterTemp!$G$2:$G$9999,$C246)&gt;0,SUMIFS(DV_WaterTemp!$C$2:$C$9999,DV_WaterTemp!$E$2:$E$9999,F$5,DV_WaterTemp!$G$2:$G$9999,$C246),NA())</f>
        <v>#N/A</v>
      </c>
      <c r="G246" s="38" t="e">
        <f>IF(COUNTIFS(DV_WaterTemp!$E$2:$E$9999,G$5,DV_WaterTemp!$G$2:$G$9999,$C246)&gt;0,SUMIFS(DV_WaterTemp!$C$2:$C$9999,DV_WaterTemp!$E$2:$E$9999,G$5,DV_WaterTemp!$G$2:$G$9999,$C246),NA())</f>
        <v>#N/A</v>
      </c>
      <c r="H246" s="38" t="e">
        <f>IF(COUNTIFS(DV_WaterTemp!$E$2:$E$9999,H$5,DV_WaterTemp!$G$2:$G$9999,$C246)&gt;0,SUMIFS(DV_WaterTemp!$C$2:$C$9999,DV_WaterTemp!$E$2:$E$9999,H$5,DV_WaterTemp!$G$2:$G$9999,$C246),NA())</f>
        <v>#N/A</v>
      </c>
    </row>
    <row r="247" spans="1:8" x14ac:dyDescent="0.25">
      <c r="A247" s="35">
        <v>242</v>
      </c>
      <c r="B247" s="36" t="s">
        <v>243</v>
      </c>
      <c r="C247" s="37">
        <v>830</v>
      </c>
      <c r="D247" s="38">
        <f>IF(COUNTIFS(DV_WaterTemp!$E$2:$E$9999,D$5,DV_WaterTemp!$G$2:$G$9999,$C247)&gt;0,SUMIFS(DV_WaterTemp!$C$2:$C$9999,DV_WaterTemp!$E$2:$E$9999,D$5,DV_WaterTemp!$G$2:$G$9999,$C247),NA())</f>
        <v>21.1811458333333</v>
      </c>
      <c r="E247" s="38" t="e">
        <f>IF(COUNTIFS(DV_WaterTemp!$E$2:$E$9999,E$5,DV_WaterTemp!$G$2:$G$9999,$C247)&gt;0,SUMIFS(DV_WaterTemp!$C$2:$C$9999,DV_WaterTemp!$E$2:$E$9999,E$5,DV_WaterTemp!$G$2:$G$9999,$C247),NA())</f>
        <v>#N/A</v>
      </c>
      <c r="F247" s="38" t="e">
        <f>IF(COUNTIFS(DV_WaterTemp!$E$2:$E$9999,F$5,DV_WaterTemp!$G$2:$G$9999,$C247)&gt;0,SUMIFS(DV_WaterTemp!$C$2:$C$9999,DV_WaterTemp!$E$2:$E$9999,F$5,DV_WaterTemp!$G$2:$G$9999,$C247),NA())</f>
        <v>#N/A</v>
      </c>
      <c r="G247" s="38" t="e">
        <f>IF(COUNTIFS(DV_WaterTemp!$E$2:$E$9999,G$5,DV_WaterTemp!$G$2:$G$9999,$C247)&gt;0,SUMIFS(DV_WaterTemp!$C$2:$C$9999,DV_WaterTemp!$E$2:$E$9999,G$5,DV_WaterTemp!$G$2:$G$9999,$C247),NA())</f>
        <v>#N/A</v>
      </c>
      <c r="H247" s="38" t="e">
        <f>IF(COUNTIFS(DV_WaterTemp!$E$2:$E$9999,H$5,DV_WaterTemp!$G$2:$G$9999,$C247)&gt;0,SUMIFS(DV_WaterTemp!$C$2:$C$9999,DV_WaterTemp!$E$2:$E$9999,H$5,DV_WaterTemp!$G$2:$G$9999,$C247),NA())</f>
        <v>#N/A</v>
      </c>
    </row>
    <row r="248" spans="1:8" x14ac:dyDescent="0.25">
      <c r="A248" s="35">
        <v>243</v>
      </c>
      <c r="B248" s="36" t="s">
        <v>244</v>
      </c>
      <c r="C248" s="37">
        <v>831</v>
      </c>
      <c r="D248" s="38">
        <f>IF(COUNTIFS(DV_WaterTemp!$E$2:$E$9999,D$5,DV_WaterTemp!$G$2:$G$9999,$C248)&gt;0,SUMIFS(DV_WaterTemp!$C$2:$C$9999,DV_WaterTemp!$E$2:$E$9999,D$5,DV_WaterTemp!$G$2:$G$9999,$C248),NA())</f>
        <v>21.622854166666698</v>
      </c>
      <c r="E248" s="38" t="e">
        <f>IF(COUNTIFS(DV_WaterTemp!$E$2:$E$9999,E$5,DV_WaterTemp!$G$2:$G$9999,$C248)&gt;0,SUMIFS(DV_WaterTemp!$C$2:$C$9999,DV_WaterTemp!$E$2:$E$9999,E$5,DV_WaterTemp!$G$2:$G$9999,$C248),NA())</f>
        <v>#N/A</v>
      </c>
      <c r="F248" s="38" t="e">
        <f>IF(COUNTIFS(DV_WaterTemp!$E$2:$E$9999,F$5,DV_WaterTemp!$G$2:$G$9999,$C248)&gt;0,SUMIFS(DV_WaterTemp!$C$2:$C$9999,DV_WaterTemp!$E$2:$E$9999,F$5,DV_WaterTemp!$G$2:$G$9999,$C248),NA())</f>
        <v>#N/A</v>
      </c>
      <c r="G248" s="38" t="e">
        <f>IF(COUNTIFS(DV_WaterTemp!$E$2:$E$9999,G$5,DV_WaterTemp!$G$2:$G$9999,$C248)&gt;0,SUMIFS(DV_WaterTemp!$C$2:$C$9999,DV_WaterTemp!$E$2:$E$9999,G$5,DV_WaterTemp!$G$2:$G$9999,$C248),NA())</f>
        <v>#N/A</v>
      </c>
      <c r="H248" s="38" t="e">
        <f>IF(COUNTIFS(DV_WaterTemp!$E$2:$E$9999,H$5,DV_WaterTemp!$G$2:$G$9999,$C248)&gt;0,SUMIFS(DV_WaterTemp!$C$2:$C$9999,DV_WaterTemp!$E$2:$E$9999,H$5,DV_WaterTemp!$G$2:$G$9999,$C248),NA())</f>
        <v>#N/A</v>
      </c>
    </row>
    <row r="249" spans="1:8" x14ac:dyDescent="0.25">
      <c r="A249" s="35">
        <v>244</v>
      </c>
      <c r="B249" s="36" t="s">
        <v>245</v>
      </c>
      <c r="C249" s="37">
        <v>901</v>
      </c>
      <c r="D249" s="38">
        <f>IF(COUNTIFS(DV_WaterTemp!$E$2:$E$9999,D$5,DV_WaterTemp!$G$2:$G$9999,$C249)&gt;0,SUMIFS(DV_WaterTemp!$C$2:$C$9999,DV_WaterTemp!$E$2:$E$9999,D$5,DV_WaterTemp!$G$2:$G$9999,$C249),NA())</f>
        <v>21.4951041666667</v>
      </c>
      <c r="E249" s="38" t="e">
        <f>IF(COUNTIFS(DV_WaterTemp!$E$2:$E$9999,E$5,DV_WaterTemp!$G$2:$G$9999,$C249)&gt;0,SUMIFS(DV_WaterTemp!$C$2:$C$9999,DV_WaterTemp!$E$2:$E$9999,E$5,DV_WaterTemp!$G$2:$G$9999,$C249),NA())</f>
        <v>#N/A</v>
      </c>
      <c r="F249" s="38" t="e">
        <f>IF(COUNTIFS(DV_WaterTemp!$E$2:$E$9999,F$5,DV_WaterTemp!$G$2:$G$9999,$C249)&gt;0,SUMIFS(DV_WaterTemp!$C$2:$C$9999,DV_WaterTemp!$E$2:$E$9999,F$5,DV_WaterTemp!$G$2:$G$9999,$C249),NA())</f>
        <v>#N/A</v>
      </c>
      <c r="G249" s="38" t="e">
        <f>IF(COUNTIFS(DV_WaterTemp!$E$2:$E$9999,G$5,DV_WaterTemp!$G$2:$G$9999,$C249)&gt;0,SUMIFS(DV_WaterTemp!$C$2:$C$9999,DV_WaterTemp!$E$2:$E$9999,G$5,DV_WaterTemp!$G$2:$G$9999,$C249),NA())</f>
        <v>#N/A</v>
      </c>
      <c r="H249" s="38" t="e">
        <f>IF(COUNTIFS(DV_WaterTemp!$E$2:$E$9999,H$5,DV_WaterTemp!$G$2:$G$9999,$C249)&gt;0,SUMIFS(DV_WaterTemp!$C$2:$C$9999,DV_WaterTemp!$E$2:$E$9999,H$5,DV_WaterTemp!$G$2:$G$9999,$C249),NA())</f>
        <v>#N/A</v>
      </c>
    </row>
    <row r="250" spans="1:8" x14ac:dyDescent="0.25">
      <c r="A250" s="35">
        <v>245</v>
      </c>
      <c r="B250" s="36" t="s">
        <v>246</v>
      </c>
      <c r="C250" s="37">
        <v>902</v>
      </c>
      <c r="D250" s="38">
        <f>IF(COUNTIFS(DV_WaterTemp!$E$2:$E$9999,D$5,DV_WaterTemp!$G$2:$G$9999,$C250)&gt;0,SUMIFS(DV_WaterTemp!$C$2:$C$9999,DV_WaterTemp!$E$2:$E$9999,D$5,DV_WaterTemp!$G$2:$G$9999,$C250),NA())</f>
        <v>20.9962083333333</v>
      </c>
      <c r="E250" s="38" t="e">
        <f>IF(COUNTIFS(DV_WaterTemp!$E$2:$E$9999,E$5,DV_WaterTemp!$G$2:$G$9999,$C250)&gt;0,SUMIFS(DV_WaterTemp!$C$2:$C$9999,DV_WaterTemp!$E$2:$E$9999,E$5,DV_WaterTemp!$G$2:$G$9999,$C250),NA())</f>
        <v>#N/A</v>
      </c>
      <c r="F250" s="38" t="e">
        <f>IF(COUNTIFS(DV_WaterTemp!$E$2:$E$9999,F$5,DV_WaterTemp!$G$2:$G$9999,$C250)&gt;0,SUMIFS(DV_WaterTemp!$C$2:$C$9999,DV_WaterTemp!$E$2:$E$9999,F$5,DV_WaterTemp!$G$2:$G$9999,$C250),NA())</f>
        <v>#N/A</v>
      </c>
      <c r="G250" s="38" t="e">
        <f>IF(COUNTIFS(DV_WaterTemp!$E$2:$E$9999,G$5,DV_WaterTemp!$G$2:$G$9999,$C250)&gt;0,SUMIFS(DV_WaterTemp!$C$2:$C$9999,DV_WaterTemp!$E$2:$E$9999,G$5,DV_WaterTemp!$G$2:$G$9999,$C250),NA())</f>
        <v>#N/A</v>
      </c>
      <c r="H250" s="38" t="e">
        <f>IF(COUNTIFS(DV_WaterTemp!$E$2:$E$9999,H$5,DV_WaterTemp!$G$2:$G$9999,$C250)&gt;0,SUMIFS(DV_WaterTemp!$C$2:$C$9999,DV_WaterTemp!$E$2:$E$9999,H$5,DV_WaterTemp!$G$2:$G$9999,$C250),NA())</f>
        <v>#N/A</v>
      </c>
    </row>
    <row r="251" spans="1:8" x14ac:dyDescent="0.25">
      <c r="A251" s="35">
        <v>246</v>
      </c>
      <c r="B251" s="36" t="s">
        <v>247</v>
      </c>
      <c r="C251" s="37">
        <v>903</v>
      </c>
      <c r="D251" s="38">
        <f>IF(COUNTIFS(DV_WaterTemp!$E$2:$E$9999,D$5,DV_WaterTemp!$G$2:$G$9999,$C251)&gt;0,SUMIFS(DV_WaterTemp!$C$2:$C$9999,DV_WaterTemp!$E$2:$E$9999,D$5,DV_WaterTemp!$G$2:$G$9999,$C251),NA())</f>
        <v>21.369979166666699</v>
      </c>
      <c r="E251" s="38" t="e">
        <f>IF(COUNTIFS(DV_WaterTemp!$E$2:$E$9999,E$5,DV_WaterTemp!$G$2:$G$9999,$C251)&gt;0,SUMIFS(DV_WaterTemp!$C$2:$C$9999,DV_WaterTemp!$E$2:$E$9999,E$5,DV_WaterTemp!$G$2:$G$9999,$C251),NA())</f>
        <v>#N/A</v>
      </c>
      <c r="F251" s="38" t="e">
        <f>IF(COUNTIFS(DV_WaterTemp!$E$2:$E$9999,F$5,DV_WaterTemp!$G$2:$G$9999,$C251)&gt;0,SUMIFS(DV_WaterTemp!$C$2:$C$9999,DV_WaterTemp!$E$2:$E$9999,F$5,DV_WaterTemp!$G$2:$G$9999,$C251),NA())</f>
        <v>#N/A</v>
      </c>
      <c r="G251" s="38" t="e">
        <f>IF(COUNTIFS(DV_WaterTemp!$E$2:$E$9999,G$5,DV_WaterTemp!$G$2:$G$9999,$C251)&gt;0,SUMIFS(DV_WaterTemp!$C$2:$C$9999,DV_WaterTemp!$E$2:$E$9999,G$5,DV_WaterTemp!$G$2:$G$9999,$C251),NA())</f>
        <v>#N/A</v>
      </c>
      <c r="H251" s="38" t="e">
        <f>IF(COUNTIFS(DV_WaterTemp!$E$2:$E$9999,H$5,DV_WaterTemp!$G$2:$G$9999,$C251)&gt;0,SUMIFS(DV_WaterTemp!$C$2:$C$9999,DV_WaterTemp!$E$2:$E$9999,H$5,DV_WaterTemp!$G$2:$G$9999,$C251),NA())</f>
        <v>#N/A</v>
      </c>
    </row>
    <row r="252" spans="1:8" x14ac:dyDescent="0.25">
      <c r="A252" s="35">
        <v>247</v>
      </c>
      <c r="B252" s="36" t="s">
        <v>248</v>
      </c>
      <c r="C252" s="37">
        <v>904</v>
      </c>
      <c r="D252" s="38">
        <f>IF(COUNTIFS(DV_WaterTemp!$E$2:$E$9999,D$5,DV_WaterTemp!$G$2:$G$9999,$C252)&gt;0,SUMIFS(DV_WaterTemp!$C$2:$C$9999,DV_WaterTemp!$E$2:$E$9999,D$5,DV_WaterTemp!$G$2:$G$9999,$C252),NA())</f>
        <v>20.718208333333301</v>
      </c>
      <c r="E252" s="38" t="e">
        <f>IF(COUNTIFS(DV_WaterTemp!$E$2:$E$9999,E$5,DV_WaterTemp!$G$2:$G$9999,$C252)&gt;0,SUMIFS(DV_WaterTemp!$C$2:$C$9999,DV_WaterTemp!$E$2:$E$9999,E$5,DV_WaterTemp!$G$2:$G$9999,$C252),NA())</f>
        <v>#N/A</v>
      </c>
      <c r="F252" s="38" t="e">
        <f>IF(COUNTIFS(DV_WaterTemp!$E$2:$E$9999,F$5,DV_WaterTemp!$G$2:$G$9999,$C252)&gt;0,SUMIFS(DV_WaterTemp!$C$2:$C$9999,DV_WaterTemp!$E$2:$E$9999,F$5,DV_WaterTemp!$G$2:$G$9999,$C252),NA())</f>
        <v>#N/A</v>
      </c>
      <c r="G252" s="38" t="e">
        <f>IF(COUNTIFS(DV_WaterTemp!$E$2:$E$9999,G$5,DV_WaterTemp!$G$2:$G$9999,$C252)&gt;0,SUMIFS(DV_WaterTemp!$C$2:$C$9999,DV_WaterTemp!$E$2:$E$9999,G$5,DV_WaterTemp!$G$2:$G$9999,$C252),NA())</f>
        <v>#N/A</v>
      </c>
      <c r="H252" s="38" t="e">
        <f>IF(COUNTIFS(DV_WaterTemp!$E$2:$E$9999,H$5,DV_WaterTemp!$G$2:$G$9999,$C252)&gt;0,SUMIFS(DV_WaterTemp!$C$2:$C$9999,DV_WaterTemp!$E$2:$E$9999,H$5,DV_WaterTemp!$G$2:$G$9999,$C252),NA())</f>
        <v>#N/A</v>
      </c>
    </row>
    <row r="253" spans="1:8" x14ac:dyDescent="0.25">
      <c r="A253" s="35">
        <v>248</v>
      </c>
      <c r="B253" s="36" t="s">
        <v>249</v>
      </c>
      <c r="C253" s="37">
        <v>905</v>
      </c>
      <c r="D253" s="38">
        <f>IF(COUNTIFS(DV_WaterTemp!$E$2:$E$9999,D$5,DV_WaterTemp!$G$2:$G$9999,$C253)&gt;0,SUMIFS(DV_WaterTemp!$C$2:$C$9999,DV_WaterTemp!$E$2:$E$9999,D$5,DV_WaterTemp!$G$2:$G$9999,$C253),NA())</f>
        <v>20.196249999999999</v>
      </c>
      <c r="E253" s="38" t="e">
        <f>IF(COUNTIFS(DV_WaterTemp!$E$2:$E$9999,E$5,DV_WaterTemp!$G$2:$G$9999,$C253)&gt;0,SUMIFS(DV_WaterTemp!$C$2:$C$9999,DV_WaterTemp!$E$2:$E$9999,E$5,DV_WaterTemp!$G$2:$G$9999,$C253),NA())</f>
        <v>#N/A</v>
      </c>
      <c r="F253" s="38" t="e">
        <f>IF(COUNTIFS(DV_WaterTemp!$E$2:$E$9999,F$5,DV_WaterTemp!$G$2:$G$9999,$C253)&gt;0,SUMIFS(DV_WaterTemp!$C$2:$C$9999,DV_WaterTemp!$E$2:$E$9999,F$5,DV_WaterTemp!$G$2:$G$9999,$C253),NA())</f>
        <v>#N/A</v>
      </c>
      <c r="G253" s="38" t="e">
        <f>IF(COUNTIFS(DV_WaterTemp!$E$2:$E$9999,G$5,DV_WaterTemp!$G$2:$G$9999,$C253)&gt;0,SUMIFS(DV_WaterTemp!$C$2:$C$9999,DV_WaterTemp!$E$2:$E$9999,G$5,DV_WaterTemp!$G$2:$G$9999,$C253),NA())</f>
        <v>#N/A</v>
      </c>
      <c r="H253" s="38" t="e">
        <f>IF(COUNTIFS(DV_WaterTemp!$E$2:$E$9999,H$5,DV_WaterTemp!$G$2:$G$9999,$C253)&gt;0,SUMIFS(DV_WaterTemp!$C$2:$C$9999,DV_WaterTemp!$E$2:$E$9999,H$5,DV_WaterTemp!$G$2:$G$9999,$C253),NA())</f>
        <v>#N/A</v>
      </c>
    </row>
    <row r="254" spans="1:8" x14ac:dyDescent="0.25">
      <c r="A254" s="35">
        <v>249</v>
      </c>
      <c r="B254" s="36" t="s">
        <v>250</v>
      </c>
      <c r="C254" s="37">
        <v>906</v>
      </c>
      <c r="D254" s="38">
        <f>IF(COUNTIFS(DV_WaterTemp!$E$2:$E$9999,D$5,DV_WaterTemp!$G$2:$G$9999,$C254)&gt;0,SUMIFS(DV_WaterTemp!$C$2:$C$9999,DV_WaterTemp!$E$2:$E$9999,D$5,DV_WaterTemp!$G$2:$G$9999,$C254),NA())</f>
        <v>19.664604166666699</v>
      </c>
      <c r="E254" s="38" t="e">
        <f>IF(COUNTIFS(DV_WaterTemp!$E$2:$E$9999,E$5,DV_WaterTemp!$G$2:$G$9999,$C254)&gt;0,SUMIFS(DV_WaterTemp!$C$2:$C$9999,DV_WaterTemp!$E$2:$E$9999,E$5,DV_WaterTemp!$G$2:$G$9999,$C254),NA())</f>
        <v>#N/A</v>
      </c>
      <c r="F254" s="38" t="e">
        <f>IF(COUNTIFS(DV_WaterTemp!$E$2:$E$9999,F$5,DV_WaterTemp!$G$2:$G$9999,$C254)&gt;0,SUMIFS(DV_WaterTemp!$C$2:$C$9999,DV_WaterTemp!$E$2:$E$9999,F$5,DV_WaterTemp!$G$2:$G$9999,$C254),NA())</f>
        <v>#N/A</v>
      </c>
      <c r="G254" s="38" t="e">
        <f>IF(COUNTIFS(DV_WaterTemp!$E$2:$E$9999,G$5,DV_WaterTemp!$G$2:$G$9999,$C254)&gt;0,SUMIFS(DV_WaterTemp!$C$2:$C$9999,DV_WaterTemp!$E$2:$E$9999,G$5,DV_WaterTemp!$G$2:$G$9999,$C254),NA())</f>
        <v>#N/A</v>
      </c>
      <c r="H254" s="38" t="e">
        <f>IF(COUNTIFS(DV_WaterTemp!$E$2:$E$9999,H$5,DV_WaterTemp!$G$2:$G$9999,$C254)&gt;0,SUMIFS(DV_WaterTemp!$C$2:$C$9999,DV_WaterTemp!$E$2:$E$9999,H$5,DV_WaterTemp!$G$2:$G$9999,$C254),NA())</f>
        <v>#N/A</v>
      </c>
    </row>
    <row r="255" spans="1:8" x14ac:dyDescent="0.25">
      <c r="A255" s="35">
        <v>250</v>
      </c>
      <c r="B255" s="36" t="s">
        <v>251</v>
      </c>
      <c r="C255" s="37">
        <v>907</v>
      </c>
      <c r="D255" s="38">
        <f>IF(COUNTIFS(DV_WaterTemp!$E$2:$E$9999,D$5,DV_WaterTemp!$G$2:$G$9999,$C255)&gt;0,SUMIFS(DV_WaterTemp!$C$2:$C$9999,DV_WaterTemp!$E$2:$E$9999,D$5,DV_WaterTemp!$G$2:$G$9999,$C255),NA())</f>
        <v>19.727958333333302</v>
      </c>
      <c r="E255" s="38" t="e">
        <f>IF(COUNTIFS(DV_WaterTemp!$E$2:$E$9999,E$5,DV_WaterTemp!$G$2:$G$9999,$C255)&gt;0,SUMIFS(DV_WaterTemp!$C$2:$C$9999,DV_WaterTemp!$E$2:$E$9999,E$5,DV_WaterTemp!$G$2:$G$9999,$C255),NA())</f>
        <v>#N/A</v>
      </c>
      <c r="F255" s="38" t="e">
        <f>IF(COUNTIFS(DV_WaterTemp!$E$2:$E$9999,F$5,DV_WaterTemp!$G$2:$G$9999,$C255)&gt;0,SUMIFS(DV_WaterTemp!$C$2:$C$9999,DV_WaterTemp!$E$2:$E$9999,F$5,DV_WaterTemp!$G$2:$G$9999,$C255),NA())</f>
        <v>#N/A</v>
      </c>
      <c r="G255" s="38" t="e">
        <f>IF(COUNTIFS(DV_WaterTemp!$E$2:$E$9999,G$5,DV_WaterTemp!$G$2:$G$9999,$C255)&gt;0,SUMIFS(DV_WaterTemp!$C$2:$C$9999,DV_WaterTemp!$E$2:$E$9999,G$5,DV_WaterTemp!$G$2:$G$9999,$C255),NA())</f>
        <v>#N/A</v>
      </c>
      <c r="H255" s="38" t="e">
        <f>IF(COUNTIFS(DV_WaterTemp!$E$2:$E$9999,H$5,DV_WaterTemp!$G$2:$G$9999,$C255)&gt;0,SUMIFS(DV_WaterTemp!$C$2:$C$9999,DV_WaterTemp!$E$2:$E$9999,H$5,DV_WaterTemp!$G$2:$G$9999,$C255),NA())</f>
        <v>#N/A</v>
      </c>
    </row>
    <row r="256" spans="1:8" x14ac:dyDescent="0.25">
      <c r="A256" s="35">
        <v>251</v>
      </c>
      <c r="B256" s="36" t="s">
        <v>252</v>
      </c>
      <c r="C256" s="37">
        <v>908</v>
      </c>
      <c r="D256" s="38">
        <f>IF(COUNTIFS(DV_WaterTemp!$E$2:$E$9999,D$5,DV_WaterTemp!$G$2:$G$9999,$C256)&gt;0,SUMIFS(DV_WaterTemp!$C$2:$C$9999,DV_WaterTemp!$E$2:$E$9999,D$5,DV_WaterTemp!$G$2:$G$9999,$C256),NA())</f>
        <v>19.920437499999998</v>
      </c>
      <c r="E256" s="38" t="e">
        <f>IF(COUNTIFS(DV_WaterTemp!$E$2:$E$9999,E$5,DV_WaterTemp!$G$2:$G$9999,$C256)&gt;0,SUMIFS(DV_WaterTemp!$C$2:$C$9999,DV_WaterTemp!$E$2:$E$9999,E$5,DV_WaterTemp!$G$2:$G$9999,$C256),NA())</f>
        <v>#N/A</v>
      </c>
      <c r="F256" s="38" t="e">
        <f>IF(COUNTIFS(DV_WaterTemp!$E$2:$E$9999,F$5,DV_WaterTemp!$G$2:$G$9999,$C256)&gt;0,SUMIFS(DV_WaterTemp!$C$2:$C$9999,DV_WaterTemp!$E$2:$E$9999,F$5,DV_WaterTemp!$G$2:$G$9999,$C256),NA())</f>
        <v>#N/A</v>
      </c>
      <c r="G256" s="38" t="e">
        <f>IF(COUNTIFS(DV_WaterTemp!$E$2:$E$9999,G$5,DV_WaterTemp!$G$2:$G$9999,$C256)&gt;0,SUMIFS(DV_WaterTemp!$C$2:$C$9999,DV_WaterTemp!$E$2:$E$9999,G$5,DV_WaterTemp!$G$2:$G$9999,$C256),NA())</f>
        <v>#N/A</v>
      </c>
      <c r="H256" s="38" t="e">
        <f>IF(COUNTIFS(DV_WaterTemp!$E$2:$E$9999,H$5,DV_WaterTemp!$G$2:$G$9999,$C256)&gt;0,SUMIFS(DV_WaterTemp!$C$2:$C$9999,DV_WaterTemp!$E$2:$E$9999,H$5,DV_WaterTemp!$G$2:$G$9999,$C256),NA())</f>
        <v>#N/A</v>
      </c>
    </row>
    <row r="257" spans="1:8" x14ac:dyDescent="0.25">
      <c r="A257" s="35">
        <v>252</v>
      </c>
      <c r="B257" s="36" t="s">
        <v>253</v>
      </c>
      <c r="C257" s="37">
        <v>909</v>
      </c>
      <c r="D257" s="38">
        <f>IF(COUNTIFS(DV_WaterTemp!$E$2:$E$9999,D$5,DV_WaterTemp!$G$2:$G$9999,$C257)&gt;0,SUMIFS(DV_WaterTemp!$C$2:$C$9999,DV_WaterTemp!$E$2:$E$9999,D$5,DV_WaterTemp!$G$2:$G$9999,$C257),NA())</f>
        <v>20.186083333333301</v>
      </c>
      <c r="E257" s="38" t="e">
        <f>IF(COUNTIFS(DV_WaterTemp!$E$2:$E$9999,E$5,DV_WaterTemp!$G$2:$G$9999,$C257)&gt;0,SUMIFS(DV_WaterTemp!$C$2:$C$9999,DV_WaterTemp!$E$2:$E$9999,E$5,DV_WaterTemp!$G$2:$G$9999,$C257),NA())</f>
        <v>#N/A</v>
      </c>
      <c r="F257" s="38" t="e">
        <f>IF(COUNTIFS(DV_WaterTemp!$E$2:$E$9999,F$5,DV_WaterTemp!$G$2:$G$9999,$C257)&gt;0,SUMIFS(DV_WaterTemp!$C$2:$C$9999,DV_WaterTemp!$E$2:$E$9999,F$5,DV_WaterTemp!$G$2:$G$9999,$C257),NA())</f>
        <v>#N/A</v>
      </c>
      <c r="G257" s="38" t="e">
        <f>IF(COUNTIFS(DV_WaterTemp!$E$2:$E$9999,G$5,DV_WaterTemp!$G$2:$G$9999,$C257)&gt;0,SUMIFS(DV_WaterTemp!$C$2:$C$9999,DV_WaterTemp!$E$2:$E$9999,G$5,DV_WaterTemp!$G$2:$G$9999,$C257),NA())</f>
        <v>#N/A</v>
      </c>
      <c r="H257" s="38" t="e">
        <f>IF(COUNTIFS(DV_WaterTemp!$E$2:$E$9999,H$5,DV_WaterTemp!$G$2:$G$9999,$C257)&gt;0,SUMIFS(DV_WaterTemp!$C$2:$C$9999,DV_WaterTemp!$E$2:$E$9999,H$5,DV_WaterTemp!$G$2:$G$9999,$C257),NA())</f>
        <v>#N/A</v>
      </c>
    </row>
    <row r="258" spans="1:8" x14ac:dyDescent="0.25">
      <c r="A258" s="35">
        <v>253</v>
      </c>
      <c r="B258" s="36" t="s">
        <v>254</v>
      </c>
      <c r="C258" s="37">
        <v>910</v>
      </c>
      <c r="D258" s="38">
        <f>IF(COUNTIFS(DV_WaterTemp!$E$2:$E$9999,D$5,DV_WaterTemp!$G$2:$G$9999,$C258)&gt;0,SUMIFS(DV_WaterTemp!$C$2:$C$9999,DV_WaterTemp!$E$2:$E$9999,D$5,DV_WaterTemp!$G$2:$G$9999,$C258),NA())</f>
        <v>20.251562499999999</v>
      </c>
      <c r="E258" s="38" t="e">
        <f>IF(COUNTIFS(DV_WaterTemp!$E$2:$E$9999,E$5,DV_WaterTemp!$G$2:$G$9999,$C258)&gt;0,SUMIFS(DV_WaterTemp!$C$2:$C$9999,DV_WaterTemp!$E$2:$E$9999,E$5,DV_WaterTemp!$G$2:$G$9999,$C258),NA())</f>
        <v>#N/A</v>
      </c>
      <c r="F258" s="38" t="e">
        <f>IF(COUNTIFS(DV_WaterTemp!$E$2:$E$9999,F$5,DV_WaterTemp!$G$2:$G$9999,$C258)&gt;0,SUMIFS(DV_WaterTemp!$C$2:$C$9999,DV_WaterTemp!$E$2:$E$9999,F$5,DV_WaterTemp!$G$2:$G$9999,$C258),NA())</f>
        <v>#N/A</v>
      </c>
      <c r="G258" s="38" t="e">
        <f>IF(COUNTIFS(DV_WaterTemp!$E$2:$E$9999,G$5,DV_WaterTemp!$G$2:$G$9999,$C258)&gt;0,SUMIFS(DV_WaterTemp!$C$2:$C$9999,DV_WaterTemp!$E$2:$E$9999,G$5,DV_WaterTemp!$G$2:$G$9999,$C258),NA())</f>
        <v>#N/A</v>
      </c>
      <c r="H258" s="38" t="e">
        <f>IF(COUNTIFS(DV_WaterTemp!$E$2:$E$9999,H$5,DV_WaterTemp!$G$2:$G$9999,$C258)&gt;0,SUMIFS(DV_WaterTemp!$C$2:$C$9999,DV_WaterTemp!$E$2:$E$9999,H$5,DV_WaterTemp!$G$2:$G$9999,$C258),NA())</f>
        <v>#N/A</v>
      </c>
    </row>
    <row r="259" spans="1:8" x14ac:dyDescent="0.25">
      <c r="A259" s="35">
        <v>254</v>
      </c>
      <c r="B259" s="36" t="s">
        <v>255</v>
      </c>
      <c r="C259" s="37">
        <v>911</v>
      </c>
      <c r="D259" s="38">
        <f>IF(COUNTIFS(DV_WaterTemp!$E$2:$E$9999,D$5,DV_WaterTemp!$G$2:$G$9999,$C259)&gt;0,SUMIFS(DV_WaterTemp!$C$2:$C$9999,DV_WaterTemp!$E$2:$E$9999,D$5,DV_WaterTemp!$G$2:$G$9999,$C259),NA())</f>
        <v>20.462020833333298</v>
      </c>
      <c r="E259" s="38" t="e">
        <f>IF(COUNTIFS(DV_WaterTemp!$E$2:$E$9999,E$5,DV_WaterTemp!$G$2:$G$9999,$C259)&gt;0,SUMIFS(DV_WaterTemp!$C$2:$C$9999,DV_WaterTemp!$E$2:$E$9999,E$5,DV_WaterTemp!$G$2:$G$9999,$C259),NA())</f>
        <v>#N/A</v>
      </c>
      <c r="F259" s="38" t="e">
        <f>IF(COUNTIFS(DV_WaterTemp!$E$2:$E$9999,F$5,DV_WaterTemp!$G$2:$G$9999,$C259)&gt;0,SUMIFS(DV_WaterTemp!$C$2:$C$9999,DV_WaterTemp!$E$2:$E$9999,F$5,DV_WaterTemp!$G$2:$G$9999,$C259),NA())</f>
        <v>#N/A</v>
      </c>
      <c r="G259" s="38" t="e">
        <f>IF(COUNTIFS(DV_WaterTemp!$E$2:$E$9999,G$5,DV_WaterTemp!$G$2:$G$9999,$C259)&gt;0,SUMIFS(DV_WaterTemp!$C$2:$C$9999,DV_WaterTemp!$E$2:$E$9999,G$5,DV_WaterTemp!$G$2:$G$9999,$C259),NA())</f>
        <v>#N/A</v>
      </c>
      <c r="H259" s="38" t="e">
        <f>IF(COUNTIFS(DV_WaterTemp!$E$2:$E$9999,H$5,DV_WaterTemp!$G$2:$G$9999,$C259)&gt;0,SUMIFS(DV_WaterTemp!$C$2:$C$9999,DV_WaterTemp!$E$2:$E$9999,H$5,DV_WaterTemp!$G$2:$G$9999,$C259),NA())</f>
        <v>#N/A</v>
      </c>
    </row>
    <row r="260" spans="1:8" x14ac:dyDescent="0.25">
      <c r="A260" s="35">
        <v>255</v>
      </c>
      <c r="B260" s="36" t="s">
        <v>256</v>
      </c>
      <c r="C260" s="37">
        <v>912</v>
      </c>
      <c r="D260" s="38">
        <f>IF(COUNTIFS(DV_WaterTemp!$E$2:$E$9999,D$5,DV_WaterTemp!$G$2:$G$9999,$C260)&gt;0,SUMIFS(DV_WaterTemp!$C$2:$C$9999,DV_WaterTemp!$E$2:$E$9999,D$5,DV_WaterTemp!$G$2:$G$9999,$C260),NA())</f>
        <v>20.440166666666698</v>
      </c>
      <c r="E260" s="38" t="e">
        <f>IF(COUNTIFS(DV_WaterTemp!$E$2:$E$9999,E$5,DV_WaterTemp!$G$2:$G$9999,$C260)&gt;0,SUMIFS(DV_WaterTemp!$C$2:$C$9999,DV_WaterTemp!$E$2:$E$9999,E$5,DV_WaterTemp!$G$2:$G$9999,$C260),NA())</f>
        <v>#N/A</v>
      </c>
      <c r="F260" s="38" t="e">
        <f>IF(COUNTIFS(DV_WaterTemp!$E$2:$E$9999,F$5,DV_WaterTemp!$G$2:$G$9999,$C260)&gt;0,SUMIFS(DV_WaterTemp!$C$2:$C$9999,DV_WaterTemp!$E$2:$E$9999,F$5,DV_WaterTemp!$G$2:$G$9999,$C260),NA())</f>
        <v>#N/A</v>
      </c>
      <c r="G260" s="38" t="e">
        <f>IF(COUNTIFS(DV_WaterTemp!$E$2:$E$9999,G$5,DV_WaterTemp!$G$2:$G$9999,$C260)&gt;0,SUMIFS(DV_WaterTemp!$C$2:$C$9999,DV_WaterTemp!$E$2:$E$9999,G$5,DV_WaterTemp!$G$2:$G$9999,$C260),NA())</f>
        <v>#N/A</v>
      </c>
      <c r="H260" s="38" t="e">
        <f>IF(COUNTIFS(DV_WaterTemp!$E$2:$E$9999,H$5,DV_WaterTemp!$G$2:$G$9999,$C260)&gt;0,SUMIFS(DV_WaterTemp!$C$2:$C$9999,DV_WaterTemp!$E$2:$E$9999,H$5,DV_WaterTemp!$G$2:$G$9999,$C260),NA())</f>
        <v>#N/A</v>
      </c>
    </row>
    <row r="261" spans="1:8" x14ac:dyDescent="0.25">
      <c r="A261" s="35">
        <v>256</v>
      </c>
      <c r="B261" s="36" t="s">
        <v>257</v>
      </c>
      <c r="C261" s="37">
        <v>913</v>
      </c>
      <c r="D261" s="38">
        <f>IF(COUNTIFS(DV_WaterTemp!$E$2:$E$9999,D$5,DV_WaterTemp!$G$2:$G$9999,$C261)&gt;0,SUMIFS(DV_WaterTemp!$C$2:$C$9999,DV_WaterTemp!$E$2:$E$9999,D$5,DV_WaterTemp!$G$2:$G$9999,$C261),NA())</f>
        <v>20.1424791666667</v>
      </c>
      <c r="E261" s="38" t="e">
        <f>IF(COUNTIFS(DV_WaterTemp!$E$2:$E$9999,E$5,DV_WaterTemp!$G$2:$G$9999,$C261)&gt;0,SUMIFS(DV_WaterTemp!$C$2:$C$9999,DV_WaterTemp!$E$2:$E$9999,E$5,DV_WaterTemp!$G$2:$G$9999,$C261),NA())</f>
        <v>#N/A</v>
      </c>
      <c r="F261" s="38" t="e">
        <f>IF(COUNTIFS(DV_WaterTemp!$E$2:$E$9999,F$5,DV_WaterTemp!$G$2:$G$9999,$C261)&gt;0,SUMIFS(DV_WaterTemp!$C$2:$C$9999,DV_WaterTemp!$E$2:$E$9999,F$5,DV_WaterTemp!$G$2:$G$9999,$C261),NA())</f>
        <v>#N/A</v>
      </c>
      <c r="G261" s="38" t="e">
        <f>IF(COUNTIFS(DV_WaterTemp!$E$2:$E$9999,G$5,DV_WaterTemp!$G$2:$G$9999,$C261)&gt;0,SUMIFS(DV_WaterTemp!$C$2:$C$9999,DV_WaterTemp!$E$2:$E$9999,G$5,DV_WaterTemp!$G$2:$G$9999,$C261),NA())</f>
        <v>#N/A</v>
      </c>
      <c r="H261" s="38" t="e">
        <f>IF(COUNTIFS(DV_WaterTemp!$E$2:$E$9999,H$5,DV_WaterTemp!$G$2:$G$9999,$C261)&gt;0,SUMIFS(DV_WaterTemp!$C$2:$C$9999,DV_WaterTemp!$E$2:$E$9999,H$5,DV_WaterTemp!$G$2:$G$9999,$C261),NA())</f>
        <v>#N/A</v>
      </c>
    </row>
    <row r="262" spans="1:8" x14ac:dyDescent="0.25">
      <c r="A262" s="35">
        <v>257</v>
      </c>
      <c r="B262" s="36" t="s">
        <v>258</v>
      </c>
      <c r="C262" s="37">
        <v>914</v>
      </c>
      <c r="D262" s="38">
        <f>IF(COUNTIFS(DV_WaterTemp!$E$2:$E$9999,D$5,DV_WaterTemp!$G$2:$G$9999,$C262)&gt;0,SUMIFS(DV_WaterTemp!$C$2:$C$9999,DV_WaterTemp!$E$2:$E$9999,D$5,DV_WaterTemp!$G$2:$G$9999,$C262),NA())</f>
        <v>17.738125</v>
      </c>
      <c r="E262" s="38" t="e">
        <f>IF(COUNTIFS(DV_WaterTemp!$E$2:$E$9999,E$5,DV_WaterTemp!$G$2:$G$9999,$C262)&gt;0,SUMIFS(DV_WaterTemp!$C$2:$C$9999,DV_WaterTemp!$E$2:$E$9999,E$5,DV_WaterTemp!$G$2:$G$9999,$C262),NA())</f>
        <v>#N/A</v>
      </c>
      <c r="F262" s="38" t="e">
        <f>IF(COUNTIFS(DV_WaterTemp!$E$2:$E$9999,F$5,DV_WaterTemp!$G$2:$G$9999,$C262)&gt;0,SUMIFS(DV_WaterTemp!$C$2:$C$9999,DV_WaterTemp!$E$2:$E$9999,F$5,DV_WaterTemp!$G$2:$G$9999,$C262),NA())</f>
        <v>#N/A</v>
      </c>
      <c r="G262" s="38" t="e">
        <f>IF(COUNTIFS(DV_WaterTemp!$E$2:$E$9999,G$5,DV_WaterTemp!$G$2:$G$9999,$C262)&gt;0,SUMIFS(DV_WaterTemp!$C$2:$C$9999,DV_WaterTemp!$E$2:$E$9999,G$5,DV_WaterTemp!$G$2:$G$9999,$C262),NA())</f>
        <v>#N/A</v>
      </c>
      <c r="H262" s="38" t="e">
        <f>IF(COUNTIFS(DV_WaterTemp!$E$2:$E$9999,H$5,DV_WaterTemp!$G$2:$G$9999,$C262)&gt;0,SUMIFS(DV_WaterTemp!$C$2:$C$9999,DV_WaterTemp!$E$2:$E$9999,H$5,DV_WaterTemp!$G$2:$G$9999,$C262),NA())</f>
        <v>#N/A</v>
      </c>
    </row>
    <row r="263" spans="1:8" x14ac:dyDescent="0.25">
      <c r="A263" s="35">
        <v>258</v>
      </c>
      <c r="B263" s="36" t="s">
        <v>259</v>
      </c>
      <c r="C263" s="37">
        <v>915</v>
      </c>
      <c r="D263" s="38">
        <f>IF(COUNTIFS(DV_WaterTemp!$E$2:$E$9999,D$5,DV_WaterTemp!$G$2:$G$9999,$C263)&gt;0,SUMIFS(DV_WaterTemp!$C$2:$C$9999,DV_WaterTemp!$E$2:$E$9999,D$5,DV_WaterTemp!$G$2:$G$9999,$C263),NA())</f>
        <v>17.543729166666701</v>
      </c>
      <c r="E263" s="38" t="e">
        <f>IF(COUNTIFS(DV_WaterTemp!$E$2:$E$9999,E$5,DV_WaterTemp!$G$2:$G$9999,$C263)&gt;0,SUMIFS(DV_WaterTemp!$C$2:$C$9999,DV_WaterTemp!$E$2:$E$9999,E$5,DV_WaterTemp!$G$2:$G$9999,$C263),NA())</f>
        <v>#N/A</v>
      </c>
      <c r="F263" s="38" t="e">
        <f>IF(COUNTIFS(DV_WaterTemp!$E$2:$E$9999,F$5,DV_WaterTemp!$G$2:$G$9999,$C263)&gt;0,SUMIFS(DV_WaterTemp!$C$2:$C$9999,DV_WaterTemp!$E$2:$E$9999,F$5,DV_WaterTemp!$G$2:$G$9999,$C263),NA())</f>
        <v>#N/A</v>
      </c>
      <c r="G263" s="38" t="e">
        <f>IF(COUNTIFS(DV_WaterTemp!$E$2:$E$9999,G$5,DV_WaterTemp!$G$2:$G$9999,$C263)&gt;0,SUMIFS(DV_WaterTemp!$C$2:$C$9999,DV_WaterTemp!$E$2:$E$9999,G$5,DV_WaterTemp!$G$2:$G$9999,$C263),NA())</f>
        <v>#N/A</v>
      </c>
      <c r="H263" s="38" t="e">
        <f>IF(COUNTIFS(DV_WaterTemp!$E$2:$E$9999,H$5,DV_WaterTemp!$G$2:$G$9999,$C263)&gt;0,SUMIFS(DV_WaterTemp!$C$2:$C$9999,DV_WaterTemp!$E$2:$E$9999,H$5,DV_WaterTemp!$G$2:$G$9999,$C263),NA())</f>
        <v>#N/A</v>
      </c>
    </row>
    <row r="264" spans="1:8" x14ac:dyDescent="0.25">
      <c r="A264" s="35">
        <v>259</v>
      </c>
      <c r="B264" s="36" t="s">
        <v>260</v>
      </c>
      <c r="C264" s="37">
        <v>916</v>
      </c>
      <c r="D264" s="38">
        <f>IF(COUNTIFS(DV_WaterTemp!$E$2:$E$9999,D$5,DV_WaterTemp!$G$2:$G$9999,$C264)&gt;0,SUMIFS(DV_WaterTemp!$C$2:$C$9999,DV_WaterTemp!$E$2:$E$9999,D$5,DV_WaterTemp!$G$2:$G$9999,$C264),NA())</f>
        <v>18.280999999999999</v>
      </c>
      <c r="E264" s="38" t="e">
        <f>IF(COUNTIFS(DV_WaterTemp!$E$2:$E$9999,E$5,DV_WaterTemp!$G$2:$G$9999,$C264)&gt;0,SUMIFS(DV_WaterTemp!$C$2:$C$9999,DV_WaterTemp!$E$2:$E$9999,E$5,DV_WaterTemp!$G$2:$G$9999,$C264),NA())</f>
        <v>#N/A</v>
      </c>
      <c r="F264" s="38" t="e">
        <f>IF(COUNTIFS(DV_WaterTemp!$E$2:$E$9999,F$5,DV_WaterTemp!$G$2:$G$9999,$C264)&gt;0,SUMIFS(DV_WaterTemp!$C$2:$C$9999,DV_WaterTemp!$E$2:$E$9999,F$5,DV_WaterTemp!$G$2:$G$9999,$C264),NA())</f>
        <v>#N/A</v>
      </c>
      <c r="G264" s="38" t="e">
        <f>IF(COUNTIFS(DV_WaterTemp!$E$2:$E$9999,G$5,DV_WaterTemp!$G$2:$G$9999,$C264)&gt;0,SUMIFS(DV_WaterTemp!$C$2:$C$9999,DV_WaterTemp!$E$2:$E$9999,G$5,DV_WaterTemp!$G$2:$G$9999,$C264),NA())</f>
        <v>#N/A</v>
      </c>
      <c r="H264" s="38" t="e">
        <f>IF(COUNTIFS(DV_WaterTemp!$E$2:$E$9999,H$5,DV_WaterTemp!$G$2:$G$9999,$C264)&gt;0,SUMIFS(DV_WaterTemp!$C$2:$C$9999,DV_WaterTemp!$E$2:$E$9999,H$5,DV_WaterTemp!$G$2:$G$9999,$C264),NA())</f>
        <v>#N/A</v>
      </c>
    </row>
    <row r="265" spans="1:8" x14ac:dyDescent="0.25">
      <c r="A265" s="35">
        <v>260</v>
      </c>
      <c r="B265" s="36" t="s">
        <v>261</v>
      </c>
      <c r="C265" s="37">
        <v>917</v>
      </c>
      <c r="D265" s="38">
        <f>IF(COUNTIFS(DV_WaterTemp!$E$2:$E$9999,D$5,DV_WaterTemp!$G$2:$G$9999,$C265)&gt;0,SUMIFS(DV_WaterTemp!$C$2:$C$9999,DV_WaterTemp!$E$2:$E$9999,D$5,DV_WaterTemp!$G$2:$G$9999,$C265),NA())</f>
        <v>18.685375000000001</v>
      </c>
      <c r="E265" s="38" t="e">
        <f>IF(COUNTIFS(DV_WaterTemp!$E$2:$E$9999,E$5,DV_WaterTemp!$G$2:$G$9999,$C265)&gt;0,SUMIFS(DV_WaterTemp!$C$2:$C$9999,DV_WaterTemp!$E$2:$E$9999,E$5,DV_WaterTemp!$G$2:$G$9999,$C265),NA())</f>
        <v>#N/A</v>
      </c>
      <c r="F265" s="38" t="e">
        <f>IF(COUNTIFS(DV_WaterTemp!$E$2:$E$9999,F$5,DV_WaterTemp!$G$2:$G$9999,$C265)&gt;0,SUMIFS(DV_WaterTemp!$C$2:$C$9999,DV_WaterTemp!$E$2:$E$9999,F$5,DV_WaterTemp!$G$2:$G$9999,$C265),NA())</f>
        <v>#N/A</v>
      </c>
      <c r="G265" s="38" t="e">
        <f>IF(COUNTIFS(DV_WaterTemp!$E$2:$E$9999,G$5,DV_WaterTemp!$G$2:$G$9999,$C265)&gt;0,SUMIFS(DV_WaterTemp!$C$2:$C$9999,DV_WaterTemp!$E$2:$E$9999,G$5,DV_WaterTemp!$G$2:$G$9999,$C265),NA())</f>
        <v>#N/A</v>
      </c>
      <c r="H265" s="38" t="e">
        <f>IF(COUNTIFS(DV_WaterTemp!$E$2:$E$9999,H$5,DV_WaterTemp!$G$2:$G$9999,$C265)&gt;0,SUMIFS(DV_WaterTemp!$C$2:$C$9999,DV_WaterTemp!$E$2:$E$9999,H$5,DV_WaterTemp!$G$2:$G$9999,$C265),NA())</f>
        <v>#N/A</v>
      </c>
    </row>
    <row r="266" spans="1:8" x14ac:dyDescent="0.25">
      <c r="A266" s="35">
        <v>261</v>
      </c>
      <c r="B266" s="36" t="s">
        <v>262</v>
      </c>
      <c r="C266" s="37">
        <v>918</v>
      </c>
      <c r="D266" s="38">
        <f>IF(COUNTIFS(DV_WaterTemp!$E$2:$E$9999,D$5,DV_WaterTemp!$G$2:$G$9999,$C266)&gt;0,SUMIFS(DV_WaterTemp!$C$2:$C$9999,DV_WaterTemp!$E$2:$E$9999,D$5,DV_WaterTemp!$G$2:$G$9999,$C266),NA())</f>
        <v>18.693291666666699</v>
      </c>
      <c r="E266" s="38" t="e">
        <f>IF(COUNTIFS(DV_WaterTemp!$E$2:$E$9999,E$5,DV_WaterTemp!$G$2:$G$9999,$C266)&gt;0,SUMIFS(DV_WaterTemp!$C$2:$C$9999,DV_WaterTemp!$E$2:$E$9999,E$5,DV_WaterTemp!$G$2:$G$9999,$C266),NA())</f>
        <v>#N/A</v>
      </c>
      <c r="F266" s="38" t="e">
        <f>IF(COUNTIFS(DV_WaterTemp!$E$2:$E$9999,F$5,DV_WaterTemp!$G$2:$G$9999,$C266)&gt;0,SUMIFS(DV_WaterTemp!$C$2:$C$9999,DV_WaterTemp!$E$2:$E$9999,F$5,DV_WaterTemp!$G$2:$G$9999,$C266),NA())</f>
        <v>#N/A</v>
      </c>
      <c r="G266" s="38" t="e">
        <f>IF(COUNTIFS(DV_WaterTemp!$E$2:$E$9999,G$5,DV_WaterTemp!$G$2:$G$9999,$C266)&gt;0,SUMIFS(DV_WaterTemp!$C$2:$C$9999,DV_WaterTemp!$E$2:$E$9999,G$5,DV_WaterTemp!$G$2:$G$9999,$C266),NA())</f>
        <v>#N/A</v>
      </c>
      <c r="H266" s="38" t="e">
        <f>IF(COUNTIFS(DV_WaterTemp!$E$2:$E$9999,H$5,DV_WaterTemp!$G$2:$G$9999,$C266)&gt;0,SUMIFS(DV_WaterTemp!$C$2:$C$9999,DV_WaterTemp!$E$2:$E$9999,H$5,DV_WaterTemp!$G$2:$G$9999,$C266),NA())</f>
        <v>#N/A</v>
      </c>
    </row>
    <row r="267" spans="1:8" x14ac:dyDescent="0.25">
      <c r="A267" s="35">
        <v>262</v>
      </c>
      <c r="B267" s="36" t="s">
        <v>263</v>
      </c>
      <c r="C267" s="37">
        <v>919</v>
      </c>
      <c r="D267" s="38">
        <f>IF(COUNTIFS(DV_WaterTemp!$E$2:$E$9999,D$5,DV_WaterTemp!$G$2:$G$9999,$C267)&gt;0,SUMIFS(DV_WaterTemp!$C$2:$C$9999,DV_WaterTemp!$E$2:$E$9999,D$5,DV_WaterTemp!$G$2:$G$9999,$C267),NA())</f>
        <v>18.4118125</v>
      </c>
      <c r="E267" s="38" t="e">
        <f>IF(COUNTIFS(DV_WaterTemp!$E$2:$E$9999,E$5,DV_WaterTemp!$G$2:$G$9999,$C267)&gt;0,SUMIFS(DV_WaterTemp!$C$2:$C$9999,DV_WaterTemp!$E$2:$E$9999,E$5,DV_WaterTemp!$G$2:$G$9999,$C267),NA())</f>
        <v>#N/A</v>
      </c>
      <c r="F267" s="38" t="e">
        <f>IF(COUNTIFS(DV_WaterTemp!$E$2:$E$9999,F$5,DV_WaterTemp!$G$2:$G$9999,$C267)&gt;0,SUMIFS(DV_WaterTemp!$C$2:$C$9999,DV_WaterTemp!$E$2:$E$9999,F$5,DV_WaterTemp!$G$2:$G$9999,$C267),NA())</f>
        <v>#N/A</v>
      </c>
      <c r="G267" s="38" t="e">
        <f>IF(COUNTIFS(DV_WaterTemp!$E$2:$E$9999,G$5,DV_WaterTemp!$G$2:$G$9999,$C267)&gt;0,SUMIFS(DV_WaterTemp!$C$2:$C$9999,DV_WaterTemp!$E$2:$E$9999,G$5,DV_WaterTemp!$G$2:$G$9999,$C267),NA())</f>
        <v>#N/A</v>
      </c>
      <c r="H267" s="38" t="e">
        <f>IF(COUNTIFS(DV_WaterTemp!$E$2:$E$9999,H$5,DV_WaterTemp!$G$2:$G$9999,$C267)&gt;0,SUMIFS(DV_WaterTemp!$C$2:$C$9999,DV_WaterTemp!$E$2:$E$9999,H$5,DV_WaterTemp!$G$2:$G$9999,$C267),NA())</f>
        <v>#N/A</v>
      </c>
    </row>
    <row r="268" spans="1:8" x14ac:dyDescent="0.25">
      <c r="A268" s="35">
        <v>263</v>
      </c>
      <c r="B268" s="36" t="s">
        <v>264</v>
      </c>
      <c r="C268" s="37">
        <v>920</v>
      </c>
      <c r="D268" s="38">
        <f>IF(COUNTIFS(DV_WaterTemp!$E$2:$E$9999,D$5,DV_WaterTemp!$G$2:$G$9999,$C268)&gt;0,SUMIFS(DV_WaterTemp!$C$2:$C$9999,DV_WaterTemp!$E$2:$E$9999,D$5,DV_WaterTemp!$G$2:$G$9999,$C268),NA())</f>
        <v>18.602250000000002</v>
      </c>
      <c r="E268" s="38" t="e">
        <f>IF(COUNTIFS(DV_WaterTemp!$E$2:$E$9999,E$5,DV_WaterTemp!$G$2:$G$9999,$C268)&gt;0,SUMIFS(DV_WaterTemp!$C$2:$C$9999,DV_WaterTemp!$E$2:$E$9999,E$5,DV_WaterTemp!$G$2:$G$9999,$C268),NA())</f>
        <v>#N/A</v>
      </c>
      <c r="F268" s="38" t="e">
        <f>IF(COUNTIFS(DV_WaterTemp!$E$2:$E$9999,F$5,DV_WaterTemp!$G$2:$G$9999,$C268)&gt;0,SUMIFS(DV_WaterTemp!$C$2:$C$9999,DV_WaterTemp!$E$2:$E$9999,F$5,DV_WaterTemp!$G$2:$G$9999,$C268),NA())</f>
        <v>#N/A</v>
      </c>
      <c r="G268" s="38" t="e">
        <f>IF(COUNTIFS(DV_WaterTemp!$E$2:$E$9999,G$5,DV_WaterTemp!$G$2:$G$9999,$C268)&gt;0,SUMIFS(DV_WaterTemp!$C$2:$C$9999,DV_WaterTemp!$E$2:$E$9999,G$5,DV_WaterTemp!$G$2:$G$9999,$C268),NA())</f>
        <v>#N/A</v>
      </c>
      <c r="H268" s="38" t="e">
        <f>IF(COUNTIFS(DV_WaterTemp!$E$2:$E$9999,H$5,DV_WaterTemp!$G$2:$G$9999,$C268)&gt;0,SUMIFS(DV_WaterTemp!$C$2:$C$9999,DV_WaterTemp!$E$2:$E$9999,H$5,DV_WaterTemp!$G$2:$G$9999,$C268),NA())</f>
        <v>#N/A</v>
      </c>
    </row>
    <row r="269" spans="1:8" x14ac:dyDescent="0.25">
      <c r="A269" s="35">
        <v>264</v>
      </c>
      <c r="B269" s="36" t="s">
        <v>265</v>
      </c>
      <c r="C269" s="37">
        <v>921</v>
      </c>
      <c r="D269" s="38">
        <f>IF(COUNTIFS(DV_WaterTemp!$E$2:$E$9999,D$5,DV_WaterTemp!$G$2:$G$9999,$C269)&gt;0,SUMIFS(DV_WaterTemp!$C$2:$C$9999,DV_WaterTemp!$E$2:$E$9999,D$5,DV_WaterTemp!$G$2:$G$9999,$C269),NA())</f>
        <v>18.742708333333301</v>
      </c>
      <c r="E269" s="38" t="e">
        <f>IF(COUNTIFS(DV_WaterTemp!$E$2:$E$9999,E$5,DV_WaterTemp!$G$2:$G$9999,$C269)&gt;0,SUMIFS(DV_WaterTemp!$C$2:$C$9999,DV_WaterTemp!$E$2:$E$9999,E$5,DV_WaterTemp!$G$2:$G$9999,$C269),NA())</f>
        <v>#N/A</v>
      </c>
      <c r="F269" s="38" t="e">
        <f>IF(COUNTIFS(DV_WaterTemp!$E$2:$E$9999,F$5,DV_WaterTemp!$G$2:$G$9999,$C269)&gt;0,SUMIFS(DV_WaterTemp!$C$2:$C$9999,DV_WaterTemp!$E$2:$E$9999,F$5,DV_WaterTemp!$G$2:$G$9999,$C269),NA())</f>
        <v>#N/A</v>
      </c>
      <c r="G269" s="38" t="e">
        <f>IF(COUNTIFS(DV_WaterTemp!$E$2:$E$9999,G$5,DV_WaterTemp!$G$2:$G$9999,$C269)&gt;0,SUMIFS(DV_WaterTemp!$C$2:$C$9999,DV_WaterTemp!$E$2:$E$9999,G$5,DV_WaterTemp!$G$2:$G$9999,$C269),NA())</f>
        <v>#N/A</v>
      </c>
      <c r="H269" s="38" t="e">
        <f>IF(COUNTIFS(DV_WaterTemp!$E$2:$E$9999,H$5,DV_WaterTemp!$G$2:$G$9999,$C269)&gt;0,SUMIFS(DV_WaterTemp!$C$2:$C$9999,DV_WaterTemp!$E$2:$E$9999,H$5,DV_WaterTemp!$G$2:$G$9999,$C269),NA())</f>
        <v>#N/A</v>
      </c>
    </row>
    <row r="270" spans="1:8" x14ac:dyDescent="0.25">
      <c r="A270" s="35">
        <v>265</v>
      </c>
      <c r="B270" s="36" t="s">
        <v>266</v>
      </c>
      <c r="C270" s="37">
        <v>922</v>
      </c>
      <c r="D270" s="38">
        <f>IF(COUNTIFS(DV_WaterTemp!$E$2:$E$9999,D$5,DV_WaterTemp!$G$2:$G$9999,$C270)&gt;0,SUMIFS(DV_WaterTemp!$C$2:$C$9999,DV_WaterTemp!$E$2:$E$9999,D$5,DV_WaterTemp!$G$2:$G$9999,$C270),NA())</f>
        <v>17.2722916666667</v>
      </c>
      <c r="E270" s="38" t="e">
        <f>IF(COUNTIFS(DV_WaterTemp!$E$2:$E$9999,E$5,DV_WaterTemp!$G$2:$G$9999,$C270)&gt;0,SUMIFS(DV_WaterTemp!$C$2:$C$9999,DV_WaterTemp!$E$2:$E$9999,E$5,DV_WaterTemp!$G$2:$G$9999,$C270),NA())</f>
        <v>#N/A</v>
      </c>
      <c r="F270" s="38" t="e">
        <f>IF(COUNTIFS(DV_WaterTemp!$E$2:$E$9999,F$5,DV_WaterTemp!$G$2:$G$9999,$C270)&gt;0,SUMIFS(DV_WaterTemp!$C$2:$C$9999,DV_WaterTemp!$E$2:$E$9999,F$5,DV_WaterTemp!$G$2:$G$9999,$C270),NA())</f>
        <v>#N/A</v>
      </c>
      <c r="G270" s="38" t="e">
        <f>IF(COUNTIFS(DV_WaterTemp!$E$2:$E$9999,G$5,DV_WaterTemp!$G$2:$G$9999,$C270)&gt;0,SUMIFS(DV_WaterTemp!$C$2:$C$9999,DV_WaterTemp!$E$2:$E$9999,G$5,DV_WaterTemp!$G$2:$G$9999,$C270),NA())</f>
        <v>#N/A</v>
      </c>
      <c r="H270" s="38" t="e">
        <f>IF(COUNTIFS(DV_WaterTemp!$E$2:$E$9999,H$5,DV_WaterTemp!$G$2:$G$9999,$C270)&gt;0,SUMIFS(DV_WaterTemp!$C$2:$C$9999,DV_WaterTemp!$E$2:$E$9999,H$5,DV_WaterTemp!$G$2:$G$9999,$C270),NA())</f>
        <v>#N/A</v>
      </c>
    </row>
    <row r="271" spans="1:8" x14ac:dyDescent="0.25">
      <c r="A271" s="35">
        <v>266</v>
      </c>
      <c r="B271" s="36" t="s">
        <v>267</v>
      </c>
      <c r="C271" s="37">
        <v>923</v>
      </c>
      <c r="D271" s="38">
        <f>IF(COUNTIFS(DV_WaterTemp!$E$2:$E$9999,D$5,DV_WaterTemp!$G$2:$G$9999,$C271)&gt;0,SUMIFS(DV_WaterTemp!$C$2:$C$9999,DV_WaterTemp!$E$2:$E$9999,D$5,DV_WaterTemp!$G$2:$G$9999,$C271),NA())</f>
        <v>16.37125</v>
      </c>
      <c r="E271" s="38" t="e">
        <f>IF(COUNTIFS(DV_WaterTemp!$E$2:$E$9999,E$5,DV_WaterTemp!$G$2:$G$9999,$C271)&gt;0,SUMIFS(DV_WaterTemp!$C$2:$C$9999,DV_WaterTemp!$E$2:$E$9999,E$5,DV_WaterTemp!$G$2:$G$9999,$C271),NA())</f>
        <v>#N/A</v>
      </c>
      <c r="F271" s="38" t="e">
        <f>IF(COUNTIFS(DV_WaterTemp!$E$2:$E$9999,F$5,DV_WaterTemp!$G$2:$G$9999,$C271)&gt;0,SUMIFS(DV_WaterTemp!$C$2:$C$9999,DV_WaterTemp!$E$2:$E$9999,F$5,DV_WaterTemp!$G$2:$G$9999,$C271),NA())</f>
        <v>#N/A</v>
      </c>
      <c r="G271" s="38" t="e">
        <f>IF(COUNTIFS(DV_WaterTemp!$E$2:$E$9999,G$5,DV_WaterTemp!$G$2:$G$9999,$C271)&gt;0,SUMIFS(DV_WaterTemp!$C$2:$C$9999,DV_WaterTemp!$E$2:$E$9999,G$5,DV_WaterTemp!$G$2:$G$9999,$C271),NA())</f>
        <v>#N/A</v>
      </c>
      <c r="H271" s="38" t="e">
        <f>IF(COUNTIFS(DV_WaterTemp!$E$2:$E$9999,H$5,DV_WaterTemp!$G$2:$G$9999,$C271)&gt;0,SUMIFS(DV_WaterTemp!$C$2:$C$9999,DV_WaterTemp!$E$2:$E$9999,H$5,DV_WaterTemp!$G$2:$G$9999,$C271),NA())</f>
        <v>#N/A</v>
      </c>
    </row>
    <row r="272" spans="1:8" x14ac:dyDescent="0.25">
      <c r="A272" s="35">
        <v>267</v>
      </c>
      <c r="B272" s="36" t="s">
        <v>268</v>
      </c>
      <c r="C272" s="37">
        <v>924</v>
      </c>
      <c r="D272" s="38">
        <f>IF(COUNTIFS(DV_WaterTemp!$E$2:$E$9999,D$5,DV_WaterTemp!$G$2:$G$9999,$C272)&gt;0,SUMIFS(DV_WaterTemp!$C$2:$C$9999,DV_WaterTemp!$E$2:$E$9999,D$5,DV_WaterTemp!$G$2:$G$9999,$C272),NA())</f>
        <v>16.752375000000001</v>
      </c>
      <c r="E272" s="38" t="e">
        <f>IF(COUNTIFS(DV_WaterTemp!$E$2:$E$9999,E$5,DV_WaterTemp!$G$2:$G$9999,$C272)&gt;0,SUMIFS(DV_WaterTemp!$C$2:$C$9999,DV_WaterTemp!$E$2:$E$9999,E$5,DV_WaterTemp!$G$2:$G$9999,$C272),NA())</f>
        <v>#N/A</v>
      </c>
      <c r="F272" s="38" t="e">
        <f>IF(COUNTIFS(DV_WaterTemp!$E$2:$E$9999,F$5,DV_WaterTemp!$G$2:$G$9999,$C272)&gt;0,SUMIFS(DV_WaterTemp!$C$2:$C$9999,DV_WaterTemp!$E$2:$E$9999,F$5,DV_WaterTemp!$G$2:$G$9999,$C272),NA())</f>
        <v>#N/A</v>
      </c>
      <c r="G272" s="38" t="e">
        <f>IF(COUNTIFS(DV_WaterTemp!$E$2:$E$9999,G$5,DV_WaterTemp!$G$2:$G$9999,$C272)&gt;0,SUMIFS(DV_WaterTemp!$C$2:$C$9999,DV_WaterTemp!$E$2:$E$9999,G$5,DV_WaterTemp!$G$2:$G$9999,$C272),NA())</f>
        <v>#N/A</v>
      </c>
      <c r="H272" s="38" t="e">
        <f>IF(COUNTIFS(DV_WaterTemp!$E$2:$E$9999,H$5,DV_WaterTemp!$G$2:$G$9999,$C272)&gt;0,SUMIFS(DV_WaterTemp!$C$2:$C$9999,DV_WaterTemp!$E$2:$E$9999,H$5,DV_WaterTemp!$G$2:$G$9999,$C272),NA())</f>
        <v>#N/A</v>
      </c>
    </row>
    <row r="273" spans="1:8" x14ac:dyDescent="0.25">
      <c r="A273" s="35">
        <v>268</v>
      </c>
      <c r="B273" s="36" t="s">
        <v>269</v>
      </c>
      <c r="C273" s="37">
        <v>925</v>
      </c>
      <c r="D273" s="38">
        <f>IF(COUNTIFS(DV_WaterTemp!$E$2:$E$9999,D$5,DV_WaterTemp!$G$2:$G$9999,$C273)&gt;0,SUMIFS(DV_WaterTemp!$C$2:$C$9999,DV_WaterTemp!$E$2:$E$9999,D$5,DV_WaterTemp!$G$2:$G$9999,$C273),NA())</f>
        <v>17.527999999999999</v>
      </c>
      <c r="E273" s="38" t="e">
        <f>IF(COUNTIFS(DV_WaterTemp!$E$2:$E$9999,E$5,DV_WaterTemp!$G$2:$G$9999,$C273)&gt;0,SUMIFS(DV_WaterTemp!$C$2:$C$9999,DV_WaterTemp!$E$2:$E$9999,E$5,DV_WaterTemp!$G$2:$G$9999,$C273),NA())</f>
        <v>#N/A</v>
      </c>
      <c r="F273" s="38" t="e">
        <f>IF(COUNTIFS(DV_WaterTemp!$E$2:$E$9999,F$5,DV_WaterTemp!$G$2:$G$9999,$C273)&gt;0,SUMIFS(DV_WaterTemp!$C$2:$C$9999,DV_WaterTemp!$E$2:$E$9999,F$5,DV_WaterTemp!$G$2:$G$9999,$C273),NA())</f>
        <v>#N/A</v>
      </c>
      <c r="G273" s="38" t="e">
        <f>IF(COUNTIFS(DV_WaterTemp!$E$2:$E$9999,G$5,DV_WaterTemp!$G$2:$G$9999,$C273)&gt;0,SUMIFS(DV_WaterTemp!$C$2:$C$9999,DV_WaterTemp!$E$2:$E$9999,G$5,DV_WaterTemp!$G$2:$G$9999,$C273),NA())</f>
        <v>#N/A</v>
      </c>
      <c r="H273" s="38" t="e">
        <f>IF(COUNTIFS(DV_WaterTemp!$E$2:$E$9999,H$5,DV_WaterTemp!$G$2:$G$9999,$C273)&gt;0,SUMIFS(DV_WaterTemp!$C$2:$C$9999,DV_WaterTemp!$E$2:$E$9999,H$5,DV_WaterTemp!$G$2:$G$9999,$C273),NA())</f>
        <v>#N/A</v>
      </c>
    </row>
    <row r="274" spans="1:8" x14ac:dyDescent="0.25">
      <c r="A274" s="35">
        <v>269</v>
      </c>
      <c r="B274" s="36" t="s">
        <v>270</v>
      </c>
      <c r="C274" s="37">
        <v>926</v>
      </c>
      <c r="D274" s="38">
        <f>IF(COUNTIFS(DV_WaterTemp!$E$2:$E$9999,D$5,DV_WaterTemp!$G$2:$G$9999,$C274)&gt;0,SUMIFS(DV_WaterTemp!$C$2:$C$9999,DV_WaterTemp!$E$2:$E$9999,D$5,DV_WaterTemp!$G$2:$G$9999,$C274),NA())</f>
        <v>17.8215416666667</v>
      </c>
      <c r="E274" s="38" t="e">
        <f>IF(COUNTIFS(DV_WaterTemp!$E$2:$E$9999,E$5,DV_WaterTemp!$G$2:$G$9999,$C274)&gt;0,SUMIFS(DV_WaterTemp!$C$2:$C$9999,DV_WaterTemp!$E$2:$E$9999,E$5,DV_WaterTemp!$G$2:$G$9999,$C274),NA())</f>
        <v>#N/A</v>
      </c>
      <c r="F274" s="38" t="e">
        <f>IF(COUNTIFS(DV_WaterTemp!$E$2:$E$9999,F$5,DV_WaterTemp!$G$2:$G$9999,$C274)&gt;0,SUMIFS(DV_WaterTemp!$C$2:$C$9999,DV_WaterTemp!$E$2:$E$9999,F$5,DV_WaterTemp!$G$2:$G$9999,$C274),NA())</f>
        <v>#N/A</v>
      </c>
      <c r="G274" s="38" t="e">
        <f>IF(COUNTIFS(DV_WaterTemp!$E$2:$E$9999,G$5,DV_WaterTemp!$G$2:$G$9999,$C274)&gt;0,SUMIFS(DV_WaterTemp!$C$2:$C$9999,DV_WaterTemp!$E$2:$E$9999,G$5,DV_WaterTemp!$G$2:$G$9999,$C274),NA())</f>
        <v>#N/A</v>
      </c>
      <c r="H274" s="38" t="e">
        <f>IF(COUNTIFS(DV_WaterTemp!$E$2:$E$9999,H$5,DV_WaterTemp!$G$2:$G$9999,$C274)&gt;0,SUMIFS(DV_WaterTemp!$C$2:$C$9999,DV_WaterTemp!$E$2:$E$9999,H$5,DV_WaterTemp!$G$2:$G$9999,$C274),NA())</f>
        <v>#N/A</v>
      </c>
    </row>
    <row r="275" spans="1:8" x14ac:dyDescent="0.25">
      <c r="A275" s="35">
        <v>270</v>
      </c>
      <c r="B275" s="36" t="s">
        <v>271</v>
      </c>
      <c r="C275" s="37">
        <v>927</v>
      </c>
      <c r="D275" s="38">
        <f>IF(COUNTIFS(DV_WaterTemp!$E$2:$E$9999,D$5,DV_WaterTemp!$G$2:$G$9999,$C275)&gt;0,SUMIFS(DV_WaterTemp!$C$2:$C$9999,DV_WaterTemp!$E$2:$E$9999,D$5,DV_WaterTemp!$G$2:$G$9999,$C275),NA())</f>
        <v>17.034270833333299</v>
      </c>
      <c r="E275" s="38" t="e">
        <f>IF(COUNTIFS(DV_WaterTemp!$E$2:$E$9999,E$5,DV_WaterTemp!$G$2:$G$9999,$C275)&gt;0,SUMIFS(DV_WaterTemp!$C$2:$C$9999,DV_WaterTemp!$E$2:$E$9999,E$5,DV_WaterTemp!$G$2:$G$9999,$C275),NA())</f>
        <v>#N/A</v>
      </c>
      <c r="F275" s="38" t="e">
        <f>IF(COUNTIFS(DV_WaterTemp!$E$2:$E$9999,F$5,DV_WaterTemp!$G$2:$G$9999,$C275)&gt;0,SUMIFS(DV_WaterTemp!$C$2:$C$9999,DV_WaterTemp!$E$2:$E$9999,F$5,DV_WaterTemp!$G$2:$G$9999,$C275),NA())</f>
        <v>#N/A</v>
      </c>
      <c r="G275" s="38" t="e">
        <f>IF(COUNTIFS(DV_WaterTemp!$E$2:$E$9999,G$5,DV_WaterTemp!$G$2:$G$9999,$C275)&gt;0,SUMIFS(DV_WaterTemp!$C$2:$C$9999,DV_WaterTemp!$E$2:$E$9999,G$5,DV_WaterTemp!$G$2:$G$9999,$C275),NA())</f>
        <v>#N/A</v>
      </c>
      <c r="H275" s="38" t="e">
        <f>IF(COUNTIFS(DV_WaterTemp!$E$2:$E$9999,H$5,DV_WaterTemp!$G$2:$G$9999,$C275)&gt;0,SUMIFS(DV_WaterTemp!$C$2:$C$9999,DV_WaterTemp!$E$2:$E$9999,H$5,DV_WaterTemp!$G$2:$G$9999,$C275),NA())</f>
        <v>#N/A</v>
      </c>
    </row>
    <row r="276" spans="1:8" x14ac:dyDescent="0.25">
      <c r="A276" s="35">
        <v>271</v>
      </c>
      <c r="B276" s="36" t="s">
        <v>272</v>
      </c>
      <c r="C276" s="37">
        <v>928</v>
      </c>
      <c r="D276" s="38">
        <f>IF(COUNTIFS(DV_WaterTemp!$E$2:$E$9999,D$5,DV_WaterTemp!$G$2:$G$9999,$C276)&gt;0,SUMIFS(DV_WaterTemp!$C$2:$C$9999,DV_WaterTemp!$E$2:$E$9999,D$5,DV_WaterTemp!$G$2:$G$9999,$C276),NA())</f>
        <v>16.736645833333299</v>
      </c>
      <c r="E276" s="38" t="e">
        <f>IF(COUNTIFS(DV_WaterTemp!$E$2:$E$9999,E$5,DV_WaterTemp!$G$2:$G$9999,$C276)&gt;0,SUMIFS(DV_WaterTemp!$C$2:$C$9999,DV_WaterTemp!$E$2:$E$9999,E$5,DV_WaterTemp!$G$2:$G$9999,$C276),NA())</f>
        <v>#N/A</v>
      </c>
      <c r="F276" s="38" t="e">
        <f>IF(COUNTIFS(DV_WaterTemp!$E$2:$E$9999,F$5,DV_WaterTemp!$G$2:$G$9999,$C276)&gt;0,SUMIFS(DV_WaterTemp!$C$2:$C$9999,DV_WaterTemp!$E$2:$E$9999,F$5,DV_WaterTemp!$G$2:$G$9999,$C276),NA())</f>
        <v>#N/A</v>
      </c>
      <c r="G276" s="38" t="e">
        <f>IF(COUNTIFS(DV_WaterTemp!$E$2:$E$9999,G$5,DV_WaterTemp!$G$2:$G$9999,$C276)&gt;0,SUMIFS(DV_WaterTemp!$C$2:$C$9999,DV_WaterTemp!$E$2:$E$9999,G$5,DV_WaterTemp!$G$2:$G$9999,$C276),NA())</f>
        <v>#N/A</v>
      </c>
      <c r="H276" s="38" t="e">
        <f>IF(COUNTIFS(DV_WaterTemp!$E$2:$E$9999,H$5,DV_WaterTemp!$G$2:$G$9999,$C276)&gt;0,SUMIFS(DV_WaterTemp!$C$2:$C$9999,DV_WaterTemp!$E$2:$E$9999,H$5,DV_WaterTemp!$G$2:$G$9999,$C276),NA())</f>
        <v>#N/A</v>
      </c>
    </row>
    <row r="277" spans="1:8" x14ac:dyDescent="0.25">
      <c r="A277" s="35">
        <v>272</v>
      </c>
      <c r="B277" s="36" t="s">
        <v>273</v>
      </c>
      <c r="C277" s="37">
        <v>929</v>
      </c>
      <c r="D277" s="38">
        <f>IF(COUNTIFS(DV_WaterTemp!$E$2:$E$9999,D$5,DV_WaterTemp!$G$2:$G$9999,$C277)&gt;0,SUMIFS(DV_WaterTemp!$C$2:$C$9999,DV_WaterTemp!$E$2:$E$9999,D$5,DV_WaterTemp!$G$2:$G$9999,$C277),NA())</f>
        <v>16.5977708333333</v>
      </c>
      <c r="E277" s="38" t="e">
        <f>IF(COUNTIFS(DV_WaterTemp!$E$2:$E$9999,E$5,DV_WaterTemp!$G$2:$G$9999,$C277)&gt;0,SUMIFS(DV_WaterTemp!$C$2:$C$9999,DV_WaterTemp!$E$2:$E$9999,E$5,DV_WaterTemp!$G$2:$G$9999,$C277),NA())</f>
        <v>#N/A</v>
      </c>
      <c r="F277" s="38" t="e">
        <f>IF(COUNTIFS(DV_WaterTemp!$E$2:$E$9999,F$5,DV_WaterTemp!$G$2:$G$9999,$C277)&gt;0,SUMIFS(DV_WaterTemp!$C$2:$C$9999,DV_WaterTemp!$E$2:$E$9999,F$5,DV_WaterTemp!$G$2:$G$9999,$C277),NA())</f>
        <v>#N/A</v>
      </c>
      <c r="G277" s="38" t="e">
        <f>IF(COUNTIFS(DV_WaterTemp!$E$2:$E$9999,G$5,DV_WaterTemp!$G$2:$G$9999,$C277)&gt;0,SUMIFS(DV_WaterTemp!$C$2:$C$9999,DV_WaterTemp!$E$2:$E$9999,G$5,DV_WaterTemp!$G$2:$G$9999,$C277),NA())</f>
        <v>#N/A</v>
      </c>
      <c r="H277" s="38" t="e">
        <f>IF(COUNTIFS(DV_WaterTemp!$E$2:$E$9999,H$5,DV_WaterTemp!$G$2:$G$9999,$C277)&gt;0,SUMIFS(DV_WaterTemp!$C$2:$C$9999,DV_WaterTemp!$E$2:$E$9999,H$5,DV_WaterTemp!$G$2:$G$9999,$C277),NA())</f>
        <v>#N/A</v>
      </c>
    </row>
    <row r="278" spans="1:8" x14ac:dyDescent="0.25">
      <c r="A278" s="35">
        <v>273</v>
      </c>
      <c r="B278" s="36" t="s">
        <v>274</v>
      </c>
      <c r="C278" s="37">
        <v>930</v>
      </c>
      <c r="D278" s="38">
        <f>IF(COUNTIFS(DV_WaterTemp!$E$2:$E$9999,D$5,DV_WaterTemp!$G$2:$G$9999,$C278)&gt;0,SUMIFS(DV_WaterTemp!$C$2:$C$9999,DV_WaterTemp!$E$2:$E$9999,D$5,DV_WaterTemp!$G$2:$G$9999,$C278),NA())</f>
        <v>16.339708333333299</v>
      </c>
      <c r="E278" s="38" t="e">
        <f>IF(COUNTIFS(DV_WaterTemp!$E$2:$E$9999,E$5,DV_WaterTemp!$G$2:$G$9999,$C278)&gt;0,SUMIFS(DV_WaterTemp!$C$2:$C$9999,DV_WaterTemp!$E$2:$E$9999,E$5,DV_WaterTemp!$G$2:$G$9999,$C278),NA())</f>
        <v>#N/A</v>
      </c>
      <c r="F278" s="38" t="e">
        <f>IF(COUNTIFS(DV_WaterTemp!$E$2:$E$9999,F$5,DV_WaterTemp!$G$2:$G$9999,$C278)&gt;0,SUMIFS(DV_WaterTemp!$C$2:$C$9999,DV_WaterTemp!$E$2:$E$9999,F$5,DV_WaterTemp!$G$2:$G$9999,$C278),NA())</f>
        <v>#N/A</v>
      </c>
      <c r="G278" s="38" t="e">
        <f>IF(COUNTIFS(DV_WaterTemp!$E$2:$E$9999,G$5,DV_WaterTemp!$G$2:$G$9999,$C278)&gt;0,SUMIFS(DV_WaterTemp!$C$2:$C$9999,DV_WaterTemp!$E$2:$E$9999,G$5,DV_WaterTemp!$G$2:$G$9999,$C278),NA())</f>
        <v>#N/A</v>
      </c>
      <c r="H278" s="38" t="e">
        <f>IF(COUNTIFS(DV_WaterTemp!$E$2:$E$9999,H$5,DV_WaterTemp!$G$2:$G$9999,$C278)&gt;0,SUMIFS(DV_WaterTemp!$C$2:$C$9999,DV_WaterTemp!$E$2:$E$9999,H$5,DV_WaterTemp!$G$2:$G$9999,$C278),NA())</f>
        <v>#N/A</v>
      </c>
    </row>
    <row r="279" spans="1:8" x14ac:dyDescent="0.25">
      <c r="A279" s="35">
        <v>274</v>
      </c>
      <c r="B279" s="36" t="s">
        <v>275</v>
      </c>
      <c r="C279" s="37">
        <v>1001</v>
      </c>
      <c r="D279" s="38">
        <f>IF(COUNTIFS(DV_WaterTemp!$E$2:$E$9999,D$5,DV_WaterTemp!$G$2:$G$9999,$C279)&gt;0,SUMIFS(DV_WaterTemp!$C$2:$C$9999,DV_WaterTemp!$E$2:$E$9999,D$5,DV_WaterTemp!$G$2:$G$9999,$C279),NA())</f>
        <v>16.321625000000001</v>
      </c>
      <c r="E279" s="38" t="e">
        <f>IF(COUNTIFS(DV_WaterTemp!$E$2:$E$9999,E$5,DV_WaterTemp!$G$2:$G$9999,$C279)&gt;0,SUMIFS(DV_WaterTemp!$C$2:$C$9999,DV_WaterTemp!$E$2:$E$9999,E$5,DV_WaterTemp!$G$2:$G$9999,$C279),NA())</f>
        <v>#N/A</v>
      </c>
      <c r="F279" s="38" t="e">
        <f>IF(COUNTIFS(DV_WaterTemp!$E$2:$E$9999,F$5,DV_WaterTemp!$G$2:$G$9999,$C279)&gt;0,SUMIFS(DV_WaterTemp!$C$2:$C$9999,DV_WaterTemp!$E$2:$E$9999,F$5,DV_WaterTemp!$G$2:$G$9999,$C279),NA())</f>
        <v>#N/A</v>
      </c>
      <c r="G279" s="38" t="e">
        <f>IF(COUNTIFS(DV_WaterTemp!$E$2:$E$9999,G$5,DV_WaterTemp!$G$2:$G$9999,$C279)&gt;0,SUMIFS(DV_WaterTemp!$C$2:$C$9999,DV_WaterTemp!$E$2:$E$9999,G$5,DV_WaterTemp!$G$2:$G$9999,$C279),NA())</f>
        <v>#N/A</v>
      </c>
      <c r="H279" s="38" t="e">
        <f>IF(COUNTIFS(DV_WaterTemp!$E$2:$E$9999,H$5,DV_WaterTemp!$G$2:$G$9999,$C279)&gt;0,SUMIFS(DV_WaterTemp!$C$2:$C$9999,DV_WaterTemp!$E$2:$E$9999,H$5,DV_WaterTemp!$G$2:$G$9999,$C279),NA())</f>
        <v>#N/A</v>
      </c>
    </row>
    <row r="280" spans="1:8" x14ac:dyDescent="0.25">
      <c r="A280" s="35">
        <v>275</v>
      </c>
      <c r="B280" s="36" t="s">
        <v>276</v>
      </c>
      <c r="C280" s="37">
        <v>1002</v>
      </c>
      <c r="D280" s="38">
        <f>IF(COUNTIFS(DV_WaterTemp!$E$2:$E$9999,D$5,DV_WaterTemp!$G$2:$G$9999,$C280)&gt;0,SUMIFS(DV_WaterTemp!$C$2:$C$9999,DV_WaterTemp!$E$2:$E$9999,D$5,DV_WaterTemp!$G$2:$G$9999,$C280),NA())</f>
        <v>16.684958333333299</v>
      </c>
      <c r="E280" s="38" t="e">
        <f>IF(COUNTIFS(DV_WaterTemp!$E$2:$E$9999,E$5,DV_WaterTemp!$G$2:$G$9999,$C280)&gt;0,SUMIFS(DV_WaterTemp!$C$2:$C$9999,DV_WaterTemp!$E$2:$E$9999,E$5,DV_WaterTemp!$G$2:$G$9999,$C280),NA())</f>
        <v>#N/A</v>
      </c>
      <c r="F280" s="38" t="e">
        <f>IF(COUNTIFS(DV_WaterTemp!$E$2:$E$9999,F$5,DV_WaterTemp!$G$2:$G$9999,$C280)&gt;0,SUMIFS(DV_WaterTemp!$C$2:$C$9999,DV_WaterTemp!$E$2:$E$9999,F$5,DV_WaterTemp!$G$2:$G$9999,$C280),NA())</f>
        <v>#N/A</v>
      </c>
      <c r="G280" s="38" t="e">
        <f>IF(COUNTIFS(DV_WaterTemp!$E$2:$E$9999,G$5,DV_WaterTemp!$G$2:$G$9999,$C280)&gt;0,SUMIFS(DV_WaterTemp!$C$2:$C$9999,DV_WaterTemp!$E$2:$E$9999,G$5,DV_WaterTemp!$G$2:$G$9999,$C280),NA())</f>
        <v>#N/A</v>
      </c>
      <c r="H280" s="38" t="e">
        <f>IF(COUNTIFS(DV_WaterTemp!$E$2:$E$9999,H$5,DV_WaterTemp!$G$2:$G$9999,$C280)&gt;0,SUMIFS(DV_WaterTemp!$C$2:$C$9999,DV_WaterTemp!$E$2:$E$9999,H$5,DV_WaterTemp!$G$2:$G$9999,$C280),NA())</f>
        <v>#N/A</v>
      </c>
    </row>
    <row r="281" spans="1:8" x14ac:dyDescent="0.25">
      <c r="A281" s="35">
        <v>276</v>
      </c>
      <c r="B281" s="36" t="s">
        <v>277</v>
      </c>
      <c r="C281" s="37">
        <v>1003</v>
      </c>
      <c r="D281" s="38">
        <f>IF(COUNTIFS(DV_WaterTemp!$E$2:$E$9999,D$5,DV_WaterTemp!$G$2:$G$9999,$C281)&gt;0,SUMIFS(DV_WaterTemp!$C$2:$C$9999,DV_WaterTemp!$E$2:$E$9999,D$5,DV_WaterTemp!$G$2:$G$9999,$C281),NA())</f>
        <v>17.648895833333299</v>
      </c>
      <c r="E281" s="38" t="e">
        <f>IF(COUNTIFS(DV_WaterTemp!$E$2:$E$9999,E$5,DV_WaterTemp!$G$2:$G$9999,$C281)&gt;0,SUMIFS(DV_WaterTemp!$C$2:$C$9999,DV_WaterTemp!$E$2:$E$9999,E$5,DV_WaterTemp!$G$2:$G$9999,$C281),NA())</f>
        <v>#N/A</v>
      </c>
      <c r="F281" s="38" t="e">
        <f>IF(COUNTIFS(DV_WaterTemp!$E$2:$E$9999,F$5,DV_WaterTemp!$G$2:$G$9999,$C281)&gt;0,SUMIFS(DV_WaterTemp!$C$2:$C$9999,DV_WaterTemp!$E$2:$E$9999,F$5,DV_WaterTemp!$G$2:$G$9999,$C281),NA())</f>
        <v>#N/A</v>
      </c>
      <c r="G281" s="38" t="e">
        <f>IF(COUNTIFS(DV_WaterTemp!$E$2:$E$9999,G$5,DV_WaterTemp!$G$2:$G$9999,$C281)&gt;0,SUMIFS(DV_WaterTemp!$C$2:$C$9999,DV_WaterTemp!$E$2:$E$9999,G$5,DV_WaterTemp!$G$2:$G$9999,$C281),NA())</f>
        <v>#N/A</v>
      </c>
      <c r="H281" s="38" t="e">
        <f>IF(COUNTIFS(DV_WaterTemp!$E$2:$E$9999,H$5,DV_WaterTemp!$G$2:$G$9999,$C281)&gt;0,SUMIFS(DV_WaterTemp!$C$2:$C$9999,DV_WaterTemp!$E$2:$E$9999,H$5,DV_WaterTemp!$G$2:$G$9999,$C281),NA())</f>
        <v>#N/A</v>
      </c>
    </row>
    <row r="282" spans="1:8" x14ac:dyDescent="0.25">
      <c r="A282" s="35">
        <v>277</v>
      </c>
      <c r="B282" s="36" t="s">
        <v>278</v>
      </c>
      <c r="C282" s="37">
        <v>1004</v>
      </c>
      <c r="D282" s="38">
        <f>IF(COUNTIFS(DV_WaterTemp!$E$2:$E$9999,D$5,DV_WaterTemp!$G$2:$G$9999,$C282)&gt;0,SUMIFS(DV_WaterTemp!$C$2:$C$9999,DV_WaterTemp!$E$2:$E$9999,D$5,DV_WaterTemp!$G$2:$G$9999,$C282),NA())</f>
        <v>17.4129166666667</v>
      </c>
      <c r="E282" s="38" t="e">
        <f>IF(COUNTIFS(DV_WaterTemp!$E$2:$E$9999,E$5,DV_WaterTemp!$G$2:$G$9999,$C282)&gt;0,SUMIFS(DV_WaterTemp!$C$2:$C$9999,DV_WaterTemp!$E$2:$E$9999,E$5,DV_WaterTemp!$G$2:$G$9999,$C282),NA())</f>
        <v>#N/A</v>
      </c>
      <c r="F282" s="38" t="e">
        <f>IF(COUNTIFS(DV_WaterTemp!$E$2:$E$9999,F$5,DV_WaterTemp!$G$2:$G$9999,$C282)&gt;0,SUMIFS(DV_WaterTemp!$C$2:$C$9999,DV_WaterTemp!$E$2:$E$9999,F$5,DV_WaterTemp!$G$2:$G$9999,$C282),NA())</f>
        <v>#N/A</v>
      </c>
      <c r="G282" s="38" t="e">
        <f>IF(COUNTIFS(DV_WaterTemp!$E$2:$E$9999,G$5,DV_WaterTemp!$G$2:$G$9999,$C282)&gt;0,SUMIFS(DV_WaterTemp!$C$2:$C$9999,DV_WaterTemp!$E$2:$E$9999,G$5,DV_WaterTemp!$G$2:$G$9999,$C282),NA())</f>
        <v>#N/A</v>
      </c>
      <c r="H282" s="38" t="e">
        <f>IF(COUNTIFS(DV_WaterTemp!$E$2:$E$9999,H$5,DV_WaterTemp!$G$2:$G$9999,$C282)&gt;0,SUMIFS(DV_WaterTemp!$C$2:$C$9999,DV_WaterTemp!$E$2:$E$9999,H$5,DV_WaterTemp!$G$2:$G$9999,$C282),NA())</f>
        <v>#N/A</v>
      </c>
    </row>
    <row r="283" spans="1:8" x14ac:dyDescent="0.25">
      <c r="A283" s="35">
        <v>278</v>
      </c>
      <c r="B283" s="36" t="s">
        <v>279</v>
      </c>
      <c r="C283" s="37">
        <v>1005</v>
      </c>
      <c r="D283" s="38">
        <f>IF(COUNTIFS(DV_WaterTemp!$E$2:$E$9999,D$5,DV_WaterTemp!$G$2:$G$9999,$C283)&gt;0,SUMIFS(DV_WaterTemp!$C$2:$C$9999,DV_WaterTemp!$E$2:$E$9999,D$5,DV_WaterTemp!$G$2:$G$9999,$C283),NA())</f>
        <v>17.6111875</v>
      </c>
      <c r="E283" s="38" t="e">
        <f>IF(COUNTIFS(DV_WaterTemp!$E$2:$E$9999,E$5,DV_WaterTemp!$G$2:$G$9999,$C283)&gt;0,SUMIFS(DV_WaterTemp!$C$2:$C$9999,DV_WaterTemp!$E$2:$E$9999,E$5,DV_WaterTemp!$G$2:$G$9999,$C283),NA())</f>
        <v>#N/A</v>
      </c>
      <c r="F283" s="38" t="e">
        <f>IF(COUNTIFS(DV_WaterTemp!$E$2:$E$9999,F$5,DV_WaterTemp!$G$2:$G$9999,$C283)&gt;0,SUMIFS(DV_WaterTemp!$C$2:$C$9999,DV_WaterTemp!$E$2:$E$9999,F$5,DV_WaterTemp!$G$2:$G$9999,$C283),NA())</f>
        <v>#N/A</v>
      </c>
      <c r="G283" s="38" t="e">
        <f>IF(COUNTIFS(DV_WaterTemp!$E$2:$E$9999,G$5,DV_WaterTemp!$G$2:$G$9999,$C283)&gt;0,SUMIFS(DV_WaterTemp!$C$2:$C$9999,DV_WaterTemp!$E$2:$E$9999,G$5,DV_WaterTemp!$G$2:$G$9999,$C283),NA())</f>
        <v>#N/A</v>
      </c>
      <c r="H283" s="38" t="e">
        <f>IF(COUNTIFS(DV_WaterTemp!$E$2:$E$9999,H$5,DV_WaterTemp!$G$2:$G$9999,$C283)&gt;0,SUMIFS(DV_WaterTemp!$C$2:$C$9999,DV_WaterTemp!$E$2:$E$9999,H$5,DV_WaterTemp!$G$2:$G$9999,$C283),NA())</f>
        <v>#N/A</v>
      </c>
    </row>
    <row r="284" spans="1:8" x14ac:dyDescent="0.25">
      <c r="A284" s="35">
        <v>279</v>
      </c>
      <c r="B284" s="36" t="s">
        <v>280</v>
      </c>
      <c r="C284" s="37">
        <v>1006</v>
      </c>
      <c r="D284" s="38">
        <f>IF(COUNTIFS(DV_WaterTemp!$E$2:$E$9999,D$5,DV_WaterTemp!$G$2:$G$9999,$C284)&gt;0,SUMIFS(DV_WaterTemp!$C$2:$C$9999,DV_WaterTemp!$E$2:$E$9999,D$5,DV_WaterTemp!$G$2:$G$9999,$C284),NA())</f>
        <v>17.9125625</v>
      </c>
      <c r="E284" s="38" t="e">
        <f>IF(COUNTIFS(DV_WaterTemp!$E$2:$E$9999,E$5,DV_WaterTemp!$G$2:$G$9999,$C284)&gt;0,SUMIFS(DV_WaterTemp!$C$2:$C$9999,DV_WaterTemp!$E$2:$E$9999,E$5,DV_WaterTemp!$G$2:$G$9999,$C284),NA())</f>
        <v>#N/A</v>
      </c>
      <c r="F284" s="38" t="e">
        <f>IF(COUNTIFS(DV_WaterTemp!$E$2:$E$9999,F$5,DV_WaterTemp!$G$2:$G$9999,$C284)&gt;0,SUMIFS(DV_WaterTemp!$C$2:$C$9999,DV_WaterTemp!$E$2:$E$9999,F$5,DV_WaterTemp!$G$2:$G$9999,$C284),NA())</f>
        <v>#N/A</v>
      </c>
      <c r="G284" s="38" t="e">
        <f>IF(COUNTIFS(DV_WaterTemp!$E$2:$E$9999,G$5,DV_WaterTemp!$G$2:$G$9999,$C284)&gt;0,SUMIFS(DV_WaterTemp!$C$2:$C$9999,DV_WaterTemp!$E$2:$E$9999,G$5,DV_WaterTemp!$G$2:$G$9999,$C284),NA())</f>
        <v>#N/A</v>
      </c>
      <c r="H284" s="38" t="e">
        <f>IF(COUNTIFS(DV_WaterTemp!$E$2:$E$9999,H$5,DV_WaterTemp!$G$2:$G$9999,$C284)&gt;0,SUMIFS(DV_WaterTemp!$C$2:$C$9999,DV_WaterTemp!$E$2:$E$9999,H$5,DV_WaterTemp!$G$2:$G$9999,$C284),NA())</f>
        <v>#N/A</v>
      </c>
    </row>
    <row r="285" spans="1:8" x14ac:dyDescent="0.25">
      <c r="A285" s="35">
        <v>280</v>
      </c>
      <c r="B285" s="36" t="s">
        <v>281</v>
      </c>
      <c r="C285" s="37">
        <v>1007</v>
      </c>
      <c r="D285" s="38">
        <f>IF(COUNTIFS(DV_WaterTemp!$E$2:$E$9999,D$5,DV_WaterTemp!$G$2:$G$9999,$C285)&gt;0,SUMIFS(DV_WaterTemp!$C$2:$C$9999,DV_WaterTemp!$E$2:$E$9999,D$5,DV_WaterTemp!$G$2:$G$9999,$C285),NA())</f>
        <v>16.470583333333298</v>
      </c>
      <c r="E285" s="38" t="e">
        <f>IF(COUNTIFS(DV_WaterTemp!$E$2:$E$9999,E$5,DV_WaterTemp!$G$2:$G$9999,$C285)&gt;0,SUMIFS(DV_WaterTemp!$C$2:$C$9999,DV_WaterTemp!$E$2:$E$9999,E$5,DV_WaterTemp!$G$2:$G$9999,$C285),NA())</f>
        <v>#N/A</v>
      </c>
      <c r="F285" s="38" t="e">
        <f>IF(COUNTIFS(DV_WaterTemp!$E$2:$E$9999,F$5,DV_WaterTemp!$G$2:$G$9999,$C285)&gt;0,SUMIFS(DV_WaterTemp!$C$2:$C$9999,DV_WaterTemp!$E$2:$E$9999,F$5,DV_WaterTemp!$G$2:$G$9999,$C285),NA())</f>
        <v>#N/A</v>
      </c>
      <c r="G285" s="38" t="e">
        <f>IF(COUNTIFS(DV_WaterTemp!$E$2:$E$9999,G$5,DV_WaterTemp!$G$2:$G$9999,$C285)&gt;0,SUMIFS(DV_WaterTemp!$C$2:$C$9999,DV_WaterTemp!$E$2:$E$9999,G$5,DV_WaterTemp!$G$2:$G$9999,$C285),NA())</f>
        <v>#N/A</v>
      </c>
      <c r="H285" s="38" t="e">
        <f>IF(COUNTIFS(DV_WaterTemp!$E$2:$E$9999,H$5,DV_WaterTemp!$G$2:$G$9999,$C285)&gt;0,SUMIFS(DV_WaterTemp!$C$2:$C$9999,DV_WaterTemp!$E$2:$E$9999,H$5,DV_WaterTemp!$G$2:$G$9999,$C285),NA())</f>
        <v>#N/A</v>
      </c>
    </row>
    <row r="286" spans="1:8" x14ac:dyDescent="0.25">
      <c r="A286" s="35">
        <v>281</v>
      </c>
      <c r="B286" s="36" t="s">
        <v>282</v>
      </c>
      <c r="C286" s="37">
        <v>1008</v>
      </c>
      <c r="D286" s="38">
        <f>IF(COUNTIFS(DV_WaterTemp!$E$2:$E$9999,D$5,DV_WaterTemp!$G$2:$G$9999,$C286)&gt;0,SUMIFS(DV_WaterTemp!$C$2:$C$9999,DV_WaterTemp!$E$2:$E$9999,D$5,DV_WaterTemp!$G$2:$G$9999,$C286),NA())</f>
        <v>14.9412916666667</v>
      </c>
      <c r="E286" s="38" t="e">
        <f>IF(COUNTIFS(DV_WaterTemp!$E$2:$E$9999,E$5,DV_WaterTemp!$G$2:$G$9999,$C286)&gt;0,SUMIFS(DV_WaterTemp!$C$2:$C$9999,DV_WaterTemp!$E$2:$E$9999,E$5,DV_WaterTemp!$G$2:$G$9999,$C286),NA())</f>
        <v>#N/A</v>
      </c>
      <c r="F286" s="38" t="e">
        <f>IF(COUNTIFS(DV_WaterTemp!$E$2:$E$9999,F$5,DV_WaterTemp!$G$2:$G$9999,$C286)&gt;0,SUMIFS(DV_WaterTemp!$C$2:$C$9999,DV_WaterTemp!$E$2:$E$9999,F$5,DV_WaterTemp!$G$2:$G$9999,$C286),NA())</f>
        <v>#N/A</v>
      </c>
      <c r="G286" s="38" t="e">
        <f>IF(COUNTIFS(DV_WaterTemp!$E$2:$E$9999,G$5,DV_WaterTemp!$G$2:$G$9999,$C286)&gt;0,SUMIFS(DV_WaterTemp!$C$2:$C$9999,DV_WaterTemp!$E$2:$E$9999,G$5,DV_WaterTemp!$G$2:$G$9999,$C286),NA())</f>
        <v>#N/A</v>
      </c>
      <c r="H286" s="38" t="e">
        <f>IF(COUNTIFS(DV_WaterTemp!$E$2:$E$9999,H$5,DV_WaterTemp!$G$2:$G$9999,$C286)&gt;0,SUMIFS(DV_WaterTemp!$C$2:$C$9999,DV_WaterTemp!$E$2:$E$9999,H$5,DV_WaterTemp!$G$2:$G$9999,$C286),NA())</f>
        <v>#N/A</v>
      </c>
    </row>
    <row r="287" spans="1:8" x14ac:dyDescent="0.25">
      <c r="A287" s="35">
        <v>282</v>
      </c>
      <c r="B287" s="36" t="s">
        <v>283</v>
      </c>
      <c r="C287" s="37">
        <v>1009</v>
      </c>
      <c r="D287" s="38">
        <f>IF(COUNTIFS(DV_WaterTemp!$E$2:$E$9999,D$5,DV_WaterTemp!$G$2:$G$9999,$C287)&gt;0,SUMIFS(DV_WaterTemp!$C$2:$C$9999,DV_WaterTemp!$E$2:$E$9999,D$5,DV_WaterTemp!$G$2:$G$9999,$C287),NA())</f>
        <v>15.234208333333299</v>
      </c>
      <c r="E287" s="38" t="e">
        <f>IF(COUNTIFS(DV_WaterTemp!$E$2:$E$9999,E$5,DV_WaterTemp!$G$2:$G$9999,$C287)&gt;0,SUMIFS(DV_WaterTemp!$C$2:$C$9999,DV_WaterTemp!$E$2:$E$9999,E$5,DV_WaterTemp!$G$2:$G$9999,$C287),NA())</f>
        <v>#N/A</v>
      </c>
      <c r="F287" s="38" t="e">
        <f>IF(COUNTIFS(DV_WaterTemp!$E$2:$E$9999,F$5,DV_WaterTemp!$G$2:$G$9999,$C287)&gt;0,SUMIFS(DV_WaterTemp!$C$2:$C$9999,DV_WaterTemp!$E$2:$E$9999,F$5,DV_WaterTemp!$G$2:$G$9999,$C287),NA())</f>
        <v>#N/A</v>
      </c>
      <c r="G287" s="38" t="e">
        <f>IF(COUNTIFS(DV_WaterTemp!$E$2:$E$9999,G$5,DV_WaterTemp!$G$2:$G$9999,$C287)&gt;0,SUMIFS(DV_WaterTemp!$C$2:$C$9999,DV_WaterTemp!$E$2:$E$9999,G$5,DV_WaterTemp!$G$2:$G$9999,$C287),NA())</f>
        <v>#N/A</v>
      </c>
      <c r="H287" s="38" t="e">
        <f>IF(COUNTIFS(DV_WaterTemp!$E$2:$E$9999,H$5,DV_WaterTemp!$G$2:$G$9999,$C287)&gt;0,SUMIFS(DV_WaterTemp!$C$2:$C$9999,DV_WaterTemp!$E$2:$E$9999,H$5,DV_WaterTemp!$G$2:$G$9999,$C287),NA())</f>
        <v>#N/A</v>
      </c>
    </row>
    <row r="288" spans="1:8" x14ac:dyDescent="0.25">
      <c r="A288" s="35">
        <v>283</v>
      </c>
      <c r="B288" s="36" t="s">
        <v>284</v>
      </c>
      <c r="C288" s="37">
        <v>1010</v>
      </c>
      <c r="D288" s="38">
        <f>IF(COUNTIFS(DV_WaterTemp!$E$2:$E$9999,D$5,DV_WaterTemp!$G$2:$G$9999,$C288)&gt;0,SUMIFS(DV_WaterTemp!$C$2:$C$9999,DV_WaterTemp!$E$2:$E$9999,D$5,DV_WaterTemp!$G$2:$G$9999,$C288),NA())</f>
        <v>15.0351041666667</v>
      </c>
      <c r="E288" s="38" t="e">
        <f>IF(COUNTIFS(DV_WaterTemp!$E$2:$E$9999,E$5,DV_WaterTemp!$G$2:$G$9999,$C288)&gt;0,SUMIFS(DV_WaterTemp!$C$2:$C$9999,DV_WaterTemp!$E$2:$E$9999,E$5,DV_WaterTemp!$G$2:$G$9999,$C288),NA())</f>
        <v>#N/A</v>
      </c>
      <c r="F288" s="38" t="e">
        <f>IF(COUNTIFS(DV_WaterTemp!$E$2:$E$9999,F$5,DV_WaterTemp!$G$2:$G$9999,$C288)&gt;0,SUMIFS(DV_WaterTemp!$C$2:$C$9999,DV_WaterTemp!$E$2:$E$9999,F$5,DV_WaterTemp!$G$2:$G$9999,$C288),NA())</f>
        <v>#N/A</v>
      </c>
      <c r="G288" s="38" t="e">
        <f>IF(COUNTIFS(DV_WaterTemp!$E$2:$E$9999,G$5,DV_WaterTemp!$G$2:$G$9999,$C288)&gt;0,SUMIFS(DV_WaterTemp!$C$2:$C$9999,DV_WaterTemp!$E$2:$E$9999,G$5,DV_WaterTemp!$G$2:$G$9999,$C288),NA())</f>
        <v>#N/A</v>
      </c>
      <c r="H288" s="38" t="e">
        <f>IF(COUNTIFS(DV_WaterTemp!$E$2:$E$9999,H$5,DV_WaterTemp!$G$2:$G$9999,$C288)&gt;0,SUMIFS(DV_WaterTemp!$C$2:$C$9999,DV_WaterTemp!$E$2:$E$9999,H$5,DV_WaterTemp!$G$2:$G$9999,$C288),NA())</f>
        <v>#N/A</v>
      </c>
    </row>
    <row r="289" spans="1:8" x14ac:dyDescent="0.25">
      <c r="A289" s="35">
        <v>284</v>
      </c>
      <c r="B289" s="36" t="s">
        <v>285</v>
      </c>
      <c r="C289" s="37">
        <v>1011</v>
      </c>
      <c r="D289" s="38">
        <f>IF(COUNTIFS(DV_WaterTemp!$E$2:$E$9999,D$5,DV_WaterTemp!$G$2:$G$9999,$C289)&gt;0,SUMIFS(DV_WaterTemp!$C$2:$C$9999,DV_WaterTemp!$E$2:$E$9999,D$5,DV_WaterTemp!$G$2:$G$9999,$C289),NA())</f>
        <v>14.574624999999999</v>
      </c>
      <c r="E289" s="38" t="e">
        <f>IF(COUNTIFS(DV_WaterTemp!$E$2:$E$9999,E$5,DV_WaterTemp!$G$2:$G$9999,$C289)&gt;0,SUMIFS(DV_WaterTemp!$C$2:$C$9999,DV_WaterTemp!$E$2:$E$9999,E$5,DV_WaterTemp!$G$2:$G$9999,$C289),NA())</f>
        <v>#N/A</v>
      </c>
      <c r="F289" s="38" t="e">
        <f>IF(COUNTIFS(DV_WaterTemp!$E$2:$E$9999,F$5,DV_WaterTemp!$G$2:$G$9999,$C289)&gt;0,SUMIFS(DV_WaterTemp!$C$2:$C$9999,DV_WaterTemp!$E$2:$E$9999,F$5,DV_WaterTemp!$G$2:$G$9999,$C289),NA())</f>
        <v>#N/A</v>
      </c>
      <c r="G289" s="38" t="e">
        <f>IF(COUNTIFS(DV_WaterTemp!$E$2:$E$9999,G$5,DV_WaterTemp!$G$2:$G$9999,$C289)&gt;0,SUMIFS(DV_WaterTemp!$C$2:$C$9999,DV_WaterTemp!$E$2:$E$9999,G$5,DV_WaterTemp!$G$2:$G$9999,$C289),NA())</f>
        <v>#N/A</v>
      </c>
      <c r="H289" s="38" t="e">
        <f>IF(COUNTIFS(DV_WaterTemp!$E$2:$E$9999,H$5,DV_WaterTemp!$G$2:$G$9999,$C289)&gt;0,SUMIFS(DV_WaterTemp!$C$2:$C$9999,DV_WaterTemp!$E$2:$E$9999,H$5,DV_WaterTemp!$G$2:$G$9999,$C289),NA())</f>
        <v>#N/A</v>
      </c>
    </row>
    <row r="290" spans="1:8" x14ac:dyDescent="0.25">
      <c r="A290" s="35">
        <v>285</v>
      </c>
      <c r="B290" s="36" t="s">
        <v>286</v>
      </c>
      <c r="C290" s="37">
        <v>1012</v>
      </c>
      <c r="D290" s="38">
        <f>IF(COUNTIFS(DV_WaterTemp!$E$2:$E$9999,D$5,DV_WaterTemp!$G$2:$G$9999,$C290)&gt;0,SUMIFS(DV_WaterTemp!$C$2:$C$9999,DV_WaterTemp!$E$2:$E$9999,D$5,DV_WaterTemp!$G$2:$G$9999,$C290),NA())</f>
        <v>14.5644375</v>
      </c>
      <c r="E290" s="38" t="e">
        <f>IF(COUNTIFS(DV_WaterTemp!$E$2:$E$9999,E$5,DV_WaterTemp!$G$2:$G$9999,$C290)&gt;0,SUMIFS(DV_WaterTemp!$C$2:$C$9999,DV_WaterTemp!$E$2:$E$9999,E$5,DV_WaterTemp!$G$2:$G$9999,$C290),NA())</f>
        <v>#N/A</v>
      </c>
      <c r="F290" s="38" t="e">
        <f>IF(COUNTIFS(DV_WaterTemp!$E$2:$E$9999,F$5,DV_WaterTemp!$G$2:$G$9999,$C290)&gt;0,SUMIFS(DV_WaterTemp!$C$2:$C$9999,DV_WaterTemp!$E$2:$E$9999,F$5,DV_WaterTemp!$G$2:$G$9999,$C290),NA())</f>
        <v>#N/A</v>
      </c>
      <c r="G290" s="38" t="e">
        <f>IF(COUNTIFS(DV_WaterTemp!$E$2:$E$9999,G$5,DV_WaterTemp!$G$2:$G$9999,$C290)&gt;0,SUMIFS(DV_WaterTemp!$C$2:$C$9999,DV_WaterTemp!$E$2:$E$9999,G$5,DV_WaterTemp!$G$2:$G$9999,$C290),NA())</f>
        <v>#N/A</v>
      </c>
      <c r="H290" s="38" t="e">
        <f>IF(COUNTIFS(DV_WaterTemp!$E$2:$E$9999,H$5,DV_WaterTemp!$G$2:$G$9999,$C290)&gt;0,SUMIFS(DV_WaterTemp!$C$2:$C$9999,DV_WaterTemp!$E$2:$E$9999,H$5,DV_WaterTemp!$G$2:$G$9999,$C290),NA())</f>
        <v>#N/A</v>
      </c>
    </row>
    <row r="291" spans="1:8" x14ac:dyDescent="0.25">
      <c r="A291" s="35">
        <v>286</v>
      </c>
      <c r="B291" s="36" t="s">
        <v>287</v>
      </c>
      <c r="C291" s="37">
        <v>1013</v>
      </c>
      <c r="D291" s="38">
        <f>IF(COUNTIFS(DV_WaterTemp!$E$2:$E$9999,D$5,DV_WaterTemp!$G$2:$G$9999,$C291)&gt;0,SUMIFS(DV_WaterTemp!$C$2:$C$9999,DV_WaterTemp!$E$2:$E$9999,D$5,DV_WaterTemp!$G$2:$G$9999,$C291),NA())</f>
        <v>14.8276458333333</v>
      </c>
      <c r="E291" s="38" t="e">
        <f>IF(COUNTIFS(DV_WaterTemp!$E$2:$E$9999,E$5,DV_WaterTemp!$G$2:$G$9999,$C291)&gt;0,SUMIFS(DV_WaterTemp!$C$2:$C$9999,DV_WaterTemp!$E$2:$E$9999,E$5,DV_WaterTemp!$G$2:$G$9999,$C291),NA())</f>
        <v>#N/A</v>
      </c>
      <c r="F291" s="38" t="e">
        <f>IF(COUNTIFS(DV_WaterTemp!$E$2:$E$9999,F$5,DV_WaterTemp!$G$2:$G$9999,$C291)&gt;0,SUMIFS(DV_WaterTemp!$C$2:$C$9999,DV_WaterTemp!$E$2:$E$9999,F$5,DV_WaterTemp!$G$2:$G$9999,$C291),NA())</f>
        <v>#N/A</v>
      </c>
      <c r="G291" s="38" t="e">
        <f>IF(COUNTIFS(DV_WaterTemp!$E$2:$E$9999,G$5,DV_WaterTemp!$G$2:$G$9999,$C291)&gt;0,SUMIFS(DV_WaterTemp!$C$2:$C$9999,DV_WaterTemp!$E$2:$E$9999,G$5,DV_WaterTemp!$G$2:$G$9999,$C291),NA())</f>
        <v>#N/A</v>
      </c>
      <c r="H291" s="38" t="e">
        <f>IF(COUNTIFS(DV_WaterTemp!$E$2:$E$9999,H$5,DV_WaterTemp!$G$2:$G$9999,$C291)&gt;0,SUMIFS(DV_WaterTemp!$C$2:$C$9999,DV_WaterTemp!$E$2:$E$9999,H$5,DV_WaterTemp!$G$2:$G$9999,$C291),NA())</f>
        <v>#N/A</v>
      </c>
    </row>
    <row r="292" spans="1:8" x14ac:dyDescent="0.25">
      <c r="A292" s="35">
        <v>287</v>
      </c>
      <c r="B292" s="36" t="s">
        <v>288</v>
      </c>
      <c r="C292" s="37">
        <v>1014</v>
      </c>
      <c r="D292" s="38">
        <f>IF(COUNTIFS(DV_WaterTemp!$E$2:$E$9999,D$5,DV_WaterTemp!$G$2:$G$9999,$C292)&gt;0,SUMIFS(DV_WaterTemp!$C$2:$C$9999,DV_WaterTemp!$E$2:$E$9999,D$5,DV_WaterTemp!$G$2:$G$9999,$C292),NA())</f>
        <v>15.4929166666667</v>
      </c>
      <c r="E292" s="38" t="e">
        <f>IF(COUNTIFS(DV_WaterTemp!$E$2:$E$9999,E$5,DV_WaterTemp!$G$2:$G$9999,$C292)&gt;0,SUMIFS(DV_WaterTemp!$C$2:$C$9999,DV_WaterTemp!$E$2:$E$9999,E$5,DV_WaterTemp!$G$2:$G$9999,$C292),NA())</f>
        <v>#N/A</v>
      </c>
      <c r="F292" s="38" t="e">
        <f>IF(COUNTIFS(DV_WaterTemp!$E$2:$E$9999,F$5,DV_WaterTemp!$G$2:$G$9999,$C292)&gt;0,SUMIFS(DV_WaterTemp!$C$2:$C$9999,DV_WaterTemp!$E$2:$E$9999,F$5,DV_WaterTemp!$G$2:$G$9999,$C292),NA())</f>
        <v>#N/A</v>
      </c>
      <c r="G292" s="38" t="e">
        <f>IF(COUNTIFS(DV_WaterTemp!$E$2:$E$9999,G$5,DV_WaterTemp!$G$2:$G$9999,$C292)&gt;0,SUMIFS(DV_WaterTemp!$C$2:$C$9999,DV_WaterTemp!$E$2:$E$9999,G$5,DV_WaterTemp!$G$2:$G$9999,$C292),NA())</f>
        <v>#N/A</v>
      </c>
      <c r="H292" s="38" t="e">
        <f>IF(COUNTIFS(DV_WaterTemp!$E$2:$E$9999,H$5,DV_WaterTemp!$G$2:$G$9999,$C292)&gt;0,SUMIFS(DV_WaterTemp!$C$2:$C$9999,DV_WaterTemp!$E$2:$E$9999,H$5,DV_WaterTemp!$G$2:$G$9999,$C292),NA())</f>
        <v>#N/A</v>
      </c>
    </row>
    <row r="293" spans="1:8" x14ac:dyDescent="0.25">
      <c r="A293" s="35">
        <v>288</v>
      </c>
      <c r="B293" s="36" t="s">
        <v>289</v>
      </c>
      <c r="C293" s="37">
        <v>1015</v>
      </c>
      <c r="D293" s="38">
        <f>IF(COUNTIFS(DV_WaterTemp!$E$2:$E$9999,D$5,DV_WaterTemp!$G$2:$G$9999,$C293)&gt;0,SUMIFS(DV_WaterTemp!$C$2:$C$9999,DV_WaterTemp!$E$2:$E$9999,D$5,DV_WaterTemp!$G$2:$G$9999,$C293),NA())</f>
        <v>15.603894736842101</v>
      </c>
      <c r="E293" s="38" t="e">
        <f>IF(COUNTIFS(DV_WaterTemp!$E$2:$E$9999,E$5,DV_WaterTemp!$G$2:$G$9999,$C293)&gt;0,SUMIFS(DV_WaterTemp!$C$2:$C$9999,DV_WaterTemp!$E$2:$E$9999,E$5,DV_WaterTemp!$G$2:$G$9999,$C293),NA())</f>
        <v>#N/A</v>
      </c>
      <c r="F293" s="38" t="e">
        <f>IF(COUNTIFS(DV_WaterTemp!$E$2:$E$9999,F$5,DV_WaterTemp!$G$2:$G$9999,$C293)&gt;0,SUMIFS(DV_WaterTemp!$C$2:$C$9999,DV_WaterTemp!$E$2:$E$9999,F$5,DV_WaterTemp!$G$2:$G$9999,$C293),NA())</f>
        <v>#N/A</v>
      </c>
      <c r="G293" s="38" t="e">
        <f>IF(COUNTIFS(DV_WaterTemp!$E$2:$E$9999,G$5,DV_WaterTemp!$G$2:$G$9999,$C293)&gt;0,SUMIFS(DV_WaterTemp!$C$2:$C$9999,DV_WaterTemp!$E$2:$E$9999,G$5,DV_WaterTemp!$G$2:$G$9999,$C293),NA())</f>
        <v>#N/A</v>
      </c>
      <c r="H293" s="38" t="e">
        <f>IF(COUNTIFS(DV_WaterTemp!$E$2:$E$9999,H$5,DV_WaterTemp!$G$2:$G$9999,$C293)&gt;0,SUMIFS(DV_WaterTemp!$C$2:$C$9999,DV_WaterTemp!$E$2:$E$9999,H$5,DV_WaterTemp!$G$2:$G$9999,$C293),NA())</f>
        <v>#N/A</v>
      </c>
    </row>
    <row r="294" spans="1:8" x14ac:dyDescent="0.25">
      <c r="A294" s="35">
        <v>289</v>
      </c>
      <c r="B294" s="36" t="s">
        <v>290</v>
      </c>
      <c r="C294" s="37">
        <v>1016</v>
      </c>
      <c r="D294" s="38" t="e">
        <f>IF(COUNTIFS(DV_WaterTemp!$E$2:$E$9999,D$5,DV_WaterTemp!$G$2:$G$9999,$C294)&gt;0,SUMIFS(DV_WaterTemp!$C$2:$C$9999,DV_WaterTemp!$E$2:$E$9999,D$5,DV_WaterTemp!$G$2:$G$9999,$C294),NA())</f>
        <v>#N/A</v>
      </c>
      <c r="E294" s="38" t="e">
        <f>IF(COUNTIFS(DV_WaterTemp!$E$2:$E$9999,E$5,DV_WaterTemp!$G$2:$G$9999,$C294)&gt;0,SUMIFS(DV_WaterTemp!$C$2:$C$9999,DV_WaterTemp!$E$2:$E$9999,E$5,DV_WaterTemp!$G$2:$G$9999,$C294),NA())</f>
        <v>#N/A</v>
      </c>
      <c r="F294" s="38" t="e">
        <f>IF(COUNTIFS(DV_WaterTemp!$E$2:$E$9999,F$5,DV_WaterTemp!$G$2:$G$9999,$C294)&gt;0,SUMIFS(DV_WaterTemp!$C$2:$C$9999,DV_WaterTemp!$E$2:$E$9999,F$5,DV_WaterTemp!$G$2:$G$9999,$C294),NA())</f>
        <v>#N/A</v>
      </c>
      <c r="G294" s="38" t="e">
        <f>IF(COUNTIFS(DV_WaterTemp!$E$2:$E$9999,G$5,DV_WaterTemp!$G$2:$G$9999,$C294)&gt;0,SUMIFS(DV_WaterTemp!$C$2:$C$9999,DV_WaterTemp!$E$2:$E$9999,G$5,DV_WaterTemp!$G$2:$G$9999,$C294),NA())</f>
        <v>#N/A</v>
      </c>
      <c r="H294" s="38" t="e">
        <f>IF(COUNTIFS(DV_WaterTemp!$E$2:$E$9999,H$5,DV_WaterTemp!$G$2:$G$9999,$C294)&gt;0,SUMIFS(DV_WaterTemp!$C$2:$C$9999,DV_WaterTemp!$E$2:$E$9999,H$5,DV_WaterTemp!$G$2:$G$9999,$C294),NA())</f>
        <v>#N/A</v>
      </c>
    </row>
    <row r="295" spans="1:8" x14ac:dyDescent="0.25">
      <c r="A295" s="35">
        <v>290</v>
      </c>
      <c r="B295" s="36" t="s">
        <v>291</v>
      </c>
      <c r="C295" s="37">
        <v>1017</v>
      </c>
      <c r="D295" s="38" t="e">
        <f>IF(COUNTIFS(DV_WaterTemp!$E$2:$E$9999,D$5,DV_WaterTemp!$G$2:$G$9999,$C295)&gt;0,SUMIFS(DV_WaterTemp!$C$2:$C$9999,DV_WaterTemp!$E$2:$E$9999,D$5,DV_WaterTemp!$G$2:$G$9999,$C295),NA())</f>
        <v>#N/A</v>
      </c>
      <c r="E295" s="38" t="e">
        <f>IF(COUNTIFS(DV_WaterTemp!$E$2:$E$9999,E$5,DV_WaterTemp!$G$2:$G$9999,$C295)&gt;0,SUMIFS(DV_WaterTemp!$C$2:$C$9999,DV_WaterTemp!$E$2:$E$9999,E$5,DV_WaterTemp!$G$2:$G$9999,$C295),NA())</f>
        <v>#N/A</v>
      </c>
      <c r="F295" s="38" t="e">
        <f>IF(COUNTIFS(DV_WaterTemp!$E$2:$E$9999,F$5,DV_WaterTemp!$G$2:$G$9999,$C295)&gt;0,SUMIFS(DV_WaterTemp!$C$2:$C$9999,DV_WaterTemp!$E$2:$E$9999,F$5,DV_WaterTemp!$G$2:$G$9999,$C295),NA())</f>
        <v>#N/A</v>
      </c>
      <c r="G295" s="38" t="e">
        <f>IF(COUNTIFS(DV_WaterTemp!$E$2:$E$9999,G$5,DV_WaterTemp!$G$2:$G$9999,$C295)&gt;0,SUMIFS(DV_WaterTemp!$C$2:$C$9999,DV_WaterTemp!$E$2:$E$9999,G$5,DV_WaterTemp!$G$2:$G$9999,$C295),NA())</f>
        <v>#N/A</v>
      </c>
      <c r="H295" s="38" t="e">
        <f>IF(COUNTIFS(DV_WaterTemp!$E$2:$E$9999,H$5,DV_WaterTemp!$G$2:$G$9999,$C295)&gt;0,SUMIFS(DV_WaterTemp!$C$2:$C$9999,DV_WaterTemp!$E$2:$E$9999,H$5,DV_WaterTemp!$G$2:$G$9999,$C295),NA())</f>
        <v>#N/A</v>
      </c>
    </row>
    <row r="296" spans="1:8" x14ac:dyDescent="0.25">
      <c r="A296" s="35">
        <v>291</v>
      </c>
      <c r="B296" s="36" t="s">
        <v>292</v>
      </c>
      <c r="C296" s="37">
        <v>1018</v>
      </c>
      <c r="D296" s="38" t="e">
        <f>IF(COUNTIFS(DV_WaterTemp!$E$2:$E$9999,D$5,DV_WaterTemp!$G$2:$G$9999,$C296)&gt;0,SUMIFS(DV_WaterTemp!$C$2:$C$9999,DV_WaterTemp!$E$2:$E$9999,D$5,DV_WaterTemp!$G$2:$G$9999,$C296),NA())</f>
        <v>#N/A</v>
      </c>
      <c r="E296" s="38" t="e">
        <f>IF(COUNTIFS(DV_WaterTemp!$E$2:$E$9999,E$5,DV_WaterTemp!$G$2:$G$9999,$C296)&gt;0,SUMIFS(DV_WaterTemp!$C$2:$C$9999,DV_WaterTemp!$E$2:$E$9999,E$5,DV_WaterTemp!$G$2:$G$9999,$C296),NA())</f>
        <v>#N/A</v>
      </c>
      <c r="F296" s="38" t="e">
        <f>IF(COUNTIFS(DV_WaterTemp!$E$2:$E$9999,F$5,DV_WaterTemp!$G$2:$G$9999,$C296)&gt;0,SUMIFS(DV_WaterTemp!$C$2:$C$9999,DV_WaterTemp!$E$2:$E$9999,F$5,DV_WaterTemp!$G$2:$G$9999,$C296),NA())</f>
        <v>#N/A</v>
      </c>
      <c r="G296" s="38" t="e">
        <f>IF(COUNTIFS(DV_WaterTemp!$E$2:$E$9999,G$5,DV_WaterTemp!$G$2:$G$9999,$C296)&gt;0,SUMIFS(DV_WaterTemp!$C$2:$C$9999,DV_WaterTemp!$E$2:$E$9999,G$5,DV_WaterTemp!$G$2:$G$9999,$C296),NA())</f>
        <v>#N/A</v>
      </c>
      <c r="H296" s="38" t="e">
        <f>IF(COUNTIFS(DV_WaterTemp!$E$2:$E$9999,H$5,DV_WaterTemp!$G$2:$G$9999,$C296)&gt;0,SUMIFS(DV_WaterTemp!$C$2:$C$9999,DV_WaterTemp!$E$2:$E$9999,H$5,DV_WaterTemp!$G$2:$G$9999,$C296),NA())</f>
        <v>#N/A</v>
      </c>
    </row>
    <row r="297" spans="1:8" x14ac:dyDescent="0.25">
      <c r="A297" s="35">
        <v>292</v>
      </c>
      <c r="B297" s="36" t="s">
        <v>293</v>
      </c>
      <c r="C297" s="37">
        <v>1019</v>
      </c>
      <c r="D297" s="38" t="e">
        <f>IF(COUNTIFS(DV_WaterTemp!$E$2:$E$9999,D$5,DV_WaterTemp!$G$2:$G$9999,$C297)&gt;0,SUMIFS(DV_WaterTemp!$C$2:$C$9999,DV_WaterTemp!$E$2:$E$9999,D$5,DV_WaterTemp!$G$2:$G$9999,$C297),NA())</f>
        <v>#N/A</v>
      </c>
      <c r="E297" s="38" t="e">
        <f>IF(COUNTIFS(DV_WaterTemp!$E$2:$E$9999,E$5,DV_WaterTemp!$G$2:$G$9999,$C297)&gt;0,SUMIFS(DV_WaterTemp!$C$2:$C$9999,DV_WaterTemp!$E$2:$E$9999,E$5,DV_WaterTemp!$G$2:$G$9999,$C297),NA())</f>
        <v>#N/A</v>
      </c>
      <c r="F297" s="38" t="e">
        <f>IF(COUNTIFS(DV_WaterTemp!$E$2:$E$9999,F$5,DV_WaterTemp!$G$2:$G$9999,$C297)&gt;0,SUMIFS(DV_WaterTemp!$C$2:$C$9999,DV_WaterTemp!$E$2:$E$9999,F$5,DV_WaterTemp!$G$2:$G$9999,$C297),NA())</f>
        <v>#N/A</v>
      </c>
      <c r="G297" s="38" t="e">
        <f>IF(COUNTIFS(DV_WaterTemp!$E$2:$E$9999,G$5,DV_WaterTemp!$G$2:$G$9999,$C297)&gt;0,SUMIFS(DV_WaterTemp!$C$2:$C$9999,DV_WaterTemp!$E$2:$E$9999,G$5,DV_WaterTemp!$G$2:$G$9999,$C297),NA())</f>
        <v>#N/A</v>
      </c>
      <c r="H297" s="38" t="e">
        <f>IF(COUNTIFS(DV_WaterTemp!$E$2:$E$9999,H$5,DV_WaterTemp!$G$2:$G$9999,$C297)&gt;0,SUMIFS(DV_WaterTemp!$C$2:$C$9999,DV_WaterTemp!$E$2:$E$9999,H$5,DV_WaterTemp!$G$2:$G$9999,$C297),NA())</f>
        <v>#N/A</v>
      </c>
    </row>
    <row r="298" spans="1:8" x14ac:dyDescent="0.25">
      <c r="A298" s="35">
        <v>293</v>
      </c>
      <c r="B298" s="36" t="s">
        <v>294</v>
      </c>
      <c r="C298" s="37">
        <v>1020</v>
      </c>
      <c r="D298" s="38" t="e">
        <f>IF(COUNTIFS(DV_WaterTemp!$E$2:$E$9999,D$5,DV_WaterTemp!$G$2:$G$9999,$C298)&gt;0,SUMIFS(DV_WaterTemp!$C$2:$C$9999,DV_WaterTemp!$E$2:$E$9999,D$5,DV_WaterTemp!$G$2:$G$9999,$C298),NA())</f>
        <v>#N/A</v>
      </c>
      <c r="E298" s="38" t="e">
        <f>IF(COUNTIFS(DV_WaterTemp!$E$2:$E$9999,E$5,DV_WaterTemp!$G$2:$G$9999,$C298)&gt;0,SUMIFS(DV_WaterTemp!$C$2:$C$9999,DV_WaterTemp!$E$2:$E$9999,E$5,DV_WaterTemp!$G$2:$G$9999,$C298),NA())</f>
        <v>#N/A</v>
      </c>
      <c r="F298" s="38" t="e">
        <f>IF(COUNTIFS(DV_WaterTemp!$E$2:$E$9999,F$5,DV_WaterTemp!$G$2:$G$9999,$C298)&gt;0,SUMIFS(DV_WaterTemp!$C$2:$C$9999,DV_WaterTemp!$E$2:$E$9999,F$5,DV_WaterTemp!$G$2:$G$9999,$C298),NA())</f>
        <v>#N/A</v>
      </c>
      <c r="G298" s="38" t="e">
        <f>IF(COUNTIFS(DV_WaterTemp!$E$2:$E$9999,G$5,DV_WaterTemp!$G$2:$G$9999,$C298)&gt;0,SUMIFS(DV_WaterTemp!$C$2:$C$9999,DV_WaterTemp!$E$2:$E$9999,G$5,DV_WaterTemp!$G$2:$G$9999,$C298),NA())</f>
        <v>#N/A</v>
      </c>
      <c r="H298" s="38" t="e">
        <f>IF(COUNTIFS(DV_WaterTemp!$E$2:$E$9999,H$5,DV_WaterTemp!$G$2:$G$9999,$C298)&gt;0,SUMIFS(DV_WaterTemp!$C$2:$C$9999,DV_WaterTemp!$E$2:$E$9999,H$5,DV_WaterTemp!$G$2:$G$9999,$C298),NA())</f>
        <v>#N/A</v>
      </c>
    </row>
    <row r="299" spans="1:8" x14ac:dyDescent="0.25">
      <c r="A299" s="35">
        <v>294</v>
      </c>
      <c r="B299" s="36" t="s">
        <v>295</v>
      </c>
      <c r="C299" s="37">
        <v>1021</v>
      </c>
      <c r="D299" s="38" t="e">
        <f>IF(COUNTIFS(DV_WaterTemp!$E$2:$E$9999,D$5,DV_WaterTemp!$G$2:$G$9999,$C299)&gt;0,SUMIFS(DV_WaterTemp!$C$2:$C$9999,DV_WaterTemp!$E$2:$E$9999,D$5,DV_WaterTemp!$G$2:$G$9999,$C299),NA())</f>
        <v>#N/A</v>
      </c>
      <c r="E299" s="38" t="e">
        <f>IF(COUNTIFS(DV_WaterTemp!$E$2:$E$9999,E$5,DV_WaterTemp!$G$2:$G$9999,$C299)&gt;0,SUMIFS(DV_WaterTemp!$C$2:$C$9999,DV_WaterTemp!$E$2:$E$9999,E$5,DV_WaterTemp!$G$2:$G$9999,$C299),NA())</f>
        <v>#N/A</v>
      </c>
      <c r="F299" s="38" t="e">
        <f>IF(COUNTIFS(DV_WaterTemp!$E$2:$E$9999,F$5,DV_WaterTemp!$G$2:$G$9999,$C299)&gt;0,SUMIFS(DV_WaterTemp!$C$2:$C$9999,DV_WaterTemp!$E$2:$E$9999,F$5,DV_WaterTemp!$G$2:$G$9999,$C299),NA())</f>
        <v>#N/A</v>
      </c>
      <c r="G299" s="38" t="e">
        <f>IF(COUNTIFS(DV_WaterTemp!$E$2:$E$9999,G$5,DV_WaterTemp!$G$2:$G$9999,$C299)&gt;0,SUMIFS(DV_WaterTemp!$C$2:$C$9999,DV_WaterTemp!$E$2:$E$9999,G$5,DV_WaterTemp!$G$2:$G$9999,$C299),NA())</f>
        <v>#N/A</v>
      </c>
      <c r="H299" s="38" t="e">
        <f>IF(COUNTIFS(DV_WaterTemp!$E$2:$E$9999,H$5,DV_WaterTemp!$G$2:$G$9999,$C299)&gt;0,SUMIFS(DV_WaterTemp!$C$2:$C$9999,DV_WaterTemp!$E$2:$E$9999,H$5,DV_WaterTemp!$G$2:$G$9999,$C299),NA())</f>
        <v>#N/A</v>
      </c>
    </row>
    <row r="300" spans="1:8" x14ac:dyDescent="0.25">
      <c r="A300" s="35">
        <v>295</v>
      </c>
      <c r="B300" s="36" t="s">
        <v>296</v>
      </c>
      <c r="C300" s="37">
        <v>1022</v>
      </c>
      <c r="D300" s="38" t="e">
        <f>IF(COUNTIFS(DV_WaterTemp!$E$2:$E$9999,D$5,DV_WaterTemp!$G$2:$G$9999,$C300)&gt;0,SUMIFS(DV_WaterTemp!$C$2:$C$9999,DV_WaterTemp!$E$2:$E$9999,D$5,DV_WaterTemp!$G$2:$G$9999,$C300),NA())</f>
        <v>#N/A</v>
      </c>
      <c r="E300" s="38" t="e">
        <f>IF(COUNTIFS(DV_WaterTemp!$E$2:$E$9999,E$5,DV_WaterTemp!$G$2:$G$9999,$C300)&gt;0,SUMIFS(DV_WaterTemp!$C$2:$C$9999,DV_WaterTemp!$E$2:$E$9999,E$5,DV_WaterTemp!$G$2:$G$9999,$C300),NA())</f>
        <v>#N/A</v>
      </c>
      <c r="F300" s="38" t="e">
        <f>IF(COUNTIFS(DV_WaterTemp!$E$2:$E$9999,F$5,DV_WaterTemp!$G$2:$G$9999,$C300)&gt;0,SUMIFS(DV_WaterTemp!$C$2:$C$9999,DV_WaterTemp!$E$2:$E$9999,F$5,DV_WaterTemp!$G$2:$G$9999,$C300),NA())</f>
        <v>#N/A</v>
      </c>
      <c r="G300" s="38" t="e">
        <f>IF(COUNTIFS(DV_WaterTemp!$E$2:$E$9999,G$5,DV_WaterTemp!$G$2:$G$9999,$C300)&gt;0,SUMIFS(DV_WaterTemp!$C$2:$C$9999,DV_WaterTemp!$E$2:$E$9999,G$5,DV_WaterTemp!$G$2:$G$9999,$C300),NA())</f>
        <v>#N/A</v>
      </c>
      <c r="H300" s="38" t="e">
        <f>IF(COUNTIFS(DV_WaterTemp!$E$2:$E$9999,H$5,DV_WaterTemp!$G$2:$G$9999,$C300)&gt;0,SUMIFS(DV_WaterTemp!$C$2:$C$9999,DV_WaterTemp!$E$2:$E$9999,H$5,DV_WaterTemp!$G$2:$G$9999,$C300),NA())</f>
        <v>#N/A</v>
      </c>
    </row>
    <row r="301" spans="1:8" x14ac:dyDescent="0.25">
      <c r="A301" s="35">
        <v>296</v>
      </c>
      <c r="B301" s="36" t="s">
        <v>297</v>
      </c>
      <c r="C301" s="37">
        <v>1023</v>
      </c>
      <c r="D301" s="38" t="e">
        <f>IF(COUNTIFS(DV_WaterTemp!$E$2:$E$9999,D$5,DV_WaterTemp!$G$2:$G$9999,$C301)&gt;0,SUMIFS(DV_WaterTemp!$C$2:$C$9999,DV_WaterTemp!$E$2:$E$9999,D$5,DV_WaterTemp!$G$2:$G$9999,$C301),NA())</f>
        <v>#N/A</v>
      </c>
      <c r="E301" s="38" t="e">
        <f>IF(COUNTIFS(DV_WaterTemp!$E$2:$E$9999,E$5,DV_WaterTemp!$G$2:$G$9999,$C301)&gt;0,SUMIFS(DV_WaterTemp!$C$2:$C$9999,DV_WaterTemp!$E$2:$E$9999,E$5,DV_WaterTemp!$G$2:$G$9999,$C301),NA())</f>
        <v>#N/A</v>
      </c>
      <c r="F301" s="38" t="e">
        <f>IF(COUNTIFS(DV_WaterTemp!$E$2:$E$9999,F$5,DV_WaterTemp!$G$2:$G$9999,$C301)&gt;0,SUMIFS(DV_WaterTemp!$C$2:$C$9999,DV_WaterTemp!$E$2:$E$9999,F$5,DV_WaterTemp!$G$2:$G$9999,$C301),NA())</f>
        <v>#N/A</v>
      </c>
      <c r="G301" s="38" t="e">
        <f>IF(COUNTIFS(DV_WaterTemp!$E$2:$E$9999,G$5,DV_WaterTemp!$G$2:$G$9999,$C301)&gt;0,SUMIFS(DV_WaterTemp!$C$2:$C$9999,DV_WaterTemp!$E$2:$E$9999,G$5,DV_WaterTemp!$G$2:$G$9999,$C301),NA())</f>
        <v>#N/A</v>
      </c>
      <c r="H301" s="38" t="e">
        <f>IF(COUNTIFS(DV_WaterTemp!$E$2:$E$9999,H$5,DV_WaterTemp!$G$2:$G$9999,$C301)&gt;0,SUMIFS(DV_WaterTemp!$C$2:$C$9999,DV_WaterTemp!$E$2:$E$9999,H$5,DV_WaterTemp!$G$2:$G$9999,$C301),NA())</f>
        <v>#N/A</v>
      </c>
    </row>
    <row r="302" spans="1:8" x14ac:dyDescent="0.25">
      <c r="A302" s="35">
        <v>297</v>
      </c>
      <c r="B302" s="36" t="s">
        <v>298</v>
      </c>
      <c r="C302" s="37">
        <v>1024</v>
      </c>
      <c r="D302" s="38" t="e">
        <f>IF(COUNTIFS(DV_WaterTemp!$E$2:$E$9999,D$5,DV_WaterTemp!$G$2:$G$9999,$C302)&gt;0,SUMIFS(DV_WaterTemp!$C$2:$C$9999,DV_WaterTemp!$E$2:$E$9999,D$5,DV_WaterTemp!$G$2:$G$9999,$C302),NA())</f>
        <v>#N/A</v>
      </c>
      <c r="E302" s="38" t="e">
        <f>IF(COUNTIFS(DV_WaterTemp!$E$2:$E$9999,E$5,DV_WaterTemp!$G$2:$G$9999,$C302)&gt;0,SUMIFS(DV_WaterTemp!$C$2:$C$9999,DV_WaterTemp!$E$2:$E$9999,E$5,DV_WaterTemp!$G$2:$G$9999,$C302),NA())</f>
        <v>#N/A</v>
      </c>
      <c r="F302" s="38" t="e">
        <f>IF(COUNTIFS(DV_WaterTemp!$E$2:$E$9999,F$5,DV_WaterTemp!$G$2:$G$9999,$C302)&gt;0,SUMIFS(DV_WaterTemp!$C$2:$C$9999,DV_WaterTemp!$E$2:$E$9999,F$5,DV_WaterTemp!$G$2:$G$9999,$C302),NA())</f>
        <v>#N/A</v>
      </c>
      <c r="G302" s="38" t="e">
        <f>IF(COUNTIFS(DV_WaterTemp!$E$2:$E$9999,G$5,DV_WaterTemp!$G$2:$G$9999,$C302)&gt;0,SUMIFS(DV_WaterTemp!$C$2:$C$9999,DV_WaterTemp!$E$2:$E$9999,G$5,DV_WaterTemp!$G$2:$G$9999,$C302),NA())</f>
        <v>#N/A</v>
      </c>
      <c r="H302" s="38" t="e">
        <f>IF(COUNTIFS(DV_WaterTemp!$E$2:$E$9999,H$5,DV_WaterTemp!$G$2:$G$9999,$C302)&gt;0,SUMIFS(DV_WaterTemp!$C$2:$C$9999,DV_WaterTemp!$E$2:$E$9999,H$5,DV_WaterTemp!$G$2:$G$9999,$C302),NA())</f>
        <v>#N/A</v>
      </c>
    </row>
    <row r="303" spans="1:8" x14ac:dyDescent="0.25">
      <c r="A303" s="35">
        <v>298</v>
      </c>
      <c r="B303" s="36" t="s">
        <v>299</v>
      </c>
      <c r="C303" s="37">
        <v>1025</v>
      </c>
      <c r="D303" s="38" t="e">
        <f>IF(COUNTIFS(DV_WaterTemp!$E$2:$E$9999,D$5,DV_WaterTemp!$G$2:$G$9999,$C303)&gt;0,SUMIFS(DV_WaterTemp!$C$2:$C$9999,DV_WaterTemp!$E$2:$E$9999,D$5,DV_WaterTemp!$G$2:$G$9999,$C303),NA())</f>
        <v>#N/A</v>
      </c>
      <c r="E303" s="38" t="e">
        <f>IF(COUNTIFS(DV_WaterTemp!$E$2:$E$9999,E$5,DV_WaterTemp!$G$2:$G$9999,$C303)&gt;0,SUMIFS(DV_WaterTemp!$C$2:$C$9999,DV_WaterTemp!$E$2:$E$9999,E$5,DV_WaterTemp!$G$2:$G$9999,$C303),NA())</f>
        <v>#N/A</v>
      </c>
      <c r="F303" s="38" t="e">
        <f>IF(COUNTIFS(DV_WaterTemp!$E$2:$E$9999,F$5,DV_WaterTemp!$G$2:$G$9999,$C303)&gt;0,SUMIFS(DV_WaterTemp!$C$2:$C$9999,DV_WaterTemp!$E$2:$E$9999,F$5,DV_WaterTemp!$G$2:$G$9999,$C303),NA())</f>
        <v>#N/A</v>
      </c>
      <c r="G303" s="38" t="e">
        <f>IF(COUNTIFS(DV_WaterTemp!$E$2:$E$9999,G$5,DV_WaterTemp!$G$2:$G$9999,$C303)&gt;0,SUMIFS(DV_WaterTemp!$C$2:$C$9999,DV_WaterTemp!$E$2:$E$9999,G$5,DV_WaterTemp!$G$2:$G$9999,$C303),NA())</f>
        <v>#N/A</v>
      </c>
      <c r="H303" s="38" t="e">
        <f>IF(COUNTIFS(DV_WaterTemp!$E$2:$E$9999,H$5,DV_WaterTemp!$G$2:$G$9999,$C303)&gt;0,SUMIFS(DV_WaterTemp!$C$2:$C$9999,DV_WaterTemp!$E$2:$E$9999,H$5,DV_WaterTemp!$G$2:$G$9999,$C303),NA())</f>
        <v>#N/A</v>
      </c>
    </row>
    <row r="304" spans="1:8" x14ac:dyDescent="0.25">
      <c r="A304" s="35">
        <v>299</v>
      </c>
      <c r="B304" s="36" t="s">
        <v>300</v>
      </c>
      <c r="C304" s="37">
        <v>1026</v>
      </c>
      <c r="D304" s="38" t="e">
        <f>IF(COUNTIFS(DV_WaterTemp!$E$2:$E$9999,D$5,DV_WaterTemp!$G$2:$G$9999,$C304)&gt;0,SUMIFS(DV_WaterTemp!$C$2:$C$9999,DV_WaterTemp!$E$2:$E$9999,D$5,DV_WaterTemp!$G$2:$G$9999,$C304),NA())</f>
        <v>#N/A</v>
      </c>
      <c r="E304" s="38" t="e">
        <f>IF(COUNTIFS(DV_WaterTemp!$E$2:$E$9999,E$5,DV_WaterTemp!$G$2:$G$9999,$C304)&gt;0,SUMIFS(DV_WaterTemp!$C$2:$C$9999,DV_WaterTemp!$E$2:$E$9999,E$5,DV_WaterTemp!$G$2:$G$9999,$C304),NA())</f>
        <v>#N/A</v>
      </c>
      <c r="F304" s="38" t="e">
        <f>IF(COUNTIFS(DV_WaterTemp!$E$2:$E$9999,F$5,DV_WaterTemp!$G$2:$G$9999,$C304)&gt;0,SUMIFS(DV_WaterTemp!$C$2:$C$9999,DV_WaterTemp!$E$2:$E$9999,F$5,DV_WaterTemp!$G$2:$G$9999,$C304),NA())</f>
        <v>#N/A</v>
      </c>
      <c r="G304" s="38" t="e">
        <f>IF(COUNTIFS(DV_WaterTemp!$E$2:$E$9999,G$5,DV_WaterTemp!$G$2:$G$9999,$C304)&gt;0,SUMIFS(DV_WaterTemp!$C$2:$C$9999,DV_WaterTemp!$E$2:$E$9999,G$5,DV_WaterTemp!$G$2:$G$9999,$C304),NA())</f>
        <v>#N/A</v>
      </c>
      <c r="H304" s="38" t="e">
        <f>IF(COUNTIFS(DV_WaterTemp!$E$2:$E$9999,H$5,DV_WaterTemp!$G$2:$G$9999,$C304)&gt;0,SUMIFS(DV_WaterTemp!$C$2:$C$9999,DV_WaterTemp!$E$2:$E$9999,H$5,DV_WaterTemp!$G$2:$G$9999,$C304),NA())</f>
        <v>#N/A</v>
      </c>
    </row>
    <row r="305" spans="1:8" x14ac:dyDescent="0.25">
      <c r="A305" s="35">
        <v>300</v>
      </c>
      <c r="B305" s="36" t="s">
        <v>301</v>
      </c>
      <c r="C305" s="37">
        <v>1027</v>
      </c>
      <c r="D305" s="38" t="e">
        <f>IF(COUNTIFS(DV_WaterTemp!$E$2:$E$9999,D$5,DV_WaterTemp!$G$2:$G$9999,$C305)&gt;0,SUMIFS(DV_WaterTemp!$C$2:$C$9999,DV_WaterTemp!$E$2:$E$9999,D$5,DV_WaterTemp!$G$2:$G$9999,$C305),NA())</f>
        <v>#N/A</v>
      </c>
      <c r="E305" s="38" t="e">
        <f>IF(COUNTIFS(DV_WaterTemp!$E$2:$E$9999,E$5,DV_WaterTemp!$G$2:$G$9999,$C305)&gt;0,SUMIFS(DV_WaterTemp!$C$2:$C$9999,DV_WaterTemp!$E$2:$E$9999,E$5,DV_WaterTemp!$G$2:$G$9999,$C305),NA())</f>
        <v>#N/A</v>
      </c>
      <c r="F305" s="38" t="e">
        <f>IF(COUNTIFS(DV_WaterTemp!$E$2:$E$9999,F$5,DV_WaterTemp!$G$2:$G$9999,$C305)&gt;0,SUMIFS(DV_WaterTemp!$C$2:$C$9999,DV_WaterTemp!$E$2:$E$9999,F$5,DV_WaterTemp!$G$2:$G$9999,$C305),NA())</f>
        <v>#N/A</v>
      </c>
      <c r="G305" s="38" t="e">
        <f>IF(COUNTIFS(DV_WaterTemp!$E$2:$E$9999,G$5,DV_WaterTemp!$G$2:$G$9999,$C305)&gt;0,SUMIFS(DV_WaterTemp!$C$2:$C$9999,DV_WaterTemp!$E$2:$E$9999,G$5,DV_WaterTemp!$G$2:$G$9999,$C305),NA())</f>
        <v>#N/A</v>
      </c>
      <c r="H305" s="38" t="e">
        <f>IF(COUNTIFS(DV_WaterTemp!$E$2:$E$9999,H$5,DV_WaterTemp!$G$2:$G$9999,$C305)&gt;0,SUMIFS(DV_WaterTemp!$C$2:$C$9999,DV_WaterTemp!$E$2:$E$9999,H$5,DV_WaterTemp!$G$2:$G$9999,$C305),NA())</f>
        <v>#N/A</v>
      </c>
    </row>
    <row r="306" spans="1:8" x14ac:dyDescent="0.25">
      <c r="A306" s="35">
        <v>301</v>
      </c>
      <c r="B306" s="36" t="s">
        <v>302</v>
      </c>
      <c r="C306" s="37">
        <v>1028</v>
      </c>
      <c r="D306" s="38" t="e">
        <f>IF(COUNTIFS(DV_WaterTemp!$E$2:$E$9999,D$5,DV_WaterTemp!$G$2:$G$9999,$C306)&gt;0,SUMIFS(DV_WaterTemp!$C$2:$C$9999,DV_WaterTemp!$E$2:$E$9999,D$5,DV_WaterTemp!$G$2:$G$9999,$C306),NA())</f>
        <v>#N/A</v>
      </c>
      <c r="E306" s="38" t="e">
        <f>IF(COUNTIFS(DV_WaterTemp!$E$2:$E$9999,E$5,DV_WaterTemp!$G$2:$G$9999,$C306)&gt;0,SUMIFS(DV_WaterTemp!$C$2:$C$9999,DV_WaterTemp!$E$2:$E$9999,E$5,DV_WaterTemp!$G$2:$G$9999,$C306),NA())</f>
        <v>#N/A</v>
      </c>
      <c r="F306" s="38" t="e">
        <f>IF(COUNTIFS(DV_WaterTemp!$E$2:$E$9999,F$5,DV_WaterTemp!$G$2:$G$9999,$C306)&gt;0,SUMIFS(DV_WaterTemp!$C$2:$C$9999,DV_WaterTemp!$E$2:$E$9999,F$5,DV_WaterTemp!$G$2:$G$9999,$C306),NA())</f>
        <v>#N/A</v>
      </c>
      <c r="G306" s="38" t="e">
        <f>IF(COUNTIFS(DV_WaterTemp!$E$2:$E$9999,G$5,DV_WaterTemp!$G$2:$G$9999,$C306)&gt;0,SUMIFS(DV_WaterTemp!$C$2:$C$9999,DV_WaterTemp!$E$2:$E$9999,G$5,DV_WaterTemp!$G$2:$G$9999,$C306),NA())</f>
        <v>#N/A</v>
      </c>
      <c r="H306" s="38" t="e">
        <f>IF(COUNTIFS(DV_WaterTemp!$E$2:$E$9999,H$5,DV_WaterTemp!$G$2:$G$9999,$C306)&gt;0,SUMIFS(DV_WaterTemp!$C$2:$C$9999,DV_WaterTemp!$E$2:$E$9999,H$5,DV_WaterTemp!$G$2:$G$9999,$C306),NA())</f>
        <v>#N/A</v>
      </c>
    </row>
    <row r="307" spans="1:8" x14ac:dyDescent="0.25">
      <c r="A307" s="35">
        <v>302</v>
      </c>
      <c r="B307" s="36" t="s">
        <v>303</v>
      </c>
      <c r="C307" s="37">
        <v>1029</v>
      </c>
      <c r="D307" s="38" t="e">
        <f>IF(COUNTIFS(DV_WaterTemp!$E$2:$E$9999,D$5,DV_WaterTemp!$G$2:$G$9999,$C307)&gt;0,SUMIFS(DV_WaterTemp!$C$2:$C$9999,DV_WaterTemp!$E$2:$E$9999,D$5,DV_WaterTemp!$G$2:$G$9999,$C307),NA())</f>
        <v>#N/A</v>
      </c>
      <c r="E307" s="38" t="e">
        <f>IF(COUNTIFS(DV_WaterTemp!$E$2:$E$9999,E$5,DV_WaterTemp!$G$2:$G$9999,$C307)&gt;0,SUMIFS(DV_WaterTemp!$C$2:$C$9999,DV_WaterTemp!$E$2:$E$9999,E$5,DV_WaterTemp!$G$2:$G$9999,$C307),NA())</f>
        <v>#N/A</v>
      </c>
      <c r="F307" s="38" t="e">
        <f>IF(COUNTIFS(DV_WaterTemp!$E$2:$E$9999,F$5,DV_WaterTemp!$G$2:$G$9999,$C307)&gt;0,SUMIFS(DV_WaterTemp!$C$2:$C$9999,DV_WaterTemp!$E$2:$E$9999,F$5,DV_WaterTemp!$G$2:$G$9999,$C307),NA())</f>
        <v>#N/A</v>
      </c>
      <c r="G307" s="38" t="e">
        <f>IF(COUNTIFS(DV_WaterTemp!$E$2:$E$9999,G$5,DV_WaterTemp!$G$2:$G$9999,$C307)&gt;0,SUMIFS(DV_WaterTemp!$C$2:$C$9999,DV_WaterTemp!$E$2:$E$9999,G$5,DV_WaterTemp!$G$2:$G$9999,$C307),NA())</f>
        <v>#N/A</v>
      </c>
      <c r="H307" s="38" t="e">
        <f>IF(COUNTIFS(DV_WaterTemp!$E$2:$E$9999,H$5,DV_WaterTemp!$G$2:$G$9999,$C307)&gt;0,SUMIFS(DV_WaterTemp!$C$2:$C$9999,DV_WaterTemp!$E$2:$E$9999,H$5,DV_WaterTemp!$G$2:$G$9999,$C307),NA())</f>
        <v>#N/A</v>
      </c>
    </row>
    <row r="308" spans="1:8" x14ac:dyDescent="0.25">
      <c r="A308" s="35">
        <v>303</v>
      </c>
      <c r="B308" s="36" t="s">
        <v>304</v>
      </c>
      <c r="C308" s="37">
        <v>1030</v>
      </c>
      <c r="D308" s="38" t="e">
        <f>IF(COUNTIFS(DV_WaterTemp!$E$2:$E$9999,D$5,DV_WaterTemp!$G$2:$G$9999,$C308)&gt;0,SUMIFS(DV_WaterTemp!$C$2:$C$9999,DV_WaterTemp!$E$2:$E$9999,D$5,DV_WaterTemp!$G$2:$G$9999,$C308),NA())</f>
        <v>#N/A</v>
      </c>
      <c r="E308" s="38" t="e">
        <f>IF(COUNTIFS(DV_WaterTemp!$E$2:$E$9999,E$5,DV_WaterTemp!$G$2:$G$9999,$C308)&gt;0,SUMIFS(DV_WaterTemp!$C$2:$C$9999,DV_WaterTemp!$E$2:$E$9999,E$5,DV_WaterTemp!$G$2:$G$9999,$C308),NA())</f>
        <v>#N/A</v>
      </c>
      <c r="F308" s="38" t="e">
        <f>IF(COUNTIFS(DV_WaterTemp!$E$2:$E$9999,F$5,DV_WaterTemp!$G$2:$G$9999,$C308)&gt;0,SUMIFS(DV_WaterTemp!$C$2:$C$9999,DV_WaterTemp!$E$2:$E$9999,F$5,DV_WaterTemp!$G$2:$G$9999,$C308),NA())</f>
        <v>#N/A</v>
      </c>
      <c r="G308" s="38" t="e">
        <f>IF(COUNTIFS(DV_WaterTemp!$E$2:$E$9999,G$5,DV_WaterTemp!$G$2:$G$9999,$C308)&gt;0,SUMIFS(DV_WaterTemp!$C$2:$C$9999,DV_WaterTemp!$E$2:$E$9999,G$5,DV_WaterTemp!$G$2:$G$9999,$C308),NA())</f>
        <v>#N/A</v>
      </c>
      <c r="H308" s="38" t="e">
        <f>IF(COUNTIFS(DV_WaterTemp!$E$2:$E$9999,H$5,DV_WaterTemp!$G$2:$G$9999,$C308)&gt;0,SUMIFS(DV_WaterTemp!$C$2:$C$9999,DV_WaterTemp!$E$2:$E$9999,H$5,DV_WaterTemp!$G$2:$G$9999,$C308),NA())</f>
        <v>#N/A</v>
      </c>
    </row>
    <row r="309" spans="1:8" x14ac:dyDescent="0.25">
      <c r="A309" s="35">
        <v>304</v>
      </c>
      <c r="B309" s="36" t="s">
        <v>305</v>
      </c>
      <c r="C309" s="37">
        <v>1031</v>
      </c>
      <c r="D309" s="38" t="e">
        <f>IF(COUNTIFS(DV_WaterTemp!$E$2:$E$9999,D$5,DV_WaterTemp!$G$2:$G$9999,$C309)&gt;0,SUMIFS(DV_WaterTemp!$C$2:$C$9999,DV_WaterTemp!$E$2:$E$9999,D$5,DV_WaterTemp!$G$2:$G$9999,$C309),NA())</f>
        <v>#N/A</v>
      </c>
      <c r="E309" s="38" t="e">
        <f>IF(COUNTIFS(DV_WaterTemp!$E$2:$E$9999,E$5,DV_WaterTemp!$G$2:$G$9999,$C309)&gt;0,SUMIFS(DV_WaterTemp!$C$2:$C$9999,DV_WaterTemp!$E$2:$E$9999,E$5,DV_WaterTemp!$G$2:$G$9999,$C309),NA())</f>
        <v>#N/A</v>
      </c>
      <c r="F309" s="38" t="e">
        <f>IF(COUNTIFS(DV_WaterTemp!$E$2:$E$9999,F$5,DV_WaterTemp!$G$2:$G$9999,$C309)&gt;0,SUMIFS(DV_WaterTemp!$C$2:$C$9999,DV_WaterTemp!$E$2:$E$9999,F$5,DV_WaterTemp!$G$2:$G$9999,$C309),NA())</f>
        <v>#N/A</v>
      </c>
      <c r="G309" s="38" t="e">
        <f>IF(COUNTIFS(DV_WaterTemp!$E$2:$E$9999,G$5,DV_WaterTemp!$G$2:$G$9999,$C309)&gt;0,SUMIFS(DV_WaterTemp!$C$2:$C$9999,DV_WaterTemp!$E$2:$E$9999,G$5,DV_WaterTemp!$G$2:$G$9999,$C309),NA())</f>
        <v>#N/A</v>
      </c>
      <c r="H309" s="38" t="e">
        <f>IF(COUNTIFS(DV_WaterTemp!$E$2:$E$9999,H$5,DV_WaterTemp!$G$2:$G$9999,$C309)&gt;0,SUMIFS(DV_WaterTemp!$C$2:$C$9999,DV_WaterTemp!$E$2:$E$9999,H$5,DV_WaterTemp!$G$2:$G$9999,$C309),NA())</f>
        <v>#N/A</v>
      </c>
    </row>
    <row r="310" spans="1:8" x14ac:dyDescent="0.25">
      <c r="A310" s="35">
        <v>305</v>
      </c>
      <c r="B310" s="36" t="s">
        <v>306</v>
      </c>
      <c r="C310" s="37">
        <v>1101</v>
      </c>
      <c r="D310" s="38" t="e">
        <f>IF(COUNTIFS(DV_WaterTemp!$E$2:$E$9999,D$5,DV_WaterTemp!$G$2:$G$9999,$C310)&gt;0,SUMIFS(DV_WaterTemp!$C$2:$C$9999,DV_WaterTemp!$E$2:$E$9999,D$5,DV_WaterTemp!$G$2:$G$9999,$C310),NA())</f>
        <v>#N/A</v>
      </c>
      <c r="E310" s="38" t="e">
        <f>IF(COUNTIFS(DV_WaterTemp!$E$2:$E$9999,E$5,DV_WaterTemp!$G$2:$G$9999,$C310)&gt;0,SUMIFS(DV_WaterTemp!$C$2:$C$9999,DV_WaterTemp!$E$2:$E$9999,E$5,DV_WaterTemp!$G$2:$G$9999,$C310),NA())</f>
        <v>#N/A</v>
      </c>
      <c r="F310" s="38" t="e">
        <f>IF(COUNTIFS(DV_WaterTemp!$E$2:$E$9999,F$5,DV_WaterTemp!$G$2:$G$9999,$C310)&gt;0,SUMIFS(DV_WaterTemp!$C$2:$C$9999,DV_WaterTemp!$E$2:$E$9999,F$5,DV_WaterTemp!$G$2:$G$9999,$C310),NA())</f>
        <v>#N/A</v>
      </c>
      <c r="G310" s="38" t="e">
        <f>IF(COUNTIFS(DV_WaterTemp!$E$2:$E$9999,G$5,DV_WaterTemp!$G$2:$G$9999,$C310)&gt;0,SUMIFS(DV_WaterTemp!$C$2:$C$9999,DV_WaterTemp!$E$2:$E$9999,G$5,DV_WaterTemp!$G$2:$G$9999,$C310),NA())</f>
        <v>#N/A</v>
      </c>
      <c r="H310" s="38" t="e">
        <f>IF(COUNTIFS(DV_WaterTemp!$E$2:$E$9999,H$5,DV_WaterTemp!$G$2:$G$9999,$C310)&gt;0,SUMIFS(DV_WaterTemp!$C$2:$C$9999,DV_WaterTemp!$E$2:$E$9999,H$5,DV_WaterTemp!$G$2:$G$9999,$C310),NA())</f>
        <v>#N/A</v>
      </c>
    </row>
    <row r="311" spans="1:8" x14ac:dyDescent="0.25">
      <c r="A311" s="35">
        <v>306</v>
      </c>
      <c r="B311" s="36" t="s">
        <v>307</v>
      </c>
      <c r="C311" s="37">
        <v>1102</v>
      </c>
      <c r="D311" s="38" t="e">
        <f>IF(COUNTIFS(DV_WaterTemp!$E$2:$E$9999,D$5,DV_WaterTemp!$G$2:$G$9999,$C311)&gt;0,SUMIFS(DV_WaterTemp!$C$2:$C$9999,DV_WaterTemp!$E$2:$E$9999,D$5,DV_WaterTemp!$G$2:$G$9999,$C311),NA())</f>
        <v>#N/A</v>
      </c>
      <c r="E311" s="38" t="e">
        <f>IF(COUNTIFS(DV_WaterTemp!$E$2:$E$9999,E$5,DV_WaterTemp!$G$2:$G$9999,$C311)&gt;0,SUMIFS(DV_WaterTemp!$C$2:$C$9999,DV_WaterTemp!$E$2:$E$9999,E$5,DV_WaterTemp!$G$2:$G$9999,$C311),NA())</f>
        <v>#N/A</v>
      </c>
      <c r="F311" s="38" t="e">
        <f>IF(COUNTIFS(DV_WaterTemp!$E$2:$E$9999,F$5,DV_WaterTemp!$G$2:$G$9999,$C311)&gt;0,SUMIFS(DV_WaterTemp!$C$2:$C$9999,DV_WaterTemp!$E$2:$E$9999,F$5,DV_WaterTemp!$G$2:$G$9999,$C311),NA())</f>
        <v>#N/A</v>
      </c>
      <c r="G311" s="38" t="e">
        <f>IF(COUNTIFS(DV_WaterTemp!$E$2:$E$9999,G$5,DV_WaterTemp!$G$2:$G$9999,$C311)&gt;0,SUMIFS(DV_WaterTemp!$C$2:$C$9999,DV_WaterTemp!$E$2:$E$9999,G$5,DV_WaterTemp!$G$2:$G$9999,$C311),NA())</f>
        <v>#N/A</v>
      </c>
      <c r="H311" s="38" t="e">
        <f>IF(COUNTIFS(DV_WaterTemp!$E$2:$E$9999,H$5,DV_WaterTemp!$G$2:$G$9999,$C311)&gt;0,SUMIFS(DV_WaterTemp!$C$2:$C$9999,DV_WaterTemp!$E$2:$E$9999,H$5,DV_WaterTemp!$G$2:$G$9999,$C311),NA())</f>
        <v>#N/A</v>
      </c>
    </row>
    <row r="312" spans="1:8" x14ac:dyDescent="0.25">
      <c r="A312" s="35">
        <v>307</v>
      </c>
      <c r="B312" s="36" t="s">
        <v>308</v>
      </c>
      <c r="C312" s="37">
        <v>1103</v>
      </c>
      <c r="D312" s="38" t="e">
        <f>IF(COUNTIFS(DV_WaterTemp!$E$2:$E$9999,D$5,DV_WaterTemp!$G$2:$G$9999,$C312)&gt;0,SUMIFS(DV_WaterTemp!$C$2:$C$9999,DV_WaterTemp!$E$2:$E$9999,D$5,DV_WaterTemp!$G$2:$G$9999,$C312),NA())</f>
        <v>#N/A</v>
      </c>
      <c r="E312" s="38" t="e">
        <f>IF(COUNTIFS(DV_WaterTemp!$E$2:$E$9999,E$5,DV_WaterTemp!$G$2:$G$9999,$C312)&gt;0,SUMIFS(DV_WaterTemp!$C$2:$C$9999,DV_WaterTemp!$E$2:$E$9999,E$5,DV_WaterTemp!$G$2:$G$9999,$C312),NA())</f>
        <v>#N/A</v>
      </c>
      <c r="F312" s="38" t="e">
        <f>IF(COUNTIFS(DV_WaterTemp!$E$2:$E$9999,F$5,DV_WaterTemp!$G$2:$G$9999,$C312)&gt;0,SUMIFS(DV_WaterTemp!$C$2:$C$9999,DV_WaterTemp!$E$2:$E$9999,F$5,DV_WaterTemp!$G$2:$G$9999,$C312),NA())</f>
        <v>#N/A</v>
      </c>
      <c r="G312" s="38" t="e">
        <f>IF(COUNTIFS(DV_WaterTemp!$E$2:$E$9999,G$5,DV_WaterTemp!$G$2:$G$9999,$C312)&gt;0,SUMIFS(DV_WaterTemp!$C$2:$C$9999,DV_WaterTemp!$E$2:$E$9999,G$5,DV_WaterTemp!$G$2:$G$9999,$C312),NA())</f>
        <v>#N/A</v>
      </c>
      <c r="H312" s="38" t="e">
        <f>IF(COUNTIFS(DV_WaterTemp!$E$2:$E$9999,H$5,DV_WaterTemp!$G$2:$G$9999,$C312)&gt;0,SUMIFS(DV_WaterTemp!$C$2:$C$9999,DV_WaterTemp!$E$2:$E$9999,H$5,DV_WaterTemp!$G$2:$G$9999,$C312),NA())</f>
        <v>#N/A</v>
      </c>
    </row>
    <row r="313" spans="1:8" x14ac:dyDescent="0.25">
      <c r="A313" s="35">
        <v>308</v>
      </c>
      <c r="B313" s="36" t="s">
        <v>309</v>
      </c>
      <c r="C313" s="37">
        <v>1104</v>
      </c>
      <c r="D313" s="38" t="e">
        <f>IF(COUNTIFS(DV_WaterTemp!$E$2:$E$9999,D$5,DV_WaterTemp!$G$2:$G$9999,$C313)&gt;0,SUMIFS(DV_WaterTemp!$C$2:$C$9999,DV_WaterTemp!$E$2:$E$9999,D$5,DV_WaterTemp!$G$2:$G$9999,$C313),NA())</f>
        <v>#N/A</v>
      </c>
      <c r="E313" s="38" t="e">
        <f>IF(COUNTIFS(DV_WaterTemp!$E$2:$E$9999,E$5,DV_WaterTemp!$G$2:$G$9999,$C313)&gt;0,SUMIFS(DV_WaterTemp!$C$2:$C$9999,DV_WaterTemp!$E$2:$E$9999,E$5,DV_WaterTemp!$G$2:$G$9999,$C313),NA())</f>
        <v>#N/A</v>
      </c>
      <c r="F313" s="38" t="e">
        <f>IF(COUNTIFS(DV_WaterTemp!$E$2:$E$9999,F$5,DV_WaterTemp!$G$2:$G$9999,$C313)&gt;0,SUMIFS(DV_WaterTemp!$C$2:$C$9999,DV_WaterTemp!$E$2:$E$9999,F$5,DV_WaterTemp!$G$2:$G$9999,$C313),NA())</f>
        <v>#N/A</v>
      </c>
      <c r="G313" s="38" t="e">
        <f>IF(COUNTIFS(DV_WaterTemp!$E$2:$E$9999,G$5,DV_WaterTemp!$G$2:$G$9999,$C313)&gt;0,SUMIFS(DV_WaterTemp!$C$2:$C$9999,DV_WaterTemp!$E$2:$E$9999,G$5,DV_WaterTemp!$G$2:$G$9999,$C313),NA())</f>
        <v>#N/A</v>
      </c>
      <c r="H313" s="38" t="e">
        <f>IF(COUNTIFS(DV_WaterTemp!$E$2:$E$9999,H$5,DV_WaterTemp!$G$2:$G$9999,$C313)&gt;0,SUMIFS(DV_WaterTemp!$C$2:$C$9999,DV_WaterTemp!$E$2:$E$9999,H$5,DV_WaterTemp!$G$2:$G$9999,$C313),NA())</f>
        <v>#N/A</v>
      </c>
    </row>
    <row r="314" spans="1:8" x14ac:dyDescent="0.25">
      <c r="A314" s="35">
        <v>309</v>
      </c>
      <c r="B314" s="36" t="s">
        <v>310</v>
      </c>
      <c r="C314" s="37">
        <v>1105</v>
      </c>
      <c r="D314" s="38" t="e">
        <f>IF(COUNTIFS(DV_WaterTemp!$E$2:$E$9999,D$5,DV_WaterTemp!$G$2:$G$9999,$C314)&gt;0,SUMIFS(DV_WaterTemp!$C$2:$C$9999,DV_WaterTemp!$E$2:$E$9999,D$5,DV_WaterTemp!$G$2:$G$9999,$C314),NA())</f>
        <v>#N/A</v>
      </c>
      <c r="E314" s="38" t="e">
        <f>IF(COUNTIFS(DV_WaterTemp!$E$2:$E$9999,E$5,DV_WaterTemp!$G$2:$G$9999,$C314)&gt;0,SUMIFS(DV_WaterTemp!$C$2:$C$9999,DV_WaterTemp!$E$2:$E$9999,E$5,DV_WaterTemp!$G$2:$G$9999,$C314),NA())</f>
        <v>#N/A</v>
      </c>
      <c r="F314" s="38" t="e">
        <f>IF(COUNTIFS(DV_WaterTemp!$E$2:$E$9999,F$5,DV_WaterTemp!$G$2:$G$9999,$C314)&gt;0,SUMIFS(DV_WaterTemp!$C$2:$C$9999,DV_WaterTemp!$E$2:$E$9999,F$5,DV_WaterTemp!$G$2:$G$9999,$C314),NA())</f>
        <v>#N/A</v>
      </c>
      <c r="G314" s="38" t="e">
        <f>IF(COUNTIFS(DV_WaterTemp!$E$2:$E$9999,G$5,DV_WaterTemp!$G$2:$G$9999,$C314)&gt;0,SUMIFS(DV_WaterTemp!$C$2:$C$9999,DV_WaterTemp!$E$2:$E$9999,G$5,DV_WaterTemp!$G$2:$G$9999,$C314),NA())</f>
        <v>#N/A</v>
      </c>
      <c r="H314" s="38" t="e">
        <f>IF(COUNTIFS(DV_WaterTemp!$E$2:$E$9999,H$5,DV_WaterTemp!$G$2:$G$9999,$C314)&gt;0,SUMIFS(DV_WaterTemp!$C$2:$C$9999,DV_WaterTemp!$E$2:$E$9999,H$5,DV_WaterTemp!$G$2:$G$9999,$C314),NA())</f>
        <v>#N/A</v>
      </c>
    </row>
    <row r="315" spans="1:8" x14ac:dyDescent="0.25">
      <c r="A315" s="35">
        <v>310</v>
      </c>
      <c r="B315" s="36" t="s">
        <v>311</v>
      </c>
      <c r="C315" s="37">
        <v>1106</v>
      </c>
      <c r="D315" s="38" t="e">
        <f>IF(COUNTIFS(DV_WaterTemp!$E$2:$E$9999,D$5,DV_WaterTemp!$G$2:$G$9999,$C315)&gt;0,SUMIFS(DV_WaterTemp!$C$2:$C$9999,DV_WaterTemp!$E$2:$E$9999,D$5,DV_WaterTemp!$G$2:$G$9999,$C315),NA())</f>
        <v>#N/A</v>
      </c>
      <c r="E315" s="38" t="e">
        <f>IF(COUNTIFS(DV_WaterTemp!$E$2:$E$9999,E$5,DV_WaterTemp!$G$2:$G$9999,$C315)&gt;0,SUMIFS(DV_WaterTemp!$C$2:$C$9999,DV_WaterTemp!$E$2:$E$9999,E$5,DV_WaterTemp!$G$2:$G$9999,$C315),NA())</f>
        <v>#N/A</v>
      </c>
      <c r="F315" s="38" t="e">
        <f>IF(COUNTIFS(DV_WaterTemp!$E$2:$E$9999,F$5,DV_WaterTemp!$G$2:$G$9999,$C315)&gt;0,SUMIFS(DV_WaterTemp!$C$2:$C$9999,DV_WaterTemp!$E$2:$E$9999,F$5,DV_WaterTemp!$G$2:$G$9999,$C315),NA())</f>
        <v>#N/A</v>
      </c>
      <c r="G315" s="38" t="e">
        <f>IF(COUNTIFS(DV_WaterTemp!$E$2:$E$9999,G$5,DV_WaterTemp!$G$2:$G$9999,$C315)&gt;0,SUMIFS(DV_WaterTemp!$C$2:$C$9999,DV_WaterTemp!$E$2:$E$9999,G$5,DV_WaterTemp!$G$2:$G$9999,$C315),NA())</f>
        <v>#N/A</v>
      </c>
      <c r="H315" s="38" t="e">
        <f>IF(COUNTIFS(DV_WaterTemp!$E$2:$E$9999,H$5,DV_WaterTemp!$G$2:$G$9999,$C315)&gt;0,SUMIFS(DV_WaterTemp!$C$2:$C$9999,DV_WaterTemp!$E$2:$E$9999,H$5,DV_WaterTemp!$G$2:$G$9999,$C315),NA())</f>
        <v>#N/A</v>
      </c>
    </row>
    <row r="316" spans="1:8" x14ac:dyDescent="0.25">
      <c r="A316" s="35">
        <v>311</v>
      </c>
      <c r="B316" s="36" t="s">
        <v>312</v>
      </c>
      <c r="C316" s="37">
        <v>1107</v>
      </c>
      <c r="D316" s="38" t="e">
        <f>IF(COUNTIFS(DV_WaterTemp!$E$2:$E$9999,D$5,DV_WaterTemp!$G$2:$G$9999,$C316)&gt;0,SUMIFS(DV_WaterTemp!$C$2:$C$9999,DV_WaterTemp!$E$2:$E$9999,D$5,DV_WaterTemp!$G$2:$G$9999,$C316),NA())</f>
        <v>#N/A</v>
      </c>
      <c r="E316" s="38" t="e">
        <f>IF(COUNTIFS(DV_WaterTemp!$E$2:$E$9999,E$5,DV_WaterTemp!$G$2:$G$9999,$C316)&gt;0,SUMIFS(DV_WaterTemp!$C$2:$C$9999,DV_WaterTemp!$E$2:$E$9999,E$5,DV_WaterTemp!$G$2:$G$9999,$C316),NA())</f>
        <v>#N/A</v>
      </c>
      <c r="F316" s="38" t="e">
        <f>IF(COUNTIFS(DV_WaterTemp!$E$2:$E$9999,F$5,DV_WaterTemp!$G$2:$G$9999,$C316)&gt;0,SUMIFS(DV_WaterTemp!$C$2:$C$9999,DV_WaterTemp!$E$2:$E$9999,F$5,DV_WaterTemp!$G$2:$G$9999,$C316),NA())</f>
        <v>#N/A</v>
      </c>
      <c r="G316" s="38" t="e">
        <f>IF(COUNTIFS(DV_WaterTemp!$E$2:$E$9999,G$5,DV_WaterTemp!$G$2:$G$9999,$C316)&gt;0,SUMIFS(DV_WaterTemp!$C$2:$C$9999,DV_WaterTemp!$E$2:$E$9999,G$5,DV_WaterTemp!$G$2:$G$9999,$C316),NA())</f>
        <v>#N/A</v>
      </c>
      <c r="H316" s="38" t="e">
        <f>IF(COUNTIFS(DV_WaterTemp!$E$2:$E$9999,H$5,DV_WaterTemp!$G$2:$G$9999,$C316)&gt;0,SUMIFS(DV_WaterTemp!$C$2:$C$9999,DV_WaterTemp!$E$2:$E$9999,H$5,DV_WaterTemp!$G$2:$G$9999,$C316),NA())</f>
        <v>#N/A</v>
      </c>
    </row>
    <row r="317" spans="1:8" x14ac:dyDescent="0.25">
      <c r="A317" s="35">
        <v>312</v>
      </c>
      <c r="B317" s="36" t="s">
        <v>313</v>
      </c>
      <c r="C317" s="37">
        <v>1108</v>
      </c>
      <c r="D317" s="38" t="e">
        <f>IF(COUNTIFS(DV_WaterTemp!$E$2:$E$9999,D$5,DV_WaterTemp!$G$2:$G$9999,$C317)&gt;0,SUMIFS(DV_WaterTemp!$C$2:$C$9999,DV_WaterTemp!$E$2:$E$9999,D$5,DV_WaterTemp!$G$2:$G$9999,$C317),NA())</f>
        <v>#N/A</v>
      </c>
      <c r="E317" s="38" t="e">
        <f>IF(COUNTIFS(DV_WaterTemp!$E$2:$E$9999,E$5,DV_WaterTemp!$G$2:$G$9999,$C317)&gt;0,SUMIFS(DV_WaterTemp!$C$2:$C$9999,DV_WaterTemp!$E$2:$E$9999,E$5,DV_WaterTemp!$G$2:$G$9999,$C317),NA())</f>
        <v>#N/A</v>
      </c>
      <c r="F317" s="38" t="e">
        <f>IF(COUNTIFS(DV_WaterTemp!$E$2:$E$9999,F$5,DV_WaterTemp!$G$2:$G$9999,$C317)&gt;0,SUMIFS(DV_WaterTemp!$C$2:$C$9999,DV_WaterTemp!$E$2:$E$9999,F$5,DV_WaterTemp!$G$2:$G$9999,$C317),NA())</f>
        <v>#N/A</v>
      </c>
      <c r="G317" s="38" t="e">
        <f>IF(COUNTIFS(DV_WaterTemp!$E$2:$E$9999,G$5,DV_WaterTemp!$G$2:$G$9999,$C317)&gt;0,SUMIFS(DV_WaterTemp!$C$2:$C$9999,DV_WaterTemp!$E$2:$E$9999,G$5,DV_WaterTemp!$G$2:$G$9999,$C317),NA())</f>
        <v>#N/A</v>
      </c>
      <c r="H317" s="38" t="e">
        <f>IF(COUNTIFS(DV_WaterTemp!$E$2:$E$9999,H$5,DV_WaterTemp!$G$2:$G$9999,$C317)&gt;0,SUMIFS(DV_WaterTemp!$C$2:$C$9999,DV_WaterTemp!$E$2:$E$9999,H$5,DV_WaterTemp!$G$2:$G$9999,$C317),NA())</f>
        <v>#N/A</v>
      </c>
    </row>
    <row r="318" spans="1:8" x14ac:dyDescent="0.25">
      <c r="A318" s="35">
        <v>313</v>
      </c>
      <c r="B318" s="36" t="s">
        <v>314</v>
      </c>
      <c r="C318" s="37">
        <v>1109</v>
      </c>
      <c r="D318" s="38" t="e">
        <f>IF(COUNTIFS(DV_WaterTemp!$E$2:$E$9999,D$5,DV_WaterTemp!$G$2:$G$9999,$C318)&gt;0,SUMIFS(DV_WaterTemp!$C$2:$C$9999,DV_WaterTemp!$E$2:$E$9999,D$5,DV_WaterTemp!$G$2:$G$9999,$C318),NA())</f>
        <v>#N/A</v>
      </c>
      <c r="E318" s="38" t="e">
        <f>IF(COUNTIFS(DV_WaterTemp!$E$2:$E$9999,E$5,DV_WaterTemp!$G$2:$G$9999,$C318)&gt;0,SUMIFS(DV_WaterTemp!$C$2:$C$9999,DV_WaterTemp!$E$2:$E$9999,E$5,DV_WaterTemp!$G$2:$G$9999,$C318),NA())</f>
        <v>#N/A</v>
      </c>
      <c r="F318" s="38" t="e">
        <f>IF(COUNTIFS(DV_WaterTemp!$E$2:$E$9999,F$5,DV_WaterTemp!$G$2:$G$9999,$C318)&gt;0,SUMIFS(DV_WaterTemp!$C$2:$C$9999,DV_WaterTemp!$E$2:$E$9999,F$5,DV_WaterTemp!$G$2:$G$9999,$C318),NA())</f>
        <v>#N/A</v>
      </c>
      <c r="G318" s="38" t="e">
        <f>IF(COUNTIFS(DV_WaterTemp!$E$2:$E$9999,G$5,DV_WaterTemp!$G$2:$G$9999,$C318)&gt;0,SUMIFS(DV_WaterTemp!$C$2:$C$9999,DV_WaterTemp!$E$2:$E$9999,G$5,DV_WaterTemp!$G$2:$G$9999,$C318),NA())</f>
        <v>#N/A</v>
      </c>
      <c r="H318" s="38" t="e">
        <f>IF(COUNTIFS(DV_WaterTemp!$E$2:$E$9999,H$5,DV_WaterTemp!$G$2:$G$9999,$C318)&gt;0,SUMIFS(DV_WaterTemp!$C$2:$C$9999,DV_WaterTemp!$E$2:$E$9999,H$5,DV_WaterTemp!$G$2:$G$9999,$C318),NA())</f>
        <v>#N/A</v>
      </c>
    </row>
    <row r="319" spans="1:8" x14ac:dyDescent="0.25">
      <c r="A319" s="35">
        <v>314</v>
      </c>
      <c r="B319" s="36" t="s">
        <v>315</v>
      </c>
      <c r="C319" s="37">
        <v>1110</v>
      </c>
      <c r="D319" s="38" t="e">
        <f>IF(COUNTIFS(DV_WaterTemp!$E$2:$E$9999,D$5,DV_WaterTemp!$G$2:$G$9999,$C319)&gt;0,SUMIFS(DV_WaterTemp!$C$2:$C$9999,DV_WaterTemp!$E$2:$E$9999,D$5,DV_WaterTemp!$G$2:$G$9999,$C319),NA())</f>
        <v>#N/A</v>
      </c>
      <c r="E319" s="38" t="e">
        <f>IF(COUNTIFS(DV_WaterTemp!$E$2:$E$9999,E$5,DV_WaterTemp!$G$2:$G$9999,$C319)&gt;0,SUMIFS(DV_WaterTemp!$C$2:$C$9999,DV_WaterTemp!$E$2:$E$9999,E$5,DV_WaterTemp!$G$2:$G$9999,$C319),NA())</f>
        <v>#N/A</v>
      </c>
      <c r="F319" s="38" t="e">
        <f>IF(COUNTIFS(DV_WaterTemp!$E$2:$E$9999,F$5,DV_WaterTemp!$G$2:$G$9999,$C319)&gt;0,SUMIFS(DV_WaterTemp!$C$2:$C$9999,DV_WaterTemp!$E$2:$E$9999,F$5,DV_WaterTemp!$G$2:$G$9999,$C319),NA())</f>
        <v>#N/A</v>
      </c>
      <c r="G319" s="38" t="e">
        <f>IF(COUNTIFS(DV_WaterTemp!$E$2:$E$9999,G$5,DV_WaterTemp!$G$2:$G$9999,$C319)&gt;0,SUMIFS(DV_WaterTemp!$C$2:$C$9999,DV_WaterTemp!$E$2:$E$9999,G$5,DV_WaterTemp!$G$2:$G$9999,$C319),NA())</f>
        <v>#N/A</v>
      </c>
      <c r="H319" s="38" t="e">
        <f>IF(COUNTIFS(DV_WaterTemp!$E$2:$E$9999,H$5,DV_WaterTemp!$G$2:$G$9999,$C319)&gt;0,SUMIFS(DV_WaterTemp!$C$2:$C$9999,DV_WaterTemp!$E$2:$E$9999,H$5,DV_WaterTemp!$G$2:$G$9999,$C319),NA())</f>
        <v>#N/A</v>
      </c>
    </row>
    <row r="320" spans="1:8" x14ac:dyDescent="0.25">
      <c r="A320" s="35">
        <v>315</v>
      </c>
      <c r="B320" s="36" t="s">
        <v>316</v>
      </c>
      <c r="C320" s="37">
        <v>1111</v>
      </c>
      <c r="D320" s="38" t="e">
        <f>IF(COUNTIFS(DV_WaterTemp!$E$2:$E$9999,D$5,DV_WaterTemp!$G$2:$G$9999,$C320)&gt;0,SUMIFS(DV_WaterTemp!$C$2:$C$9999,DV_WaterTemp!$E$2:$E$9999,D$5,DV_WaterTemp!$G$2:$G$9999,$C320),NA())</f>
        <v>#N/A</v>
      </c>
      <c r="E320" s="38" t="e">
        <f>IF(COUNTIFS(DV_WaterTemp!$E$2:$E$9999,E$5,DV_WaterTemp!$G$2:$G$9999,$C320)&gt;0,SUMIFS(DV_WaterTemp!$C$2:$C$9999,DV_WaterTemp!$E$2:$E$9999,E$5,DV_WaterTemp!$G$2:$G$9999,$C320),NA())</f>
        <v>#N/A</v>
      </c>
      <c r="F320" s="38" t="e">
        <f>IF(COUNTIFS(DV_WaterTemp!$E$2:$E$9999,F$5,DV_WaterTemp!$G$2:$G$9999,$C320)&gt;0,SUMIFS(DV_WaterTemp!$C$2:$C$9999,DV_WaterTemp!$E$2:$E$9999,F$5,DV_WaterTemp!$G$2:$G$9999,$C320),NA())</f>
        <v>#N/A</v>
      </c>
      <c r="G320" s="38" t="e">
        <f>IF(COUNTIFS(DV_WaterTemp!$E$2:$E$9999,G$5,DV_WaterTemp!$G$2:$G$9999,$C320)&gt;0,SUMIFS(DV_WaterTemp!$C$2:$C$9999,DV_WaterTemp!$E$2:$E$9999,G$5,DV_WaterTemp!$G$2:$G$9999,$C320),NA())</f>
        <v>#N/A</v>
      </c>
      <c r="H320" s="38" t="e">
        <f>IF(COUNTIFS(DV_WaterTemp!$E$2:$E$9999,H$5,DV_WaterTemp!$G$2:$G$9999,$C320)&gt;0,SUMIFS(DV_WaterTemp!$C$2:$C$9999,DV_WaterTemp!$E$2:$E$9999,H$5,DV_WaterTemp!$G$2:$G$9999,$C320),NA())</f>
        <v>#N/A</v>
      </c>
    </row>
    <row r="321" spans="1:8" x14ac:dyDescent="0.25">
      <c r="A321" s="35">
        <v>316</v>
      </c>
      <c r="B321" s="36" t="s">
        <v>317</v>
      </c>
      <c r="C321" s="37">
        <v>1112</v>
      </c>
      <c r="D321" s="38" t="e">
        <f>IF(COUNTIFS(DV_WaterTemp!$E$2:$E$9999,D$5,DV_WaterTemp!$G$2:$G$9999,$C321)&gt;0,SUMIFS(DV_WaterTemp!$C$2:$C$9999,DV_WaterTemp!$E$2:$E$9999,D$5,DV_WaterTemp!$G$2:$G$9999,$C321),NA())</f>
        <v>#N/A</v>
      </c>
      <c r="E321" s="38" t="e">
        <f>IF(COUNTIFS(DV_WaterTemp!$E$2:$E$9999,E$5,DV_WaterTemp!$G$2:$G$9999,$C321)&gt;0,SUMIFS(DV_WaterTemp!$C$2:$C$9999,DV_WaterTemp!$E$2:$E$9999,E$5,DV_WaterTemp!$G$2:$G$9999,$C321),NA())</f>
        <v>#N/A</v>
      </c>
      <c r="F321" s="38" t="e">
        <f>IF(COUNTIFS(DV_WaterTemp!$E$2:$E$9999,F$5,DV_WaterTemp!$G$2:$G$9999,$C321)&gt;0,SUMIFS(DV_WaterTemp!$C$2:$C$9999,DV_WaterTemp!$E$2:$E$9999,F$5,DV_WaterTemp!$G$2:$G$9999,$C321),NA())</f>
        <v>#N/A</v>
      </c>
      <c r="G321" s="38" t="e">
        <f>IF(COUNTIFS(DV_WaterTemp!$E$2:$E$9999,G$5,DV_WaterTemp!$G$2:$G$9999,$C321)&gt;0,SUMIFS(DV_WaterTemp!$C$2:$C$9999,DV_WaterTemp!$E$2:$E$9999,G$5,DV_WaterTemp!$G$2:$G$9999,$C321),NA())</f>
        <v>#N/A</v>
      </c>
      <c r="H321" s="38" t="e">
        <f>IF(COUNTIFS(DV_WaterTemp!$E$2:$E$9999,H$5,DV_WaterTemp!$G$2:$G$9999,$C321)&gt;0,SUMIFS(DV_WaterTemp!$C$2:$C$9999,DV_WaterTemp!$E$2:$E$9999,H$5,DV_WaterTemp!$G$2:$G$9999,$C321),NA())</f>
        <v>#N/A</v>
      </c>
    </row>
    <row r="322" spans="1:8" x14ac:dyDescent="0.25">
      <c r="A322" s="35">
        <v>317</v>
      </c>
      <c r="B322" s="36" t="s">
        <v>318</v>
      </c>
      <c r="C322" s="37">
        <v>1113</v>
      </c>
      <c r="D322" s="38" t="e">
        <f>IF(COUNTIFS(DV_WaterTemp!$E$2:$E$9999,D$5,DV_WaterTemp!$G$2:$G$9999,$C322)&gt;0,SUMIFS(DV_WaterTemp!$C$2:$C$9999,DV_WaterTemp!$E$2:$E$9999,D$5,DV_WaterTemp!$G$2:$G$9999,$C322),NA())</f>
        <v>#N/A</v>
      </c>
      <c r="E322" s="38" t="e">
        <f>IF(COUNTIFS(DV_WaterTemp!$E$2:$E$9999,E$5,DV_WaterTemp!$G$2:$G$9999,$C322)&gt;0,SUMIFS(DV_WaterTemp!$C$2:$C$9999,DV_WaterTemp!$E$2:$E$9999,E$5,DV_WaterTemp!$G$2:$G$9999,$C322),NA())</f>
        <v>#N/A</v>
      </c>
      <c r="F322" s="38" t="e">
        <f>IF(COUNTIFS(DV_WaterTemp!$E$2:$E$9999,F$5,DV_WaterTemp!$G$2:$G$9999,$C322)&gt;0,SUMIFS(DV_WaterTemp!$C$2:$C$9999,DV_WaterTemp!$E$2:$E$9999,F$5,DV_WaterTemp!$G$2:$G$9999,$C322),NA())</f>
        <v>#N/A</v>
      </c>
      <c r="G322" s="38" t="e">
        <f>IF(COUNTIFS(DV_WaterTemp!$E$2:$E$9999,G$5,DV_WaterTemp!$G$2:$G$9999,$C322)&gt;0,SUMIFS(DV_WaterTemp!$C$2:$C$9999,DV_WaterTemp!$E$2:$E$9999,G$5,DV_WaterTemp!$G$2:$G$9999,$C322),NA())</f>
        <v>#N/A</v>
      </c>
      <c r="H322" s="38" t="e">
        <f>IF(COUNTIFS(DV_WaterTemp!$E$2:$E$9999,H$5,DV_WaterTemp!$G$2:$G$9999,$C322)&gt;0,SUMIFS(DV_WaterTemp!$C$2:$C$9999,DV_WaterTemp!$E$2:$E$9999,H$5,DV_WaterTemp!$G$2:$G$9999,$C322),NA())</f>
        <v>#N/A</v>
      </c>
    </row>
    <row r="323" spans="1:8" x14ac:dyDescent="0.25">
      <c r="A323" s="35">
        <v>318</v>
      </c>
      <c r="B323" s="36" t="s">
        <v>319</v>
      </c>
      <c r="C323" s="37">
        <v>1114</v>
      </c>
      <c r="D323" s="38" t="e">
        <f>IF(COUNTIFS(DV_WaterTemp!$E$2:$E$9999,D$5,DV_WaterTemp!$G$2:$G$9999,$C323)&gt;0,SUMIFS(DV_WaterTemp!$C$2:$C$9999,DV_WaterTemp!$E$2:$E$9999,D$5,DV_WaterTemp!$G$2:$G$9999,$C323),NA())</f>
        <v>#N/A</v>
      </c>
      <c r="E323" s="38" t="e">
        <f>IF(COUNTIFS(DV_WaterTemp!$E$2:$E$9999,E$5,DV_WaterTemp!$G$2:$G$9999,$C323)&gt;0,SUMIFS(DV_WaterTemp!$C$2:$C$9999,DV_WaterTemp!$E$2:$E$9999,E$5,DV_WaterTemp!$G$2:$G$9999,$C323),NA())</f>
        <v>#N/A</v>
      </c>
      <c r="F323" s="38" t="e">
        <f>IF(COUNTIFS(DV_WaterTemp!$E$2:$E$9999,F$5,DV_WaterTemp!$G$2:$G$9999,$C323)&gt;0,SUMIFS(DV_WaterTemp!$C$2:$C$9999,DV_WaterTemp!$E$2:$E$9999,F$5,DV_WaterTemp!$G$2:$G$9999,$C323),NA())</f>
        <v>#N/A</v>
      </c>
      <c r="G323" s="38" t="e">
        <f>IF(COUNTIFS(DV_WaterTemp!$E$2:$E$9999,G$5,DV_WaterTemp!$G$2:$G$9999,$C323)&gt;0,SUMIFS(DV_WaterTemp!$C$2:$C$9999,DV_WaterTemp!$E$2:$E$9999,G$5,DV_WaterTemp!$G$2:$G$9999,$C323),NA())</f>
        <v>#N/A</v>
      </c>
      <c r="H323" s="38" t="e">
        <f>IF(COUNTIFS(DV_WaterTemp!$E$2:$E$9999,H$5,DV_WaterTemp!$G$2:$G$9999,$C323)&gt;0,SUMIFS(DV_WaterTemp!$C$2:$C$9999,DV_WaterTemp!$E$2:$E$9999,H$5,DV_WaterTemp!$G$2:$G$9999,$C323),NA())</f>
        <v>#N/A</v>
      </c>
    </row>
    <row r="324" spans="1:8" x14ac:dyDescent="0.25">
      <c r="A324" s="35">
        <v>319</v>
      </c>
      <c r="B324" s="36" t="s">
        <v>320</v>
      </c>
      <c r="C324" s="37">
        <v>1115</v>
      </c>
      <c r="D324" s="38" t="e">
        <f>IF(COUNTIFS(DV_WaterTemp!$E$2:$E$9999,D$5,DV_WaterTemp!$G$2:$G$9999,$C324)&gt;0,SUMIFS(DV_WaterTemp!$C$2:$C$9999,DV_WaterTemp!$E$2:$E$9999,D$5,DV_WaterTemp!$G$2:$G$9999,$C324),NA())</f>
        <v>#N/A</v>
      </c>
      <c r="E324" s="38" t="e">
        <f>IF(COUNTIFS(DV_WaterTemp!$E$2:$E$9999,E$5,DV_WaterTemp!$G$2:$G$9999,$C324)&gt;0,SUMIFS(DV_WaterTemp!$C$2:$C$9999,DV_WaterTemp!$E$2:$E$9999,E$5,DV_WaterTemp!$G$2:$G$9999,$C324),NA())</f>
        <v>#N/A</v>
      </c>
      <c r="F324" s="38" t="e">
        <f>IF(COUNTIFS(DV_WaterTemp!$E$2:$E$9999,F$5,DV_WaterTemp!$G$2:$G$9999,$C324)&gt;0,SUMIFS(DV_WaterTemp!$C$2:$C$9999,DV_WaterTemp!$E$2:$E$9999,F$5,DV_WaterTemp!$G$2:$G$9999,$C324),NA())</f>
        <v>#N/A</v>
      </c>
      <c r="G324" s="38" t="e">
        <f>IF(COUNTIFS(DV_WaterTemp!$E$2:$E$9999,G$5,DV_WaterTemp!$G$2:$G$9999,$C324)&gt;0,SUMIFS(DV_WaterTemp!$C$2:$C$9999,DV_WaterTemp!$E$2:$E$9999,G$5,DV_WaterTemp!$G$2:$G$9999,$C324),NA())</f>
        <v>#N/A</v>
      </c>
      <c r="H324" s="38" t="e">
        <f>IF(COUNTIFS(DV_WaterTemp!$E$2:$E$9999,H$5,DV_WaterTemp!$G$2:$G$9999,$C324)&gt;0,SUMIFS(DV_WaterTemp!$C$2:$C$9999,DV_WaterTemp!$E$2:$E$9999,H$5,DV_WaterTemp!$G$2:$G$9999,$C324),NA())</f>
        <v>#N/A</v>
      </c>
    </row>
    <row r="325" spans="1:8" x14ac:dyDescent="0.25">
      <c r="A325" s="35">
        <v>320</v>
      </c>
      <c r="B325" s="36" t="s">
        <v>321</v>
      </c>
      <c r="C325" s="37">
        <v>1116</v>
      </c>
      <c r="D325" s="38" t="e">
        <f>IF(COUNTIFS(DV_WaterTemp!$E$2:$E$9999,D$5,DV_WaterTemp!$G$2:$G$9999,$C325)&gt;0,SUMIFS(DV_WaterTemp!$C$2:$C$9999,DV_WaterTemp!$E$2:$E$9999,D$5,DV_WaterTemp!$G$2:$G$9999,$C325),NA())</f>
        <v>#N/A</v>
      </c>
      <c r="E325" s="38" t="e">
        <f>IF(COUNTIFS(DV_WaterTemp!$E$2:$E$9999,E$5,DV_WaterTemp!$G$2:$G$9999,$C325)&gt;0,SUMIFS(DV_WaterTemp!$C$2:$C$9999,DV_WaterTemp!$E$2:$E$9999,E$5,DV_WaterTemp!$G$2:$G$9999,$C325),NA())</f>
        <v>#N/A</v>
      </c>
      <c r="F325" s="38" t="e">
        <f>IF(COUNTIFS(DV_WaterTemp!$E$2:$E$9999,F$5,DV_WaterTemp!$G$2:$G$9999,$C325)&gt;0,SUMIFS(DV_WaterTemp!$C$2:$C$9999,DV_WaterTemp!$E$2:$E$9999,F$5,DV_WaterTemp!$G$2:$G$9999,$C325),NA())</f>
        <v>#N/A</v>
      </c>
      <c r="G325" s="38" t="e">
        <f>IF(COUNTIFS(DV_WaterTemp!$E$2:$E$9999,G$5,DV_WaterTemp!$G$2:$G$9999,$C325)&gt;0,SUMIFS(DV_WaterTemp!$C$2:$C$9999,DV_WaterTemp!$E$2:$E$9999,G$5,DV_WaterTemp!$G$2:$G$9999,$C325),NA())</f>
        <v>#N/A</v>
      </c>
      <c r="H325" s="38" t="e">
        <f>IF(COUNTIFS(DV_WaterTemp!$E$2:$E$9999,H$5,DV_WaterTemp!$G$2:$G$9999,$C325)&gt;0,SUMIFS(DV_WaterTemp!$C$2:$C$9999,DV_WaterTemp!$E$2:$E$9999,H$5,DV_WaterTemp!$G$2:$G$9999,$C325),NA())</f>
        <v>#N/A</v>
      </c>
    </row>
    <row r="326" spans="1:8" x14ac:dyDescent="0.25">
      <c r="A326" s="35">
        <v>321</v>
      </c>
      <c r="B326" s="36" t="s">
        <v>322</v>
      </c>
      <c r="C326" s="37">
        <v>1117</v>
      </c>
      <c r="D326" s="38" t="e">
        <f>IF(COUNTIFS(DV_WaterTemp!$E$2:$E$9999,D$5,DV_WaterTemp!$G$2:$G$9999,$C326)&gt;0,SUMIFS(DV_WaterTemp!$C$2:$C$9999,DV_WaterTemp!$E$2:$E$9999,D$5,DV_WaterTemp!$G$2:$G$9999,$C326),NA())</f>
        <v>#N/A</v>
      </c>
      <c r="E326" s="38" t="e">
        <f>IF(COUNTIFS(DV_WaterTemp!$E$2:$E$9999,E$5,DV_WaterTemp!$G$2:$G$9999,$C326)&gt;0,SUMIFS(DV_WaterTemp!$C$2:$C$9999,DV_WaterTemp!$E$2:$E$9999,E$5,DV_WaterTemp!$G$2:$G$9999,$C326),NA())</f>
        <v>#N/A</v>
      </c>
      <c r="F326" s="38" t="e">
        <f>IF(COUNTIFS(DV_WaterTemp!$E$2:$E$9999,F$5,DV_WaterTemp!$G$2:$G$9999,$C326)&gt;0,SUMIFS(DV_WaterTemp!$C$2:$C$9999,DV_WaterTemp!$E$2:$E$9999,F$5,DV_WaterTemp!$G$2:$G$9999,$C326),NA())</f>
        <v>#N/A</v>
      </c>
      <c r="G326" s="38" t="e">
        <f>IF(COUNTIFS(DV_WaterTemp!$E$2:$E$9999,G$5,DV_WaterTemp!$G$2:$G$9999,$C326)&gt;0,SUMIFS(DV_WaterTemp!$C$2:$C$9999,DV_WaterTemp!$E$2:$E$9999,G$5,DV_WaterTemp!$G$2:$G$9999,$C326),NA())</f>
        <v>#N/A</v>
      </c>
      <c r="H326" s="38" t="e">
        <f>IF(COUNTIFS(DV_WaterTemp!$E$2:$E$9999,H$5,DV_WaterTemp!$G$2:$G$9999,$C326)&gt;0,SUMIFS(DV_WaterTemp!$C$2:$C$9999,DV_WaterTemp!$E$2:$E$9999,H$5,DV_WaterTemp!$G$2:$G$9999,$C326),NA())</f>
        <v>#N/A</v>
      </c>
    </row>
    <row r="327" spans="1:8" x14ac:dyDescent="0.25">
      <c r="A327" s="35">
        <v>322</v>
      </c>
      <c r="B327" s="36" t="s">
        <v>323</v>
      </c>
      <c r="C327" s="37">
        <v>1118</v>
      </c>
      <c r="D327" s="38" t="e">
        <f>IF(COUNTIFS(DV_WaterTemp!$E$2:$E$9999,D$5,DV_WaterTemp!$G$2:$G$9999,$C327)&gt;0,SUMIFS(DV_WaterTemp!$C$2:$C$9999,DV_WaterTemp!$E$2:$E$9999,D$5,DV_WaterTemp!$G$2:$G$9999,$C327),NA())</f>
        <v>#N/A</v>
      </c>
      <c r="E327" s="38" t="e">
        <f>IF(COUNTIFS(DV_WaterTemp!$E$2:$E$9999,E$5,DV_WaterTemp!$G$2:$G$9999,$C327)&gt;0,SUMIFS(DV_WaterTemp!$C$2:$C$9999,DV_WaterTemp!$E$2:$E$9999,E$5,DV_WaterTemp!$G$2:$G$9999,$C327),NA())</f>
        <v>#N/A</v>
      </c>
      <c r="F327" s="38" t="e">
        <f>IF(COUNTIFS(DV_WaterTemp!$E$2:$E$9999,F$5,DV_WaterTemp!$G$2:$G$9999,$C327)&gt;0,SUMIFS(DV_WaterTemp!$C$2:$C$9999,DV_WaterTemp!$E$2:$E$9999,F$5,DV_WaterTemp!$G$2:$G$9999,$C327),NA())</f>
        <v>#N/A</v>
      </c>
      <c r="G327" s="38" t="e">
        <f>IF(COUNTIFS(DV_WaterTemp!$E$2:$E$9999,G$5,DV_WaterTemp!$G$2:$G$9999,$C327)&gt;0,SUMIFS(DV_WaterTemp!$C$2:$C$9999,DV_WaterTemp!$E$2:$E$9999,G$5,DV_WaterTemp!$G$2:$G$9999,$C327),NA())</f>
        <v>#N/A</v>
      </c>
      <c r="H327" s="38" t="e">
        <f>IF(COUNTIFS(DV_WaterTemp!$E$2:$E$9999,H$5,DV_WaterTemp!$G$2:$G$9999,$C327)&gt;0,SUMIFS(DV_WaterTemp!$C$2:$C$9999,DV_WaterTemp!$E$2:$E$9999,H$5,DV_WaterTemp!$G$2:$G$9999,$C327),NA())</f>
        <v>#N/A</v>
      </c>
    </row>
    <row r="328" spans="1:8" x14ac:dyDescent="0.25">
      <c r="A328" s="35">
        <v>323</v>
      </c>
      <c r="B328" s="36" t="s">
        <v>324</v>
      </c>
      <c r="C328" s="37">
        <v>1119</v>
      </c>
      <c r="D328" s="38" t="e">
        <f>IF(COUNTIFS(DV_WaterTemp!$E$2:$E$9999,D$5,DV_WaterTemp!$G$2:$G$9999,$C328)&gt;0,SUMIFS(DV_WaterTemp!$C$2:$C$9999,DV_WaterTemp!$E$2:$E$9999,D$5,DV_WaterTemp!$G$2:$G$9999,$C328),NA())</f>
        <v>#N/A</v>
      </c>
      <c r="E328" s="38" t="e">
        <f>IF(COUNTIFS(DV_WaterTemp!$E$2:$E$9999,E$5,DV_WaterTemp!$G$2:$G$9999,$C328)&gt;0,SUMIFS(DV_WaterTemp!$C$2:$C$9999,DV_WaterTemp!$E$2:$E$9999,E$5,DV_WaterTemp!$G$2:$G$9999,$C328),NA())</f>
        <v>#N/A</v>
      </c>
      <c r="F328" s="38" t="e">
        <f>IF(COUNTIFS(DV_WaterTemp!$E$2:$E$9999,F$5,DV_WaterTemp!$G$2:$G$9999,$C328)&gt;0,SUMIFS(DV_WaterTemp!$C$2:$C$9999,DV_WaterTemp!$E$2:$E$9999,F$5,DV_WaterTemp!$G$2:$G$9999,$C328),NA())</f>
        <v>#N/A</v>
      </c>
      <c r="G328" s="38" t="e">
        <f>IF(COUNTIFS(DV_WaterTemp!$E$2:$E$9999,G$5,DV_WaterTemp!$G$2:$G$9999,$C328)&gt;0,SUMIFS(DV_WaterTemp!$C$2:$C$9999,DV_WaterTemp!$E$2:$E$9999,G$5,DV_WaterTemp!$G$2:$G$9999,$C328),NA())</f>
        <v>#N/A</v>
      </c>
      <c r="H328" s="38" t="e">
        <f>IF(COUNTIFS(DV_WaterTemp!$E$2:$E$9999,H$5,DV_WaterTemp!$G$2:$G$9999,$C328)&gt;0,SUMIFS(DV_WaterTemp!$C$2:$C$9999,DV_WaterTemp!$E$2:$E$9999,H$5,DV_WaterTemp!$G$2:$G$9999,$C328),NA())</f>
        <v>#N/A</v>
      </c>
    </row>
    <row r="329" spans="1:8" x14ac:dyDescent="0.25">
      <c r="A329" s="35">
        <v>324</v>
      </c>
      <c r="B329" s="36" t="s">
        <v>325</v>
      </c>
      <c r="C329" s="37">
        <v>1120</v>
      </c>
      <c r="D329" s="38" t="e">
        <f>IF(COUNTIFS(DV_WaterTemp!$E$2:$E$9999,D$5,DV_WaterTemp!$G$2:$G$9999,$C329)&gt;0,SUMIFS(DV_WaterTemp!$C$2:$C$9999,DV_WaterTemp!$E$2:$E$9999,D$5,DV_WaterTemp!$G$2:$G$9999,$C329),NA())</f>
        <v>#N/A</v>
      </c>
      <c r="E329" s="38" t="e">
        <f>IF(COUNTIFS(DV_WaterTemp!$E$2:$E$9999,E$5,DV_WaterTemp!$G$2:$G$9999,$C329)&gt;0,SUMIFS(DV_WaterTemp!$C$2:$C$9999,DV_WaterTemp!$E$2:$E$9999,E$5,DV_WaterTemp!$G$2:$G$9999,$C329),NA())</f>
        <v>#N/A</v>
      </c>
      <c r="F329" s="38" t="e">
        <f>IF(COUNTIFS(DV_WaterTemp!$E$2:$E$9999,F$5,DV_WaterTemp!$G$2:$G$9999,$C329)&gt;0,SUMIFS(DV_WaterTemp!$C$2:$C$9999,DV_WaterTemp!$E$2:$E$9999,F$5,DV_WaterTemp!$G$2:$G$9999,$C329),NA())</f>
        <v>#N/A</v>
      </c>
      <c r="G329" s="38" t="e">
        <f>IF(COUNTIFS(DV_WaterTemp!$E$2:$E$9999,G$5,DV_WaterTemp!$G$2:$G$9999,$C329)&gt;0,SUMIFS(DV_WaterTemp!$C$2:$C$9999,DV_WaterTemp!$E$2:$E$9999,G$5,DV_WaterTemp!$G$2:$G$9999,$C329),NA())</f>
        <v>#N/A</v>
      </c>
      <c r="H329" s="38" t="e">
        <f>IF(COUNTIFS(DV_WaterTemp!$E$2:$E$9999,H$5,DV_WaterTemp!$G$2:$G$9999,$C329)&gt;0,SUMIFS(DV_WaterTemp!$C$2:$C$9999,DV_WaterTemp!$E$2:$E$9999,H$5,DV_WaterTemp!$G$2:$G$9999,$C329),NA())</f>
        <v>#N/A</v>
      </c>
    </row>
    <row r="330" spans="1:8" x14ac:dyDescent="0.25">
      <c r="A330" s="35">
        <v>325</v>
      </c>
      <c r="B330" s="36" t="s">
        <v>326</v>
      </c>
      <c r="C330" s="37">
        <v>1121</v>
      </c>
      <c r="D330" s="38" t="e">
        <f>IF(COUNTIFS(DV_WaterTemp!$E$2:$E$9999,D$5,DV_WaterTemp!$G$2:$G$9999,$C330)&gt;0,SUMIFS(DV_WaterTemp!$C$2:$C$9999,DV_WaterTemp!$E$2:$E$9999,D$5,DV_WaterTemp!$G$2:$G$9999,$C330),NA())</f>
        <v>#N/A</v>
      </c>
      <c r="E330" s="38" t="e">
        <f>IF(COUNTIFS(DV_WaterTemp!$E$2:$E$9999,E$5,DV_WaterTemp!$G$2:$G$9999,$C330)&gt;0,SUMIFS(DV_WaterTemp!$C$2:$C$9999,DV_WaterTemp!$E$2:$E$9999,E$5,DV_WaterTemp!$G$2:$G$9999,$C330),NA())</f>
        <v>#N/A</v>
      </c>
      <c r="F330" s="38" t="e">
        <f>IF(COUNTIFS(DV_WaterTemp!$E$2:$E$9999,F$5,DV_WaterTemp!$G$2:$G$9999,$C330)&gt;0,SUMIFS(DV_WaterTemp!$C$2:$C$9999,DV_WaterTemp!$E$2:$E$9999,F$5,DV_WaterTemp!$G$2:$G$9999,$C330),NA())</f>
        <v>#N/A</v>
      </c>
      <c r="G330" s="38" t="e">
        <f>IF(COUNTIFS(DV_WaterTemp!$E$2:$E$9999,G$5,DV_WaterTemp!$G$2:$G$9999,$C330)&gt;0,SUMIFS(DV_WaterTemp!$C$2:$C$9999,DV_WaterTemp!$E$2:$E$9999,G$5,DV_WaterTemp!$G$2:$G$9999,$C330),NA())</f>
        <v>#N/A</v>
      </c>
      <c r="H330" s="38" t="e">
        <f>IF(COUNTIFS(DV_WaterTemp!$E$2:$E$9999,H$5,DV_WaterTemp!$G$2:$G$9999,$C330)&gt;0,SUMIFS(DV_WaterTemp!$C$2:$C$9999,DV_WaterTemp!$E$2:$E$9999,H$5,DV_WaterTemp!$G$2:$G$9999,$C330),NA())</f>
        <v>#N/A</v>
      </c>
    </row>
    <row r="331" spans="1:8" x14ac:dyDescent="0.25">
      <c r="A331" s="35">
        <v>326</v>
      </c>
      <c r="B331" s="36" t="s">
        <v>327</v>
      </c>
      <c r="C331" s="37">
        <v>1122</v>
      </c>
      <c r="D331" s="38" t="e">
        <f>IF(COUNTIFS(DV_WaterTemp!$E$2:$E$9999,D$5,DV_WaterTemp!$G$2:$G$9999,$C331)&gt;0,SUMIFS(DV_WaterTemp!$C$2:$C$9999,DV_WaterTemp!$E$2:$E$9999,D$5,DV_WaterTemp!$G$2:$G$9999,$C331),NA())</f>
        <v>#N/A</v>
      </c>
      <c r="E331" s="38" t="e">
        <f>IF(COUNTIFS(DV_WaterTemp!$E$2:$E$9999,E$5,DV_WaterTemp!$G$2:$G$9999,$C331)&gt;0,SUMIFS(DV_WaterTemp!$C$2:$C$9999,DV_WaterTemp!$E$2:$E$9999,E$5,DV_WaterTemp!$G$2:$G$9999,$C331),NA())</f>
        <v>#N/A</v>
      </c>
      <c r="F331" s="38" t="e">
        <f>IF(COUNTIFS(DV_WaterTemp!$E$2:$E$9999,F$5,DV_WaterTemp!$G$2:$G$9999,$C331)&gt;0,SUMIFS(DV_WaterTemp!$C$2:$C$9999,DV_WaterTemp!$E$2:$E$9999,F$5,DV_WaterTemp!$G$2:$G$9999,$C331),NA())</f>
        <v>#N/A</v>
      </c>
      <c r="G331" s="38" t="e">
        <f>IF(COUNTIFS(DV_WaterTemp!$E$2:$E$9999,G$5,DV_WaterTemp!$G$2:$G$9999,$C331)&gt;0,SUMIFS(DV_WaterTemp!$C$2:$C$9999,DV_WaterTemp!$E$2:$E$9999,G$5,DV_WaterTemp!$G$2:$G$9999,$C331),NA())</f>
        <v>#N/A</v>
      </c>
      <c r="H331" s="38" t="e">
        <f>IF(COUNTIFS(DV_WaterTemp!$E$2:$E$9999,H$5,DV_WaterTemp!$G$2:$G$9999,$C331)&gt;0,SUMIFS(DV_WaterTemp!$C$2:$C$9999,DV_WaterTemp!$E$2:$E$9999,H$5,DV_WaterTemp!$G$2:$G$9999,$C331),NA())</f>
        <v>#N/A</v>
      </c>
    </row>
    <row r="332" spans="1:8" x14ac:dyDescent="0.25">
      <c r="A332" s="35">
        <v>327</v>
      </c>
      <c r="B332" s="36" t="s">
        <v>328</v>
      </c>
      <c r="C332" s="37">
        <v>1123</v>
      </c>
      <c r="D332" s="38" t="e">
        <f>IF(COUNTIFS(DV_WaterTemp!$E$2:$E$9999,D$5,DV_WaterTemp!$G$2:$G$9999,$C332)&gt;0,SUMIFS(DV_WaterTemp!$C$2:$C$9999,DV_WaterTemp!$E$2:$E$9999,D$5,DV_WaterTemp!$G$2:$G$9999,$C332),NA())</f>
        <v>#N/A</v>
      </c>
      <c r="E332" s="38" t="e">
        <f>IF(COUNTIFS(DV_WaterTemp!$E$2:$E$9999,E$5,DV_WaterTemp!$G$2:$G$9999,$C332)&gt;0,SUMIFS(DV_WaterTemp!$C$2:$C$9999,DV_WaterTemp!$E$2:$E$9999,E$5,DV_WaterTemp!$G$2:$G$9999,$C332),NA())</f>
        <v>#N/A</v>
      </c>
      <c r="F332" s="38" t="e">
        <f>IF(COUNTIFS(DV_WaterTemp!$E$2:$E$9999,F$5,DV_WaterTemp!$G$2:$G$9999,$C332)&gt;0,SUMIFS(DV_WaterTemp!$C$2:$C$9999,DV_WaterTemp!$E$2:$E$9999,F$5,DV_WaterTemp!$G$2:$G$9999,$C332),NA())</f>
        <v>#N/A</v>
      </c>
      <c r="G332" s="38" t="e">
        <f>IF(COUNTIFS(DV_WaterTemp!$E$2:$E$9999,G$5,DV_WaterTemp!$G$2:$G$9999,$C332)&gt;0,SUMIFS(DV_WaterTemp!$C$2:$C$9999,DV_WaterTemp!$E$2:$E$9999,G$5,DV_WaterTemp!$G$2:$G$9999,$C332),NA())</f>
        <v>#N/A</v>
      </c>
      <c r="H332" s="38" t="e">
        <f>IF(COUNTIFS(DV_WaterTemp!$E$2:$E$9999,H$5,DV_WaterTemp!$G$2:$G$9999,$C332)&gt;0,SUMIFS(DV_WaterTemp!$C$2:$C$9999,DV_WaterTemp!$E$2:$E$9999,H$5,DV_WaterTemp!$G$2:$G$9999,$C332),NA())</f>
        <v>#N/A</v>
      </c>
    </row>
    <row r="333" spans="1:8" x14ac:dyDescent="0.25">
      <c r="A333" s="35">
        <v>328</v>
      </c>
      <c r="B333" s="36" t="s">
        <v>329</v>
      </c>
      <c r="C333" s="37">
        <v>1124</v>
      </c>
      <c r="D333" s="38" t="e">
        <f>IF(COUNTIFS(DV_WaterTemp!$E$2:$E$9999,D$5,DV_WaterTemp!$G$2:$G$9999,$C333)&gt;0,SUMIFS(DV_WaterTemp!$C$2:$C$9999,DV_WaterTemp!$E$2:$E$9999,D$5,DV_WaterTemp!$G$2:$G$9999,$C333),NA())</f>
        <v>#N/A</v>
      </c>
      <c r="E333" s="38" t="e">
        <f>IF(COUNTIFS(DV_WaterTemp!$E$2:$E$9999,E$5,DV_WaterTemp!$G$2:$G$9999,$C333)&gt;0,SUMIFS(DV_WaterTemp!$C$2:$C$9999,DV_WaterTemp!$E$2:$E$9999,E$5,DV_WaterTemp!$G$2:$G$9999,$C333),NA())</f>
        <v>#N/A</v>
      </c>
      <c r="F333" s="38" t="e">
        <f>IF(COUNTIFS(DV_WaterTemp!$E$2:$E$9999,F$5,DV_WaterTemp!$G$2:$G$9999,$C333)&gt;0,SUMIFS(DV_WaterTemp!$C$2:$C$9999,DV_WaterTemp!$E$2:$E$9999,F$5,DV_WaterTemp!$G$2:$G$9999,$C333),NA())</f>
        <v>#N/A</v>
      </c>
      <c r="G333" s="38" t="e">
        <f>IF(COUNTIFS(DV_WaterTemp!$E$2:$E$9999,G$5,DV_WaterTemp!$G$2:$G$9999,$C333)&gt;0,SUMIFS(DV_WaterTemp!$C$2:$C$9999,DV_WaterTemp!$E$2:$E$9999,G$5,DV_WaterTemp!$G$2:$G$9999,$C333),NA())</f>
        <v>#N/A</v>
      </c>
      <c r="H333" s="38" t="e">
        <f>IF(COUNTIFS(DV_WaterTemp!$E$2:$E$9999,H$5,DV_WaterTemp!$G$2:$G$9999,$C333)&gt;0,SUMIFS(DV_WaterTemp!$C$2:$C$9999,DV_WaterTemp!$E$2:$E$9999,H$5,DV_WaterTemp!$G$2:$G$9999,$C333),NA())</f>
        <v>#N/A</v>
      </c>
    </row>
    <row r="334" spans="1:8" x14ac:dyDescent="0.25">
      <c r="A334" s="35">
        <v>329</v>
      </c>
      <c r="B334" s="36" t="s">
        <v>330</v>
      </c>
      <c r="C334" s="37">
        <v>1125</v>
      </c>
      <c r="D334" s="38" t="e">
        <f>IF(COUNTIFS(DV_WaterTemp!$E$2:$E$9999,D$5,DV_WaterTemp!$G$2:$G$9999,$C334)&gt;0,SUMIFS(DV_WaterTemp!$C$2:$C$9999,DV_WaterTemp!$E$2:$E$9999,D$5,DV_WaterTemp!$G$2:$G$9999,$C334),NA())</f>
        <v>#N/A</v>
      </c>
      <c r="E334" s="38" t="e">
        <f>IF(COUNTIFS(DV_WaterTemp!$E$2:$E$9999,E$5,DV_WaterTemp!$G$2:$G$9999,$C334)&gt;0,SUMIFS(DV_WaterTemp!$C$2:$C$9999,DV_WaterTemp!$E$2:$E$9999,E$5,DV_WaterTemp!$G$2:$G$9999,$C334),NA())</f>
        <v>#N/A</v>
      </c>
      <c r="F334" s="38" t="e">
        <f>IF(COUNTIFS(DV_WaterTemp!$E$2:$E$9999,F$5,DV_WaterTemp!$G$2:$G$9999,$C334)&gt;0,SUMIFS(DV_WaterTemp!$C$2:$C$9999,DV_WaterTemp!$E$2:$E$9999,F$5,DV_WaterTemp!$G$2:$G$9999,$C334),NA())</f>
        <v>#N/A</v>
      </c>
      <c r="G334" s="38" t="e">
        <f>IF(COUNTIFS(DV_WaterTemp!$E$2:$E$9999,G$5,DV_WaterTemp!$G$2:$G$9999,$C334)&gt;0,SUMIFS(DV_WaterTemp!$C$2:$C$9999,DV_WaterTemp!$E$2:$E$9999,G$5,DV_WaterTemp!$G$2:$G$9999,$C334),NA())</f>
        <v>#N/A</v>
      </c>
      <c r="H334" s="38" t="e">
        <f>IF(COUNTIFS(DV_WaterTemp!$E$2:$E$9999,H$5,DV_WaterTemp!$G$2:$G$9999,$C334)&gt;0,SUMIFS(DV_WaterTemp!$C$2:$C$9999,DV_WaterTemp!$E$2:$E$9999,H$5,DV_WaterTemp!$G$2:$G$9999,$C334),NA())</f>
        <v>#N/A</v>
      </c>
    </row>
    <row r="335" spans="1:8" x14ac:dyDescent="0.25">
      <c r="A335" s="35">
        <v>330</v>
      </c>
      <c r="B335" s="36" t="s">
        <v>331</v>
      </c>
      <c r="C335" s="37">
        <v>1126</v>
      </c>
      <c r="D335" s="38" t="e">
        <f>IF(COUNTIFS(DV_WaterTemp!$E$2:$E$9999,D$5,DV_WaterTemp!$G$2:$G$9999,$C335)&gt;0,SUMIFS(DV_WaterTemp!$C$2:$C$9999,DV_WaterTemp!$E$2:$E$9999,D$5,DV_WaterTemp!$G$2:$G$9999,$C335),NA())</f>
        <v>#N/A</v>
      </c>
      <c r="E335" s="38" t="e">
        <f>IF(COUNTIFS(DV_WaterTemp!$E$2:$E$9999,E$5,DV_WaterTemp!$G$2:$G$9999,$C335)&gt;0,SUMIFS(DV_WaterTemp!$C$2:$C$9999,DV_WaterTemp!$E$2:$E$9999,E$5,DV_WaterTemp!$G$2:$G$9999,$C335),NA())</f>
        <v>#N/A</v>
      </c>
      <c r="F335" s="38" t="e">
        <f>IF(COUNTIFS(DV_WaterTemp!$E$2:$E$9999,F$5,DV_WaterTemp!$G$2:$G$9999,$C335)&gt;0,SUMIFS(DV_WaterTemp!$C$2:$C$9999,DV_WaterTemp!$E$2:$E$9999,F$5,DV_WaterTemp!$G$2:$G$9999,$C335),NA())</f>
        <v>#N/A</v>
      </c>
      <c r="G335" s="38" t="e">
        <f>IF(COUNTIFS(DV_WaterTemp!$E$2:$E$9999,G$5,DV_WaterTemp!$G$2:$G$9999,$C335)&gt;0,SUMIFS(DV_WaterTemp!$C$2:$C$9999,DV_WaterTemp!$E$2:$E$9999,G$5,DV_WaterTemp!$G$2:$G$9999,$C335),NA())</f>
        <v>#N/A</v>
      </c>
      <c r="H335" s="38" t="e">
        <f>IF(COUNTIFS(DV_WaterTemp!$E$2:$E$9999,H$5,DV_WaterTemp!$G$2:$G$9999,$C335)&gt;0,SUMIFS(DV_WaterTemp!$C$2:$C$9999,DV_WaterTemp!$E$2:$E$9999,H$5,DV_WaterTemp!$G$2:$G$9999,$C335),NA())</f>
        <v>#N/A</v>
      </c>
    </row>
    <row r="336" spans="1:8" x14ac:dyDescent="0.25">
      <c r="A336" s="35">
        <v>331</v>
      </c>
      <c r="B336" s="36" t="s">
        <v>332</v>
      </c>
      <c r="C336" s="37">
        <v>1127</v>
      </c>
      <c r="D336" s="38" t="e">
        <f>IF(COUNTIFS(DV_WaterTemp!$E$2:$E$9999,D$5,DV_WaterTemp!$G$2:$G$9999,$C336)&gt;0,SUMIFS(DV_WaterTemp!$C$2:$C$9999,DV_WaterTemp!$E$2:$E$9999,D$5,DV_WaterTemp!$G$2:$G$9999,$C336),NA())</f>
        <v>#N/A</v>
      </c>
      <c r="E336" s="38" t="e">
        <f>IF(COUNTIFS(DV_WaterTemp!$E$2:$E$9999,E$5,DV_WaterTemp!$G$2:$G$9999,$C336)&gt;0,SUMIFS(DV_WaterTemp!$C$2:$C$9999,DV_WaterTemp!$E$2:$E$9999,E$5,DV_WaterTemp!$G$2:$G$9999,$C336),NA())</f>
        <v>#N/A</v>
      </c>
      <c r="F336" s="38" t="e">
        <f>IF(COUNTIFS(DV_WaterTemp!$E$2:$E$9999,F$5,DV_WaterTemp!$G$2:$G$9999,$C336)&gt;0,SUMIFS(DV_WaterTemp!$C$2:$C$9999,DV_WaterTemp!$E$2:$E$9999,F$5,DV_WaterTemp!$G$2:$G$9999,$C336),NA())</f>
        <v>#N/A</v>
      </c>
      <c r="G336" s="38" t="e">
        <f>IF(COUNTIFS(DV_WaterTemp!$E$2:$E$9999,G$5,DV_WaterTemp!$G$2:$G$9999,$C336)&gt;0,SUMIFS(DV_WaterTemp!$C$2:$C$9999,DV_WaterTemp!$E$2:$E$9999,G$5,DV_WaterTemp!$G$2:$G$9999,$C336),NA())</f>
        <v>#N/A</v>
      </c>
      <c r="H336" s="38" t="e">
        <f>IF(COUNTIFS(DV_WaterTemp!$E$2:$E$9999,H$5,DV_WaterTemp!$G$2:$G$9999,$C336)&gt;0,SUMIFS(DV_WaterTemp!$C$2:$C$9999,DV_WaterTemp!$E$2:$E$9999,H$5,DV_WaterTemp!$G$2:$G$9999,$C336),NA())</f>
        <v>#N/A</v>
      </c>
    </row>
    <row r="337" spans="1:8" x14ac:dyDescent="0.25">
      <c r="A337" s="35">
        <v>332</v>
      </c>
      <c r="B337" s="36" t="s">
        <v>333</v>
      </c>
      <c r="C337" s="37">
        <v>1128</v>
      </c>
      <c r="D337" s="38" t="e">
        <f>IF(COUNTIFS(DV_WaterTemp!$E$2:$E$9999,D$5,DV_WaterTemp!$G$2:$G$9999,$C337)&gt;0,SUMIFS(DV_WaterTemp!$C$2:$C$9999,DV_WaterTemp!$E$2:$E$9999,D$5,DV_WaterTemp!$G$2:$G$9999,$C337),NA())</f>
        <v>#N/A</v>
      </c>
      <c r="E337" s="38" t="e">
        <f>IF(COUNTIFS(DV_WaterTemp!$E$2:$E$9999,E$5,DV_WaterTemp!$G$2:$G$9999,$C337)&gt;0,SUMIFS(DV_WaterTemp!$C$2:$C$9999,DV_WaterTemp!$E$2:$E$9999,E$5,DV_WaterTemp!$G$2:$G$9999,$C337),NA())</f>
        <v>#N/A</v>
      </c>
      <c r="F337" s="38" t="e">
        <f>IF(COUNTIFS(DV_WaterTemp!$E$2:$E$9999,F$5,DV_WaterTemp!$G$2:$G$9999,$C337)&gt;0,SUMIFS(DV_WaterTemp!$C$2:$C$9999,DV_WaterTemp!$E$2:$E$9999,F$5,DV_WaterTemp!$G$2:$G$9999,$C337),NA())</f>
        <v>#N/A</v>
      </c>
      <c r="G337" s="38" t="e">
        <f>IF(COUNTIFS(DV_WaterTemp!$E$2:$E$9999,G$5,DV_WaterTemp!$G$2:$G$9999,$C337)&gt;0,SUMIFS(DV_WaterTemp!$C$2:$C$9999,DV_WaterTemp!$E$2:$E$9999,G$5,DV_WaterTemp!$G$2:$G$9999,$C337),NA())</f>
        <v>#N/A</v>
      </c>
      <c r="H337" s="38" t="e">
        <f>IF(COUNTIFS(DV_WaterTemp!$E$2:$E$9999,H$5,DV_WaterTemp!$G$2:$G$9999,$C337)&gt;0,SUMIFS(DV_WaterTemp!$C$2:$C$9999,DV_WaterTemp!$E$2:$E$9999,H$5,DV_WaterTemp!$G$2:$G$9999,$C337),NA())</f>
        <v>#N/A</v>
      </c>
    </row>
    <row r="338" spans="1:8" x14ac:dyDescent="0.25">
      <c r="A338" s="35">
        <v>333</v>
      </c>
      <c r="B338" s="36" t="s">
        <v>334</v>
      </c>
      <c r="C338" s="37">
        <v>1129</v>
      </c>
      <c r="D338" s="38" t="e">
        <f>IF(COUNTIFS(DV_WaterTemp!$E$2:$E$9999,D$5,DV_WaterTemp!$G$2:$G$9999,$C338)&gt;0,SUMIFS(DV_WaterTemp!$C$2:$C$9999,DV_WaterTemp!$E$2:$E$9999,D$5,DV_WaterTemp!$G$2:$G$9999,$C338),NA())</f>
        <v>#N/A</v>
      </c>
      <c r="E338" s="38" t="e">
        <f>IF(COUNTIFS(DV_WaterTemp!$E$2:$E$9999,E$5,DV_WaterTemp!$G$2:$G$9999,$C338)&gt;0,SUMIFS(DV_WaterTemp!$C$2:$C$9999,DV_WaterTemp!$E$2:$E$9999,E$5,DV_WaterTemp!$G$2:$G$9999,$C338),NA())</f>
        <v>#N/A</v>
      </c>
      <c r="F338" s="38" t="e">
        <f>IF(COUNTIFS(DV_WaterTemp!$E$2:$E$9999,F$5,DV_WaterTemp!$G$2:$G$9999,$C338)&gt;0,SUMIFS(DV_WaterTemp!$C$2:$C$9999,DV_WaterTemp!$E$2:$E$9999,F$5,DV_WaterTemp!$G$2:$G$9999,$C338),NA())</f>
        <v>#N/A</v>
      </c>
      <c r="G338" s="38" t="e">
        <f>IF(COUNTIFS(DV_WaterTemp!$E$2:$E$9999,G$5,DV_WaterTemp!$G$2:$G$9999,$C338)&gt;0,SUMIFS(DV_WaterTemp!$C$2:$C$9999,DV_WaterTemp!$E$2:$E$9999,G$5,DV_WaterTemp!$G$2:$G$9999,$C338),NA())</f>
        <v>#N/A</v>
      </c>
      <c r="H338" s="38" t="e">
        <f>IF(COUNTIFS(DV_WaterTemp!$E$2:$E$9999,H$5,DV_WaterTemp!$G$2:$G$9999,$C338)&gt;0,SUMIFS(DV_WaterTemp!$C$2:$C$9999,DV_WaterTemp!$E$2:$E$9999,H$5,DV_WaterTemp!$G$2:$G$9999,$C338),NA())</f>
        <v>#N/A</v>
      </c>
    </row>
    <row r="339" spans="1:8" x14ac:dyDescent="0.25">
      <c r="A339" s="35">
        <v>334</v>
      </c>
      <c r="B339" s="36" t="s">
        <v>335</v>
      </c>
      <c r="C339" s="37">
        <v>1130</v>
      </c>
      <c r="D339" s="38" t="e">
        <f>IF(COUNTIFS(DV_WaterTemp!$E$2:$E$9999,D$5,DV_WaterTemp!$G$2:$G$9999,$C339)&gt;0,SUMIFS(DV_WaterTemp!$C$2:$C$9999,DV_WaterTemp!$E$2:$E$9999,D$5,DV_WaterTemp!$G$2:$G$9999,$C339),NA())</f>
        <v>#N/A</v>
      </c>
      <c r="E339" s="38" t="e">
        <f>IF(COUNTIFS(DV_WaterTemp!$E$2:$E$9999,E$5,DV_WaterTemp!$G$2:$G$9999,$C339)&gt;0,SUMIFS(DV_WaterTemp!$C$2:$C$9999,DV_WaterTemp!$E$2:$E$9999,E$5,DV_WaterTemp!$G$2:$G$9999,$C339),NA())</f>
        <v>#N/A</v>
      </c>
      <c r="F339" s="38" t="e">
        <f>IF(COUNTIFS(DV_WaterTemp!$E$2:$E$9999,F$5,DV_WaterTemp!$G$2:$G$9999,$C339)&gt;0,SUMIFS(DV_WaterTemp!$C$2:$C$9999,DV_WaterTemp!$E$2:$E$9999,F$5,DV_WaterTemp!$G$2:$G$9999,$C339),NA())</f>
        <v>#N/A</v>
      </c>
      <c r="G339" s="38" t="e">
        <f>IF(COUNTIFS(DV_WaterTemp!$E$2:$E$9999,G$5,DV_WaterTemp!$G$2:$G$9999,$C339)&gt;0,SUMIFS(DV_WaterTemp!$C$2:$C$9999,DV_WaterTemp!$E$2:$E$9999,G$5,DV_WaterTemp!$G$2:$G$9999,$C339),NA())</f>
        <v>#N/A</v>
      </c>
      <c r="H339" s="38" t="e">
        <f>IF(COUNTIFS(DV_WaterTemp!$E$2:$E$9999,H$5,DV_WaterTemp!$G$2:$G$9999,$C339)&gt;0,SUMIFS(DV_WaterTemp!$C$2:$C$9999,DV_WaterTemp!$E$2:$E$9999,H$5,DV_WaterTemp!$G$2:$G$9999,$C339),NA())</f>
        <v>#N/A</v>
      </c>
    </row>
    <row r="340" spans="1:8" x14ac:dyDescent="0.25">
      <c r="A340" s="35">
        <v>335</v>
      </c>
      <c r="B340" s="36" t="s">
        <v>336</v>
      </c>
      <c r="C340" s="37">
        <v>1201</v>
      </c>
      <c r="D340" s="38" t="e">
        <f>IF(COUNTIFS(DV_WaterTemp!$E$2:$E$9999,D$5,DV_WaterTemp!$G$2:$G$9999,$C340)&gt;0,SUMIFS(DV_WaterTemp!$C$2:$C$9999,DV_WaterTemp!$E$2:$E$9999,D$5,DV_WaterTemp!$G$2:$G$9999,$C340),NA())</f>
        <v>#N/A</v>
      </c>
      <c r="E340" s="38" t="e">
        <f>IF(COUNTIFS(DV_WaterTemp!$E$2:$E$9999,E$5,DV_WaterTemp!$G$2:$G$9999,$C340)&gt;0,SUMIFS(DV_WaterTemp!$C$2:$C$9999,DV_WaterTemp!$E$2:$E$9999,E$5,DV_WaterTemp!$G$2:$G$9999,$C340),NA())</f>
        <v>#N/A</v>
      </c>
      <c r="F340" s="38" t="e">
        <f>IF(COUNTIFS(DV_WaterTemp!$E$2:$E$9999,F$5,DV_WaterTemp!$G$2:$G$9999,$C340)&gt;0,SUMIFS(DV_WaterTemp!$C$2:$C$9999,DV_WaterTemp!$E$2:$E$9999,F$5,DV_WaterTemp!$G$2:$G$9999,$C340),NA())</f>
        <v>#N/A</v>
      </c>
      <c r="G340" s="38" t="e">
        <f>IF(COUNTIFS(DV_WaterTemp!$E$2:$E$9999,G$5,DV_WaterTemp!$G$2:$G$9999,$C340)&gt;0,SUMIFS(DV_WaterTemp!$C$2:$C$9999,DV_WaterTemp!$E$2:$E$9999,G$5,DV_WaterTemp!$G$2:$G$9999,$C340),NA())</f>
        <v>#N/A</v>
      </c>
      <c r="H340" s="38" t="e">
        <f>IF(COUNTIFS(DV_WaterTemp!$E$2:$E$9999,H$5,DV_WaterTemp!$G$2:$G$9999,$C340)&gt;0,SUMIFS(DV_WaterTemp!$C$2:$C$9999,DV_WaterTemp!$E$2:$E$9999,H$5,DV_WaterTemp!$G$2:$G$9999,$C340),NA())</f>
        <v>#N/A</v>
      </c>
    </row>
    <row r="341" spans="1:8" x14ac:dyDescent="0.25">
      <c r="A341" s="35">
        <v>336</v>
      </c>
      <c r="B341" s="36" t="s">
        <v>337</v>
      </c>
      <c r="C341" s="37">
        <v>1202</v>
      </c>
      <c r="D341" s="38" t="e">
        <f>IF(COUNTIFS(DV_WaterTemp!$E$2:$E$9999,D$5,DV_WaterTemp!$G$2:$G$9999,$C341)&gt;0,SUMIFS(DV_WaterTemp!$C$2:$C$9999,DV_WaterTemp!$E$2:$E$9999,D$5,DV_WaterTemp!$G$2:$G$9999,$C341),NA())</f>
        <v>#N/A</v>
      </c>
      <c r="E341" s="38" t="e">
        <f>IF(COUNTIFS(DV_WaterTemp!$E$2:$E$9999,E$5,DV_WaterTemp!$G$2:$G$9999,$C341)&gt;0,SUMIFS(DV_WaterTemp!$C$2:$C$9999,DV_WaterTemp!$E$2:$E$9999,E$5,DV_WaterTemp!$G$2:$G$9999,$C341),NA())</f>
        <v>#N/A</v>
      </c>
      <c r="F341" s="38" t="e">
        <f>IF(COUNTIFS(DV_WaterTemp!$E$2:$E$9999,F$5,DV_WaterTemp!$G$2:$G$9999,$C341)&gt;0,SUMIFS(DV_WaterTemp!$C$2:$C$9999,DV_WaterTemp!$E$2:$E$9999,F$5,DV_WaterTemp!$G$2:$G$9999,$C341),NA())</f>
        <v>#N/A</v>
      </c>
      <c r="G341" s="38" t="e">
        <f>IF(COUNTIFS(DV_WaterTemp!$E$2:$E$9999,G$5,DV_WaterTemp!$G$2:$G$9999,$C341)&gt;0,SUMIFS(DV_WaterTemp!$C$2:$C$9999,DV_WaterTemp!$E$2:$E$9999,G$5,DV_WaterTemp!$G$2:$G$9999,$C341),NA())</f>
        <v>#N/A</v>
      </c>
      <c r="H341" s="38" t="e">
        <f>IF(COUNTIFS(DV_WaterTemp!$E$2:$E$9999,H$5,DV_WaterTemp!$G$2:$G$9999,$C341)&gt;0,SUMIFS(DV_WaterTemp!$C$2:$C$9999,DV_WaterTemp!$E$2:$E$9999,H$5,DV_WaterTemp!$G$2:$G$9999,$C341),NA())</f>
        <v>#N/A</v>
      </c>
    </row>
    <row r="342" spans="1:8" x14ac:dyDescent="0.25">
      <c r="A342" s="35">
        <v>337</v>
      </c>
      <c r="B342" s="36" t="s">
        <v>338</v>
      </c>
      <c r="C342" s="37">
        <v>1203</v>
      </c>
      <c r="D342" s="38" t="e">
        <f>IF(COUNTIFS(DV_WaterTemp!$E$2:$E$9999,D$5,DV_WaterTemp!$G$2:$G$9999,$C342)&gt;0,SUMIFS(DV_WaterTemp!$C$2:$C$9999,DV_WaterTemp!$E$2:$E$9999,D$5,DV_WaterTemp!$G$2:$G$9999,$C342),NA())</f>
        <v>#N/A</v>
      </c>
      <c r="E342" s="38" t="e">
        <f>IF(COUNTIFS(DV_WaterTemp!$E$2:$E$9999,E$5,DV_WaterTemp!$G$2:$G$9999,$C342)&gt;0,SUMIFS(DV_WaterTemp!$C$2:$C$9999,DV_WaterTemp!$E$2:$E$9999,E$5,DV_WaterTemp!$G$2:$G$9999,$C342),NA())</f>
        <v>#N/A</v>
      </c>
      <c r="F342" s="38" t="e">
        <f>IF(COUNTIFS(DV_WaterTemp!$E$2:$E$9999,F$5,DV_WaterTemp!$G$2:$G$9999,$C342)&gt;0,SUMIFS(DV_WaterTemp!$C$2:$C$9999,DV_WaterTemp!$E$2:$E$9999,F$5,DV_WaterTemp!$G$2:$G$9999,$C342),NA())</f>
        <v>#N/A</v>
      </c>
      <c r="G342" s="38" t="e">
        <f>IF(COUNTIFS(DV_WaterTemp!$E$2:$E$9999,G$5,DV_WaterTemp!$G$2:$G$9999,$C342)&gt;0,SUMIFS(DV_WaterTemp!$C$2:$C$9999,DV_WaterTemp!$E$2:$E$9999,G$5,DV_WaterTemp!$G$2:$G$9999,$C342),NA())</f>
        <v>#N/A</v>
      </c>
      <c r="H342" s="38" t="e">
        <f>IF(COUNTIFS(DV_WaterTemp!$E$2:$E$9999,H$5,DV_WaterTemp!$G$2:$G$9999,$C342)&gt;0,SUMIFS(DV_WaterTemp!$C$2:$C$9999,DV_WaterTemp!$E$2:$E$9999,H$5,DV_WaterTemp!$G$2:$G$9999,$C342),NA())</f>
        <v>#N/A</v>
      </c>
    </row>
    <row r="343" spans="1:8" x14ac:dyDescent="0.25">
      <c r="A343" s="35">
        <v>338</v>
      </c>
      <c r="B343" s="36" t="s">
        <v>339</v>
      </c>
      <c r="C343" s="37">
        <v>1204</v>
      </c>
      <c r="D343" s="38" t="e">
        <f>IF(COUNTIFS(DV_WaterTemp!$E$2:$E$9999,D$5,DV_WaterTemp!$G$2:$G$9999,$C343)&gt;0,SUMIFS(DV_WaterTemp!$C$2:$C$9999,DV_WaterTemp!$E$2:$E$9999,D$5,DV_WaterTemp!$G$2:$G$9999,$C343),NA())</f>
        <v>#N/A</v>
      </c>
      <c r="E343" s="38" t="e">
        <f>IF(COUNTIFS(DV_WaterTemp!$E$2:$E$9999,E$5,DV_WaterTemp!$G$2:$G$9999,$C343)&gt;0,SUMIFS(DV_WaterTemp!$C$2:$C$9999,DV_WaterTemp!$E$2:$E$9999,E$5,DV_WaterTemp!$G$2:$G$9999,$C343),NA())</f>
        <v>#N/A</v>
      </c>
      <c r="F343" s="38" t="e">
        <f>IF(COUNTIFS(DV_WaterTemp!$E$2:$E$9999,F$5,DV_WaterTemp!$G$2:$G$9999,$C343)&gt;0,SUMIFS(DV_WaterTemp!$C$2:$C$9999,DV_WaterTemp!$E$2:$E$9999,F$5,DV_WaterTemp!$G$2:$G$9999,$C343),NA())</f>
        <v>#N/A</v>
      </c>
      <c r="G343" s="38" t="e">
        <f>IF(COUNTIFS(DV_WaterTemp!$E$2:$E$9999,G$5,DV_WaterTemp!$G$2:$G$9999,$C343)&gt;0,SUMIFS(DV_WaterTemp!$C$2:$C$9999,DV_WaterTemp!$E$2:$E$9999,G$5,DV_WaterTemp!$G$2:$G$9999,$C343),NA())</f>
        <v>#N/A</v>
      </c>
      <c r="H343" s="38" t="e">
        <f>IF(COUNTIFS(DV_WaterTemp!$E$2:$E$9999,H$5,DV_WaterTemp!$G$2:$G$9999,$C343)&gt;0,SUMIFS(DV_WaterTemp!$C$2:$C$9999,DV_WaterTemp!$E$2:$E$9999,H$5,DV_WaterTemp!$G$2:$G$9999,$C343),NA())</f>
        <v>#N/A</v>
      </c>
    </row>
    <row r="344" spans="1:8" x14ac:dyDescent="0.25">
      <c r="A344" s="35">
        <v>339</v>
      </c>
      <c r="B344" s="36" t="s">
        <v>340</v>
      </c>
      <c r="C344" s="37">
        <v>1205</v>
      </c>
      <c r="D344" s="38" t="e">
        <f>IF(COUNTIFS(DV_WaterTemp!$E$2:$E$9999,D$5,DV_WaterTemp!$G$2:$G$9999,$C344)&gt;0,SUMIFS(DV_WaterTemp!$C$2:$C$9999,DV_WaterTemp!$E$2:$E$9999,D$5,DV_WaterTemp!$G$2:$G$9999,$C344),NA())</f>
        <v>#N/A</v>
      </c>
      <c r="E344" s="38" t="e">
        <f>IF(COUNTIFS(DV_WaterTemp!$E$2:$E$9999,E$5,DV_WaterTemp!$G$2:$G$9999,$C344)&gt;0,SUMIFS(DV_WaterTemp!$C$2:$C$9999,DV_WaterTemp!$E$2:$E$9999,E$5,DV_WaterTemp!$G$2:$G$9999,$C344),NA())</f>
        <v>#N/A</v>
      </c>
      <c r="F344" s="38" t="e">
        <f>IF(COUNTIFS(DV_WaterTemp!$E$2:$E$9999,F$5,DV_WaterTemp!$G$2:$G$9999,$C344)&gt;0,SUMIFS(DV_WaterTemp!$C$2:$C$9999,DV_WaterTemp!$E$2:$E$9999,F$5,DV_WaterTemp!$G$2:$G$9999,$C344),NA())</f>
        <v>#N/A</v>
      </c>
      <c r="G344" s="38" t="e">
        <f>IF(COUNTIFS(DV_WaterTemp!$E$2:$E$9999,G$5,DV_WaterTemp!$G$2:$G$9999,$C344)&gt;0,SUMIFS(DV_WaterTemp!$C$2:$C$9999,DV_WaterTemp!$E$2:$E$9999,G$5,DV_WaterTemp!$G$2:$G$9999,$C344),NA())</f>
        <v>#N/A</v>
      </c>
      <c r="H344" s="38" t="e">
        <f>IF(COUNTIFS(DV_WaterTemp!$E$2:$E$9999,H$5,DV_WaterTemp!$G$2:$G$9999,$C344)&gt;0,SUMIFS(DV_WaterTemp!$C$2:$C$9999,DV_WaterTemp!$E$2:$E$9999,H$5,DV_WaterTemp!$G$2:$G$9999,$C344),NA())</f>
        <v>#N/A</v>
      </c>
    </row>
    <row r="345" spans="1:8" x14ac:dyDescent="0.25">
      <c r="A345" s="35">
        <v>340</v>
      </c>
      <c r="B345" s="36" t="s">
        <v>341</v>
      </c>
      <c r="C345" s="37">
        <v>1206</v>
      </c>
      <c r="D345" s="38" t="e">
        <f>IF(COUNTIFS(DV_WaterTemp!$E$2:$E$9999,D$5,DV_WaterTemp!$G$2:$G$9999,$C345)&gt;0,SUMIFS(DV_WaterTemp!$C$2:$C$9999,DV_WaterTemp!$E$2:$E$9999,D$5,DV_WaterTemp!$G$2:$G$9999,$C345),NA())</f>
        <v>#N/A</v>
      </c>
      <c r="E345" s="38" t="e">
        <f>IF(COUNTIFS(DV_WaterTemp!$E$2:$E$9999,E$5,DV_WaterTemp!$G$2:$G$9999,$C345)&gt;0,SUMIFS(DV_WaterTemp!$C$2:$C$9999,DV_WaterTemp!$E$2:$E$9999,E$5,DV_WaterTemp!$G$2:$G$9999,$C345),NA())</f>
        <v>#N/A</v>
      </c>
      <c r="F345" s="38" t="e">
        <f>IF(COUNTIFS(DV_WaterTemp!$E$2:$E$9999,F$5,DV_WaterTemp!$G$2:$G$9999,$C345)&gt;0,SUMIFS(DV_WaterTemp!$C$2:$C$9999,DV_WaterTemp!$E$2:$E$9999,F$5,DV_WaterTemp!$G$2:$G$9999,$C345),NA())</f>
        <v>#N/A</v>
      </c>
      <c r="G345" s="38" t="e">
        <f>IF(COUNTIFS(DV_WaterTemp!$E$2:$E$9999,G$5,DV_WaterTemp!$G$2:$G$9999,$C345)&gt;0,SUMIFS(DV_WaterTemp!$C$2:$C$9999,DV_WaterTemp!$E$2:$E$9999,G$5,DV_WaterTemp!$G$2:$G$9999,$C345),NA())</f>
        <v>#N/A</v>
      </c>
      <c r="H345" s="38" t="e">
        <f>IF(COUNTIFS(DV_WaterTemp!$E$2:$E$9999,H$5,DV_WaterTemp!$G$2:$G$9999,$C345)&gt;0,SUMIFS(DV_WaterTemp!$C$2:$C$9999,DV_WaterTemp!$E$2:$E$9999,H$5,DV_WaterTemp!$G$2:$G$9999,$C345),NA())</f>
        <v>#N/A</v>
      </c>
    </row>
    <row r="346" spans="1:8" x14ac:dyDescent="0.25">
      <c r="A346" s="35">
        <v>341</v>
      </c>
      <c r="B346" s="36" t="s">
        <v>342</v>
      </c>
      <c r="C346" s="37">
        <v>1207</v>
      </c>
      <c r="D346" s="38" t="e">
        <f>IF(COUNTIFS(DV_WaterTemp!$E$2:$E$9999,D$5,DV_WaterTemp!$G$2:$G$9999,$C346)&gt;0,SUMIFS(DV_WaterTemp!$C$2:$C$9999,DV_WaterTemp!$E$2:$E$9999,D$5,DV_WaterTemp!$G$2:$G$9999,$C346),NA())</f>
        <v>#N/A</v>
      </c>
      <c r="E346" s="38" t="e">
        <f>IF(COUNTIFS(DV_WaterTemp!$E$2:$E$9999,E$5,DV_WaterTemp!$G$2:$G$9999,$C346)&gt;0,SUMIFS(DV_WaterTemp!$C$2:$C$9999,DV_WaterTemp!$E$2:$E$9999,E$5,DV_WaterTemp!$G$2:$G$9999,$C346),NA())</f>
        <v>#N/A</v>
      </c>
      <c r="F346" s="38" t="e">
        <f>IF(COUNTIFS(DV_WaterTemp!$E$2:$E$9999,F$5,DV_WaterTemp!$G$2:$G$9999,$C346)&gt;0,SUMIFS(DV_WaterTemp!$C$2:$C$9999,DV_WaterTemp!$E$2:$E$9999,F$5,DV_WaterTemp!$G$2:$G$9999,$C346),NA())</f>
        <v>#N/A</v>
      </c>
      <c r="G346" s="38" t="e">
        <f>IF(COUNTIFS(DV_WaterTemp!$E$2:$E$9999,G$5,DV_WaterTemp!$G$2:$G$9999,$C346)&gt;0,SUMIFS(DV_WaterTemp!$C$2:$C$9999,DV_WaterTemp!$E$2:$E$9999,G$5,DV_WaterTemp!$G$2:$G$9999,$C346),NA())</f>
        <v>#N/A</v>
      </c>
      <c r="H346" s="38" t="e">
        <f>IF(COUNTIFS(DV_WaterTemp!$E$2:$E$9999,H$5,DV_WaterTemp!$G$2:$G$9999,$C346)&gt;0,SUMIFS(DV_WaterTemp!$C$2:$C$9999,DV_WaterTemp!$E$2:$E$9999,H$5,DV_WaterTemp!$G$2:$G$9999,$C346),NA())</f>
        <v>#N/A</v>
      </c>
    </row>
    <row r="347" spans="1:8" x14ac:dyDescent="0.25">
      <c r="A347" s="35">
        <v>342</v>
      </c>
      <c r="B347" s="36" t="s">
        <v>343</v>
      </c>
      <c r="C347" s="37">
        <v>1208</v>
      </c>
      <c r="D347" s="38" t="e">
        <f>IF(COUNTIFS(DV_WaterTemp!$E$2:$E$9999,D$5,DV_WaterTemp!$G$2:$G$9999,$C347)&gt;0,SUMIFS(DV_WaterTemp!$C$2:$C$9999,DV_WaterTemp!$E$2:$E$9999,D$5,DV_WaterTemp!$G$2:$G$9999,$C347),NA())</f>
        <v>#N/A</v>
      </c>
      <c r="E347" s="38" t="e">
        <f>IF(COUNTIFS(DV_WaterTemp!$E$2:$E$9999,E$5,DV_WaterTemp!$G$2:$G$9999,$C347)&gt;0,SUMIFS(DV_WaterTemp!$C$2:$C$9999,DV_WaterTemp!$E$2:$E$9999,E$5,DV_WaterTemp!$G$2:$G$9999,$C347),NA())</f>
        <v>#N/A</v>
      </c>
      <c r="F347" s="38" t="e">
        <f>IF(COUNTIFS(DV_WaterTemp!$E$2:$E$9999,F$5,DV_WaterTemp!$G$2:$G$9999,$C347)&gt;0,SUMIFS(DV_WaterTemp!$C$2:$C$9999,DV_WaterTemp!$E$2:$E$9999,F$5,DV_WaterTemp!$G$2:$G$9999,$C347),NA())</f>
        <v>#N/A</v>
      </c>
      <c r="G347" s="38" t="e">
        <f>IF(COUNTIFS(DV_WaterTemp!$E$2:$E$9999,G$5,DV_WaterTemp!$G$2:$G$9999,$C347)&gt;0,SUMIFS(DV_WaterTemp!$C$2:$C$9999,DV_WaterTemp!$E$2:$E$9999,G$5,DV_WaterTemp!$G$2:$G$9999,$C347),NA())</f>
        <v>#N/A</v>
      </c>
      <c r="H347" s="38" t="e">
        <f>IF(COUNTIFS(DV_WaterTemp!$E$2:$E$9999,H$5,DV_WaterTemp!$G$2:$G$9999,$C347)&gt;0,SUMIFS(DV_WaterTemp!$C$2:$C$9999,DV_WaterTemp!$E$2:$E$9999,H$5,DV_WaterTemp!$G$2:$G$9999,$C347),NA())</f>
        <v>#N/A</v>
      </c>
    </row>
    <row r="348" spans="1:8" x14ac:dyDescent="0.25">
      <c r="A348" s="35">
        <v>343</v>
      </c>
      <c r="B348" s="36" t="s">
        <v>344</v>
      </c>
      <c r="C348" s="37">
        <v>1209</v>
      </c>
      <c r="D348" s="38" t="e">
        <f>IF(COUNTIFS(DV_WaterTemp!$E$2:$E$9999,D$5,DV_WaterTemp!$G$2:$G$9999,$C348)&gt;0,SUMIFS(DV_WaterTemp!$C$2:$C$9999,DV_WaterTemp!$E$2:$E$9999,D$5,DV_WaterTemp!$G$2:$G$9999,$C348),NA())</f>
        <v>#N/A</v>
      </c>
      <c r="E348" s="38" t="e">
        <f>IF(COUNTIFS(DV_WaterTemp!$E$2:$E$9999,E$5,DV_WaterTemp!$G$2:$G$9999,$C348)&gt;0,SUMIFS(DV_WaterTemp!$C$2:$C$9999,DV_WaterTemp!$E$2:$E$9999,E$5,DV_WaterTemp!$G$2:$G$9999,$C348),NA())</f>
        <v>#N/A</v>
      </c>
      <c r="F348" s="38" t="e">
        <f>IF(COUNTIFS(DV_WaterTemp!$E$2:$E$9999,F$5,DV_WaterTemp!$G$2:$G$9999,$C348)&gt;0,SUMIFS(DV_WaterTemp!$C$2:$C$9999,DV_WaterTemp!$E$2:$E$9999,F$5,DV_WaterTemp!$G$2:$G$9999,$C348),NA())</f>
        <v>#N/A</v>
      </c>
      <c r="G348" s="38" t="e">
        <f>IF(COUNTIFS(DV_WaterTemp!$E$2:$E$9999,G$5,DV_WaterTemp!$G$2:$G$9999,$C348)&gt;0,SUMIFS(DV_WaterTemp!$C$2:$C$9999,DV_WaterTemp!$E$2:$E$9999,G$5,DV_WaterTemp!$G$2:$G$9999,$C348),NA())</f>
        <v>#N/A</v>
      </c>
      <c r="H348" s="38" t="e">
        <f>IF(COUNTIFS(DV_WaterTemp!$E$2:$E$9999,H$5,DV_WaterTemp!$G$2:$G$9999,$C348)&gt;0,SUMIFS(DV_WaterTemp!$C$2:$C$9999,DV_WaterTemp!$E$2:$E$9999,H$5,DV_WaterTemp!$G$2:$G$9999,$C348),NA())</f>
        <v>#N/A</v>
      </c>
    </row>
    <row r="349" spans="1:8" x14ac:dyDescent="0.25">
      <c r="A349" s="35">
        <v>344</v>
      </c>
      <c r="B349" s="36" t="s">
        <v>345</v>
      </c>
      <c r="C349" s="37">
        <v>1210</v>
      </c>
      <c r="D349" s="38" t="e">
        <f>IF(COUNTIFS(DV_WaterTemp!$E$2:$E$9999,D$5,DV_WaterTemp!$G$2:$G$9999,$C349)&gt;0,SUMIFS(DV_WaterTemp!$C$2:$C$9999,DV_WaterTemp!$E$2:$E$9999,D$5,DV_WaterTemp!$G$2:$G$9999,$C349),NA())</f>
        <v>#N/A</v>
      </c>
      <c r="E349" s="38" t="e">
        <f>IF(COUNTIFS(DV_WaterTemp!$E$2:$E$9999,E$5,DV_WaterTemp!$G$2:$G$9999,$C349)&gt;0,SUMIFS(DV_WaterTemp!$C$2:$C$9999,DV_WaterTemp!$E$2:$E$9999,E$5,DV_WaterTemp!$G$2:$G$9999,$C349),NA())</f>
        <v>#N/A</v>
      </c>
      <c r="F349" s="38" t="e">
        <f>IF(COUNTIFS(DV_WaterTemp!$E$2:$E$9999,F$5,DV_WaterTemp!$G$2:$G$9999,$C349)&gt;0,SUMIFS(DV_WaterTemp!$C$2:$C$9999,DV_WaterTemp!$E$2:$E$9999,F$5,DV_WaterTemp!$G$2:$G$9999,$C349),NA())</f>
        <v>#N/A</v>
      </c>
      <c r="G349" s="38" t="e">
        <f>IF(COUNTIFS(DV_WaterTemp!$E$2:$E$9999,G$5,DV_WaterTemp!$G$2:$G$9999,$C349)&gt;0,SUMIFS(DV_WaterTemp!$C$2:$C$9999,DV_WaterTemp!$E$2:$E$9999,G$5,DV_WaterTemp!$G$2:$G$9999,$C349),NA())</f>
        <v>#N/A</v>
      </c>
      <c r="H349" s="38" t="e">
        <f>IF(COUNTIFS(DV_WaterTemp!$E$2:$E$9999,H$5,DV_WaterTemp!$G$2:$G$9999,$C349)&gt;0,SUMIFS(DV_WaterTemp!$C$2:$C$9999,DV_WaterTemp!$E$2:$E$9999,H$5,DV_WaterTemp!$G$2:$G$9999,$C349),NA())</f>
        <v>#N/A</v>
      </c>
    </row>
    <row r="350" spans="1:8" x14ac:dyDescent="0.25">
      <c r="A350" s="35">
        <v>345</v>
      </c>
      <c r="B350" s="36" t="s">
        <v>346</v>
      </c>
      <c r="C350" s="37">
        <v>1211</v>
      </c>
      <c r="D350" s="38" t="e">
        <f>IF(COUNTIFS(DV_WaterTemp!$E$2:$E$9999,D$5,DV_WaterTemp!$G$2:$G$9999,$C350)&gt;0,SUMIFS(DV_WaterTemp!$C$2:$C$9999,DV_WaterTemp!$E$2:$E$9999,D$5,DV_WaterTemp!$G$2:$G$9999,$C350),NA())</f>
        <v>#N/A</v>
      </c>
      <c r="E350" s="38" t="e">
        <f>IF(COUNTIFS(DV_WaterTemp!$E$2:$E$9999,E$5,DV_WaterTemp!$G$2:$G$9999,$C350)&gt;0,SUMIFS(DV_WaterTemp!$C$2:$C$9999,DV_WaterTemp!$E$2:$E$9999,E$5,DV_WaterTemp!$G$2:$G$9999,$C350),NA())</f>
        <v>#N/A</v>
      </c>
      <c r="F350" s="38" t="e">
        <f>IF(COUNTIFS(DV_WaterTemp!$E$2:$E$9999,F$5,DV_WaterTemp!$G$2:$G$9999,$C350)&gt;0,SUMIFS(DV_WaterTemp!$C$2:$C$9999,DV_WaterTemp!$E$2:$E$9999,F$5,DV_WaterTemp!$G$2:$G$9999,$C350),NA())</f>
        <v>#N/A</v>
      </c>
      <c r="G350" s="38" t="e">
        <f>IF(COUNTIFS(DV_WaterTemp!$E$2:$E$9999,G$5,DV_WaterTemp!$G$2:$G$9999,$C350)&gt;0,SUMIFS(DV_WaterTemp!$C$2:$C$9999,DV_WaterTemp!$E$2:$E$9999,G$5,DV_WaterTemp!$G$2:$G$9999,$C350),NA())</f>
        <v>#N/A</v>
      </c>
      <c r="H350" s="38" t="e">
        <f>IF(COUNTIFS(DV_WaterTemp!$E$2:$E$9999,H$5,DV_WaterTemp!$G$2:$G$9999,$C350)&gt;0,SUMIFS(DV_WaterTemp!$C$2:$C$9999,DV_WaterTemp!$E$2:$E$9999,H$5,DV_WaterTemp!$G$2:$G$9999,$C350),NA())</f>
        <v>#N/A</v>
      </c>
    </row>
    <row r="351" spans="1:8" x14ac:dyDescent="0.25">
      <c r="A351" s="35">
        <v>346</v>
      </c>
      <c r="B351" s="36" t="s">
        <v>347</v>
      </c>
      <c r="C351" s="37">
        <v>1212</v>
      </c>
      <c r="D351" s="38" t="e">
        <f>IF(COUNTIFS(DV_WaterTemp!$E$2:$E$9999,D$5,DV_WaterTemp!$G$2:$G$9999,$C351)&gt;0,SUMIFS(DV_WaterTemp!$C$2:$C$9999,DV_WaterTemp!$E$2:$E$9999,D$5,DV_WaterTemp!$G$2:$G$9999,$C351),NA())</f>
        <v>#N/A</v>
      </c>
      <c r="E351" s="38" t="e">
        <f>IF(COUNTIFS(DV_WaterTemp!$E$2:$E$9999,E$5,DV_WaterTemp!$G$2:$G$9999,$C351)&gt;0,SUMIFS(DV_WaterTemp!$C$2:$C$9999,DV_WaterTemp!$E$2:$E$9999,E$5,DV_WaterTemp!$G$2:$G$9999,$C351),NA())</f>
        <v>#N/A</v>
      </c>
      <c r="F351" s="38" t="e">
        <f>IF(COUNTIFS(DV_WaterTemp!$E$2:$E$9999,F$5,DV_WaterTemp!$G$2:$G$9999,$C351)&gt;0,SUMIFS(DV_WaterTemp!$C$2:$C$9999,DV_WaterTemp!$E$2:$E$9999,F$5,DV_WaterTemp!$G$2:$G$9999,$C351),NA())</f>
        <v>#N/A</v>
      </c>
      <c r="G351" s="38" t="e">
        <f>IF(COUNTIFS(DV_WaterTemp!$E$2:$E$9999,G$5,DV_WaterTemp!$G$2:$G$9999,$C351)&gt;0,SUMIFS(DV_WaterTemp!$C$2:$C$9999,DV_WaterTemp!$E$2:$E$9999,G$5,DV_WaterTemp!$G$2:$G$9999,$C351),NA())</f>
        <v>#N/A</v>
      </c>
      <c r="H351" s="38" t="e">
        <f>IF(COUNTIFS(DV_WaterTemp!$E$2:$E$9999,H$5,DV_WaterTemp!$G$2:$G$9999,$C351)&gt;0,SUMIFS(DV_WaterTemp!$C$2:$C$9999,DV_WaterTemp!$E$2:$E$9999,H$5,DV_WaterTemp!$G$2:$G$9999,$C351),NA())</f>
        <v>#N/A</v>
      </c>
    </row>
    <row r="352" spans="1:8" x14ac:dyDescent="0.25">
      <c r="A352" s="35">
        <v>347</v>
      </c>
      <c r="B352" s="36" t="s">
        <v>348</v>
      </c>
      <c r="C352" s="37">
        <v>1213</v>
      </c>
      <c r="D352" s="38" t="e">
        <f>IF(COUNTIFS(DV_WaterTemp!$E$2:$E$9999,D$5,DV_WaterTemp!$G$2:$G$9999,$C352)&gt;0,SUMIFS(DV_WaterTemp!$C$2:$C$9999,DV_WaterTemp!$E$2:$E$9999,D$5,DV_WaterTemp!$G$2:$G$9999,$C352),NA())</f>
        <v>#N/A</v>
      </c>
      <c r="E352" s="38" t="e">
        <f>IF(COUNTIFS(DV_WaterTemp!$E$2:$E$9999,E$5,DV_WaterTemp!$G$2:$G$9999,$C352)&gt;0,SUMIFS(DV_WaterTemp!$C$2:$C$9999,DV_WaterTemp!$E$2:$E$9999,E$5,DV_WaterTemp!$G$2:$G$9999,$C352),NA())</f>
        <v>#N/A</v>
      </c>
      <c r="F352" s="38" t="e">
        <f>IF(COUNTIFS(DV_WaterTemp!$E$2:$E$9999,F$5,DV_WaterTemp!$G$2:$G$9999,$C352)&gt;0,SUMIFS(DV_WaterTemp!$C$2:$C$9999,DV_WaterTemp!$E$2:$E$9999,F$5,DV_WaterTemp!$G$2:$G$9999,$C352),NA())</f>
        <v>#N/A</v>
      </c>
      <c r="G352" s="38" t="e">
        <f>IF(COUNTIFS(DV_WaterTemp!$E$2:$E$9999,G$5,DV_WaterTemp!$G$2:$G$9999,$C352)&gt;0,SUMIFS(DV_WaterTemp!$C$2:$C$9999,DV_WaterTemp!$E$2:$E$9999,G$5,DV_WaterTemp!$G$2:$G$9999,$C352),NA())</f>
        <v>#N/A</v>
      </c>
      <c r="H352" s="38" t="e">
        <f>IF(COUNTIFS(DV_WaterTemp!$E$2:$E$9999,H$5,DV_WaterTemp!$G$2:$G$9999,$C352)&gt;0,SUMIFS(DV_WaterTemp!$C$2:$C$9999,DV_WaterTemp!$E$2:$E$9999,H$5,DV_WaterTemp!$G$2:$G$9999,$C352),NA())</f>
        <v>#N/A</v>
      </c>
    </row>
    <row r="353" spans="1:8" x14ac:dyDescent="0.25">
      <c r="A353" s="35">
        <v>348</v>
      </c>
      <c r="B353" s="36" t="s">
        <v>349</v>
      </c>
      <c r="C353" s="37">
        <v>1214</v>
      </c>
      <c r="D353" s="38" t="e">
        <f>IF(COUNTIFS(DV_WaterTemp!$E$2:$E$9999,D$5,DV_WaterTemp!$G$2:$G$9999,$C353)&gt;0,SUMIFS(DV_WaterTemp!$C$2:$C$9999,DV_WaterTemp!$E$2:$E$9999,D$5,DV_WaterTemp!$G$2:$G$9999,$C353),NA())</f>
        <v>#N/A</v>
      </c>
      <c r="E353" s="38" t="e">
        <f>IF(COUNTIFS(DV_WaterTemp!$E$2:$E$9999,E$5,DV_WaterTemp!$G$2:$G$9999,$C353)&gt;0,SUMIFS(DV_WaterTemp!$C$2:$C$9999,DV_WaterTemp!$E$2:$E$9999,E$5,DV_WaterTemp!$G$2:$G$9999,$C353),NA())</f>
        <v>#N/A</v>
      </c>
      <c r="F353" s="38" t="e">
        <f>IF(COUNTIFS(DV_WaterTemp!$E$2:$E$9999,F$5,DV_WaterTemp!$G$2:$G$9999,$C353)&gt;0,SUMIFS(DV_WaterTemp!$C$2:$C$9999,DV_WaterTemp!$E$2:$E$9999,F$5,DV_WaterTemp!$G$2:$G$9999,$C353),NA())</f>
        <v>#N/A</v>
      </c>
      <c r="G353" s="38" t="e">
        <f>IF(COUNTIFS(DV_WaterTemp!$E$2:$E$9999,G$5,DV_WaterTemp!$G$2:$G$9999,$C353)&gt;0,SUMIFS(DV_WaterTemp!$C$2:$C$9999,DV_WaterTemp!$E$2:$E$9999,G$5,DV_WaterTemp!$G$2:$G$9999,$C353),NA())</f>
        <v>#N/A</v>
      </c>
      <c r="H353" s="38" t="e">
        <f>IF(COUNTIFS(DV_WaterTemp!$E$2:$E$9999,H$5,DV_WaterTemp!$G$2:$G$9999,$C353)&gt;0,SUMIFS(DV_WaterTemp!$C$2:$C$9999,DV_WaterTemp!$E$2:$E$9999,H$5,DV_WaterTemp!$G$2:$G$9999,$C353),NA())</f>
        <v>#N/A</v>
      </c>
    </row>
    <row r="354" spans="1:8" x14ac:dyDescent="0.25">
      <c r="A354" s="35">
        <v>349</v>
      </c>
      <c r="B354" s="36" t="s">
        <v>350</v>
      </c>
      <c r="C354" s="37">
        <v>1215</v>
      </c>
      <c r="D354" s="38" t="e">
        <f>IF(COUNTIFS(DV_WaterTemp!$E$2:$E$9999,D$5,DV_WaterTemp!$G$2:$G$9999,$C354)&gt;0,SUMIFS(DV_WaterTemp!$C$2:$C$9999,DV_WaterTemp!$E$2:$E$9999,D$5,DV_WaterTemp!$G$2:$G$9999,$C354),NA())</f>
        <v>#N/A</v>
      </c>
      <c r="E354" s="38" t="e">
        <f>IF(COUNTIFS(DV_WaterTemp!$E$2:$E$9999,E$5,DV_WaterTemp!$G$2:$G$9999,$C354)&gt;0,SUMIFS(DV_WaterTemp!$C$2:$C$9999,DV_WaterTemp!$E$2:$E$9999,E$5,DV_WaterTemp!$G$2:$G$9999,$C354),NA())</f>
        <v>#N/A</v>
      </c>
      <c r="F354" s="38" t="e">
        <f>IF(COUNTIFS(DV_WaterTemp!$E$2:$E$9999,F$5,DV_WaterTemp!$G$2:$G$9999,$C354)&gt;0,SUMIFS(DV_WaterTemp!$C$2:$C$9999,DV_WaterTemp!$E$2:$E$9999,F$5,DV_WaterTemp!$G$2:$G$9999,$C354),NA())</f>
        <v>#N/A</v>
      </c>
      <c r="G354" s="38" t="e">
        <f>IF(COUNTIFS(DV_WaterTemp!$E$2:$E$9999,G$5,DV_WaterTemp!$G$2:$G$9999,$C354)&gt;0,SUMIFS(DV_WaterTemp!$C$2:$C$9999,DV_WaterTemp!$E$2:$E$9999,G$5,DV_WaterTemp!$G$2:$G$9999,$C354),NA())</f>
        <v>#N/A</v>
      </c>
      <c r="H354" s="38" t="e">
        <f>IF(COUNTIFS(DV_WaterTemp!$E$2:$E$9999,H$5,DV_WaterTemp!$G$2:$G$9999,$C354)&gt;0,SUMIFS(DV_WaterTemp!$C$2:$C$9999,DV_WaterTemp!$E$2:$E$9999,H$5,DV_WaterTemp!$G$2:$G$9999,$C354),NA())</f>
        <v>#N/A</v>
      </c>
    </row>
    <row r="355" spans="1:8" x14ac:dyDescent="0.25">
      <c r="A355" s="35">
        <v>350</v>
      </c>
      <c r="B355" s="36" t="s">
        <v>351</v>
      </c>
      <c r="C355" s="37">
        <v>1216</v>
      </c>
      <c r="D355" s="38" t="e">
        <f>IF(COUNTIFS(DV_WaterTemp!$E$2:$E$9999,D$5,DV_WaterTemp!$G$2:$G$9999,$C355)&gt;0,SUMIFS(DV_WaterTemp!$C$2:$C$9999,DV_WaterTemp!$E$2:$E$9999,D$5,DV_WaterTemp!$G$2:$G$9999,$C355),NA())</f>
        <v>#N/A</v>
      </c>
      <c r="E355" s="38" t="e">
        <f>IF(COUNTIFS(DV_WaterTemp!$E$2:$E$9999,E$5,DV_WaterTemp!$G$2:$G$9999,$C355)&gt;0,SUMIFS(DV_WaterTemp!$C$2:$C$9999,DV_WaterTemp!$E$2:$E$9999,E$5,DV_WaterTemp!$G$2:$G$9999,$C355),NA())</f>
        <v>#N/A</v>
      </c>
      <c r="F355" s="38" t="e">
        <f>IF(COUNTIFS(DV_WaterTemp!$E$2:$E$9999,F$5,DV_WaterTemp!$G$2:$G$9999,$C355)&gt;0,SUMIFS(DV_WaterTemp!$C$2:$C$9999,DV_WaterTemp!$E$2:$E$9999,F$5,DV_WaterTemp!$G$2:$G$9999,$C355),NA())</f>
        <v>#N/A</v>
      </c>
      <c r="G355" s="38" t="e">
        <f>IF(COUNTIFS(DV_WaterTemp!$E$2:$E$9999,G$5,DV_WaterTemp!$G$2:$G$9999,$C355)&gt;0,SUMIFS(DV_WaterTemp!$C$2:$C$9999,DV_WaterTemp!$E$2:$E$9999,G$5,DV_WaterTemp!$G$2:$G$9999,$C355),NA())</f>
        <v>#N/A</v>
      </c>
      <c r="H355" s="38" t="e">
        <f>IF(COUNTIFS(DV_WaterTemp!$E$2:$E$9999,H$5,DV_WaterTemp!$G$2:$G$9999,$C355)&gt;0,SUMIFS(DV_WaterTemp!$C$2:$C$9999,DV_WaterTemp!$E$2:$E$9999,H$5,DV_WaterTemp!$G$2:$G$9999,$C355),NA())</f>
        <v>#N/A</v>
      </c>
    </row>
    <row r="356" spans="1:8" x14ac:dyDescent="0.25">
      <c r="A356" s="35">
        <v>351</v>
      </c>
      <c r="B356" s="36" t="s">
        <v>352</v>
      </c>
      <c r="C356" s="37">
        <v>1217</v>
      </c>
      <c r="D356" s="38" t="e">
        <f>IF(COUNTIFS(DV_WaterTemp!$E$2:$E$9999,D$5,DV_WaterTemp!$G$2:$G$9999,$C356)&gt;0,SUMIFS(DV_WaterTemp!$C$2:$C$9999,DV_WaterTemp!$E$2:$E$9999,D$5,DV_WaterTemp!$G$2:$G$9999,$C356),NA())</f>
        <v>#N/A</v>
      </c>
      <c r="E356" s="38" t="e">
        <f>IF(COUNTIFS(DV_WaterTemp!$E$2:$E$9999,E$5,DV_WaterTemp!$G$2:$G$9999,$C356)&gt;0,SUMIFS(DV_WaterTemp!$C$2:$C$9999,DV_WaterTemp!$E$2:$E$9999,E$5,DV_WaterTemp!$G$2:$G$9999,$C356),NA())</f>
        <v>#N/A</v>
      </c>
      <c r="F356" s="38" t="e">
        <f>IF(COUNTIFS(DV_WaterTemp!$E$2:$E$9999,F$5,DV_WaterTemp!$G$2:$G$9999,$C356)&gt;0,SUMIFS(DV_WaterTemp!$C$2:$C$9999,DV_WaterTemp!$E$2:$E$9999,F$5,DV_WaterTemp!$G$2:$G$9999,$C356),NA())</f>
        <v>#N/A</v>
      </c>
      <c r="G356" s="38" t="e">
        <f>IF(COUNTIFS(DV_WaterTemp!$E$2:$E$9999,G$5,DV_WaterTemp!$G$2:$G$9999,$C356)&gt;0,SUMIFS(DV_WaterTemp!$C$2:$C$9999,DV_WaterTemp!$E$2:$E$9999,G$5,DV_WaterTemp!$G$2:$G$9999,$C356),NA())</f>
        <v>#N/A</v>
      </c>
      <c r="H356" s="38" t="e">
        <f>IF(COUNTIFS(DV_WaterTemp!$E$2:$E$9999,H$5,DV_WaterTemp!$G$2:$G$9999,$C356)&gt;0,SUMIFS(DV_WaterTemp!$C$2:$C$9999,DV_WaterTemp!$E$2:$E$9999,H$5,DV_WaterTemp!$G$2:$G$9999,$C356),NA())</f>
        <v>#N/A</v>
      </c>
    </row>
    <row r="357" spans="1:8" x14ac:dyDescent="0.25">
      <c r="A357" s="35">
        <v>352</v>
      </c>
      <c r="B357" s="36" t="s">
        <v>353</v>
      </c>
      <c r="C357" s="37">
        <v>1218</v>
      </c>
      <c r="D357" s="38" t="e">
        <f>IF(COUNTIFS(DV_WaterTemp!$E$2:$E$9999,D$5,DV_WaterTemp!$G$2:$G$9999,$C357)&gt;0,SUMIFS(DV_WaterTemp!$C$2:$C$9999,DV_WaterTemp!$E$2:$E$9999,D$5,DV_WaterTemp!$G$2:$G$9999,$C357),NA())</f>
        <v>#N/A</v>
      </c>
      <c r="E357" s="38" t="e">
        <f>IF(COUNTIFS(DV_WaterTemp!$E$2:$E$9999,E$5,DV_WaterTemp!$G$2:$G$9999,$C357)&gt;0,SUMIFS(DV_WaterTemp!$C$2:$C$9999,DV_WaterTemp!$E$2:$E$9999,E$5,DV_WaterTemp!$G$2:$G$9999,$C357),NA())</f>
        <v>#N/A</v>
      </c>
      <c r="F357" s="38" t="e">
        <f>IF(COUNTIFS(DV_WaterTemp!$E$2:$E$9999,F$5,DV_WaterTemp!$G$2:$G$9999,$C357)&gt;0,SUMIFS(DV_WaterTemp!$C$2:$C$9999,DV_WaterTemp!$E$2:$E$9999,F$5,DV_WaterTemp!$G$2:$G$9999,$C357),NA())</f>
        <v>#N/A</v>
      </c>
      <c r="G357" s="38" t="e">
        <f>IF(COUNTIFS(DV_WaterTemp!$E$2:$E$9999,G$5,DV_WaterTemp!$G$2:$G$9999,$C357)&gt;0,SUMIFS(DV_WaterTemp!$C$2:$C$9999,DV_WaterTemp!$E$2:$E$9999,G$5,DV_WaterTemp!$G$2:$G$9999,$C357),NA())</f>
        <v>#N/A</v>
      </c>
      <c r="H357" s="38" t="e">
        <f>IF(COUNTIFS(DV_WaterTemp!$E$2:$E$9999,H$5,DV_WaterTemp!$G$2:$G$9999,$C357)&gt;0,SUMIFS(DV_WaterTemp!$C$2:$C$9999,DV_WaterTemp!$E$2:$E$9999,H$5,DV_WaterTemp!$G$2:$G$9999,$C357),NA())</f>
        <v>#N/A</v>
      </c>
    </row>
    <row r="358" spans="1:8" x14ac:dyDescent="0.25">
      <c r="A358" s="35">
        <v>353</v>
      </c>
      <c r="B358" s="36" t="s">
        <v>354</v>
      </c>
      <c r="C358" s="37">
        <v>1219</v>
      </c>
      <c r="D358" s="38" t="e">
        <f>IF(COUNTIFS(DV_WaterTemp!$E$2:$E$9999,D$5,DV_WaterTemp!$G$2:$G$9999,$C358)&gt;0,SUMIFS(DV_WaterTemp!$C$2:$C$9999,DV_WaterTemp!$E$2:$E$9999,D$5,DV_WaterTemp!$G$2:$G$9999,$C358),NA())</f>
        <v>#N/A</v>
      </c>
      <c r="E358" s="38" t="e">
        <f>IF(COUNTIFS(DV_WaterTemp!$E$2:$E$9999,E$5,DV_WaterTemp!$G$2:$G$9999,$C358)&gt;0,SUMIFS(DV_WaterTemp!$C$2:$C$9999,DV_WaterTemp!$E$2:$E$9999,E$5,DV_WaterTemp!$G$2:$G$9999,$C358),NA())</f>
        <v>#N/A</v>
      </c>
      <c r="F358" s="38" t="e">
        <f>IF(COUNTIFS(DV_WaterTemp!$E$2:$E$9999,F$5,DV_WaterTemp!$G$2:$G$9999,$C358)&gt;0,SUMIFS(DV_WaterTemp!$C$2:$C$9999,DV_WaterTemp!$E$2:$E$9999,F$5,DV_WaterTemp!$G$2:$G$9999,$C358),NA())</f>
        <v>#N/A</v>
      </c>
      <c r="G358" s="38" t="e">
        <f>IF(COUNTIFS(DV_WaterTemp!$E$2:$E$9999,G$5,DV_WaterTemp!$G$2:$G$9999,$C358)&gt;0,SUMIFS(DV_WaterTemp!$C$2:$C$9999,DV_WaterTemp!$E$2:$E$9999,G$5,DV_WaterTemp!$G$2:$G$9999,$C358),NA())</f>
        <v>#N/A</v>
      </c>
      <c r="H358" s="38" t="e">
        <f>IF(COUNTIFS(DV_WaterTemp!$E$2:$E$9999,H$5,DV_WaterTemp!$G$2:$G$9999,$C358)&gt;0,SUMIFS(DV_WaterTemp!$C$2:$C$9999,DV_WaterTemp!$E$2:$E$9999,H$5,DV_WaterTemp!$G$2:$G$9999,$C358),NA())</f>
        <v>#N/A</v>
      </c>
    </row>
    <row r="359" spans="1:8" x14ac:dyDescent="0.25">
      <c r="A359" s="35">
        <v>354</v>
      </c>
      <c r="B359" s="36" t="s">
        <v>355</v>
      </c>
      <c r="C359" s="37">
        <v>1220</v>
      </c>
      <c r="D359" s="38" t="e">
        <f>IF(COUNTIFS(DV_WaterTemp!$E$2:$E$9999,D$5,DV_WaterTemp!$G$2:$G$9999,$C359)&gt;0,SUMIFS(DV_WaterTemp!$C$2:$C$9999,DV_WaterTemp!$E$2:$E$9999,D$5,DV_WaterTemp!$G$2:$G$9999,$C359),NA())</f>
        <v>#N/A</v>
      </c>
      <c r="E359" s="38" t="e">
        <f>IF(COUNTIFS(DV_WaterTemp!$E$2:$E$9999,E$5,DV_WaterTemp!$G$2:$G$9999,$C359)&gt;0,SUMIFS(DV_WaterTemp!$C$2:$C$9999,DV_WaterTemp!$E$2:$E$9999,E$5,DV_WaterTemp!$G$2:$G$9999,$C359),NA())</f>
        <v>#N/A</v>
      </c>
      <c r="F359" s="38" t="e">
        <f>IF(COUNTIFS(DV_WaterTemp!$E$2:$E$9999,F$5,DV_WaterTemp!$G$2:$G$9999,$C359)&gt;0,SUMIFS(DV_WaterTemp!$C$2:$C$9999,DV_WaterTemp!$E$2:$E$9999,F$5,DV_WaterTemp!$G$2:$G$9999,$C359),NA())</f>
        <v>#N/A</v>
      </c>
      <c r="G359" s="38" t="e">
        <f>IF(COUNTIFS(DV_WaterTemp!$E$2:$E$9999,G$5,DV_WaterTemp!$G$2:$G$9999,$C359)&gt;0,SUMIFS(DV_WaterTemp!$C$2:$C$9999,DV_WaterTemp!$E$2:$E$9999,G$5,DV_WaterTemp!$G$2:$G$9999,$C359),NA())</f>
        <v>#N/A</v>
      </c>
      <c r="H359" s="38" t="e">
        <f>IF(COUNTIFS(DV_WaterTemp!$E$2:$E$9999,H$5,DV_WaterTemp!$G$2:$G$9999,$C359)&gt;0,SUMIFS(DV_WaterTemp!$C$2:$C$9999,DV_WaterTemp!$E$2:$E$9999,H$5,DV_WaterTemp!$G$2:$G$9999,$C359),NA())</f>
        <v>#N/A</v>
      </c>
    </row>
    <row r="360" spans="1:8" x14ac:dyDescent="0.25">
      <c r="A360" s="35">
        <v>355</v>
      </c>
      <c r="B360" s="36" t="s">
        <v>356</v>
      </c>
      <c r="C360" s="37">
        <v>1221</v>
      </c>
      <c r="D360" s="38" t="e">
        <f>IF(COUNTIFS(DV_WaterTemp!$E$2:$E$9999,D$5,DV_WaterTemp!$G$2:$G$9999,$C360)&gt;0,SUMIFS(DV_WaterTemp!$C$2:$C$9999,DV_WaterTemp!$E$2:$E$9999,D$5,DV_WaterTemp!$G$2:$G$9999,$C360),NA())</f>
        <v>#N/A</v>
      </c>
      <c r="E360" s="38" t="e">
        <f>IF(COUNTIFS(DV_WaterTemp!$E$2:$E$9999,E$5,DV_WaterTemp!$G$2:$G$9999,$C360)&gt;0,SUMIFS(DV_WaterTemp!$C$2:$C$9999,DV_WaterTemp!$E$2:$E$9999,E$5,DV_WaterTemp!$G$2:$G$9999,$C360),NA())</f>
        <v>#N/A</v>
      </c>
      <c r="F360" s="38" t="e">
        <f>IF(COUNTIFS(DV_WaterTemp!$E$2:$E$9999,F$5,DV_WaterTemp!$G$2:$G$9999,$C360)&gt;0,SUMIFS(DV_WaterTemp!$C$2:$C$9999,DV_WaterTemp!$E$2:$E$9999,F$5,DV_WaterTemp!$G$2:$G$9999,$C360),NA())</f>
        <v>#N/A</v>
      </c>
      <c r="G360" s="38" t="e">
        <f>IF(COUNTIFS(DV_WaterTemp!$E$2:$E$9999,G$5,DV_WaterTemp!$G$2:$G$9999,$C360)&gt;0,SUMIFS(DV_WaterTemp!$C$2:$C$9999,DV_WaterTemp!$E$2:$E$9999,G$5,DV_WaterTemp!$G$2:$G$9999,$C360),NA())</f>
        <v>#N/A</v>
      </c>
      <c r="H360" s="38" t="e">
        <f>IF(COUNTIFS(DV_WaterTemp!$E$2:$E$9999,H$5,DV_WaterTemp!$G$2:$G$9999,$C360)&gt;0,SUMIFS(DV_WaterTemp!$C$2:$C$9999,DV_WaterTemp!$E$2:$E$9999,H$5,DV_WaterTemp!$G$2:$G$9999,$C360),NA())</f>
        <v>#N/A</v>
      </c>
    </row>
    <row r="361" spans="1:8" x14ac:dyDescent="0.25">
      <c r="A361" s="35">
        <v>356</v>
      </c>
      <c r="B361" s="36" t="s">
        <v>357</v>
      </c>
      <c r="C361" s="37">
        <v>1222</v>
      </c>
      <c r="D361" s="38" t="e">
        <f>IF(COUNTIFS(DV_WaterTemp!$E$2:$E$9999,D$5,DV_WaterTemp!$G$2:$G$9999,$C361)&gt;0,SUMIFS(DV_WaterTemp!$C$2:$C$9999,DV_WaterTemp!$E$2:$E$9999,D$5,DV_WaterTemp!$G$2:$G$9999,$C361),NA())</f>
        <v>#N/A</v>
      </c>
      <c r="E361" s="38" t="e">
        <f>IF(COUNTIFS(DV_WaterTemp!$E$2:$E$9999,E$5,DV_WaterTemp!$G$2:$G$9999,$C361)&gt;0,SUMIFS(DV_WaterTemp!$C$2:$C$9999,DV_WaterTemp!$E$2:$E$9999,E$5,DV_WaterTemp!$G$2:$G$9999,$C361),NA())</f>
        <v>#N/A</v>
      </c>
      <c r="F361" s="38" t="e">
        <f>IF(COUNTIFS(DV_WaterTemp!$E$2:$E$9999,F$5,DV_WaterTemp!$G$2:$G$9999,$C361)&gt;0,SUMIFS(DV_WaterTemp!$C$2:$C$9999,DV_WaterTemp!$E$2:$E$9999,F$5,DV_WaterTemp!$G$2:$G$9999,$C361),NA())</f>
        <v>#N/A</v>
      </c>
      <c r="G361" s="38" t="e">
        <f>IF(COUNTIFS(DV_WaterTemp!$E$2:$E$9999,G$5,DV_WaterTemp!$G$2:$G$9999,$C361)&gt;0,SUMIFS(DV_WaterTemp!$C$2:$C$9999,DV_WaterTemp!$E$2:$E$9999,G$5,DV_WaterTemp!$G$2:$G$9999,$C361),NA())</f>
        <v>#N/A</v>
      </c>
      <c r="H361" s="38" t="e">
        <f>IF(COUNTIFS(DV_WaterTemp!$E$2:$E$9999,H$5,DV_WaterTemp!$G$2:$G$9999,$C361)&gt;0,SUMIFS(DV_WaterTemp!$C$2:$C$9999,DV_WaterTemp!$E$2:$E$9999,H$5,DV_WaterTemp!$G$2:$G$9999,$C361),NA())</f>
        <v>#N/A</v>
      </c>
    </row>
    <row r="362" spans="1:8" x14ac:dyDescent="0.25">
      <c r="A362" s="35">
        <v>357</v>
      </c>
      <c r="B362" s="36" t="s">
        <v>358</v>
      </c>
      <c r="C362" s="37">
        <v>1223</v>
      </c>
      <c r="D362" s="38" t="e">
        <f>IF(COUNTIFS(DV_WaterTemp!$E$2:$E$9999,D$5,DV_WaterTemp!$G$2:$G$9999,$C362)&gt;0,SUMIFS(DV_WaterTemp!$C$2:$C$9999,DV_WaterTemp!$E$2:$E$9999,D$5,DV_WaterTemp!$G$2:$G$9999,$C362),NA())</f>
        <v>#N/A</v>
      </c>
      <c r="E362" s="38" t="e">
        <f>IF(COUNTIFS(DV_WaterTemp!$E$2:$E$9999,E$5,DV_WaterTemp!$G$2:$G$9999,$C362)&gt;0,SUMIFS(DV_WaterTemp!$C$2:$C$9999,DV_WaterTemp!$E$2:$E$9999,E$5,DV_WaterTemp!$G$2:$G$9999,$C362),NA())</f>
        <v>#N/A</v>
      </c>
      <c r="F362" s="38" t="e">
        <f>IF(COUNTIFS(DV_WaterTemp!$E$2:$E$9999,F$5,DV_WaterTemp!$G$2:$G$9999,$C362)&gt;0,SUMIFS(DV_WaterTemp!$C$2:$C$9999,DV_WaterTemp!$E$2:$E$9999,F$5,DV_WaterTemp!$G$2:$G$9999,$C362),NA())</f>
        <v>#N/A</v>
      </c>
      <c r="G362" s="38" t="e">
        <f>IF(COUNTIFS(DV_WaterTemp!$E$2:$E$9999,G$5,DV_WaterTemp!$G$2:$G$9999,$C362)&gt;0,SUMIFS(DV_WaterTemp!$C$2:$C$9999,DV_WaterTemp!$E$2:$E$9999,G$5,DV_WaterTemp!$G$2:$G$9999,$C362),NA())</f>
        <v>#N/A</v>
      </c>
      <c r="H362" s="38" t="e">
        <f>IF(COUNTIFS(DV_WaterTemp!$E$2:$E$9999,H$5,DV_WaterTemp!$G$2:$G$9999,$C362)&gt;0,SUMIFS(DV_WaterTemp!$C$2:$C$9999,DV_WaterTemp!$E$2:$E$9999,H$5,DV_WaterTemp!$G$2:$G$9999,$C362),NA())</f>
        <v>#N/A</v>
      </c>
    </row>
    <row r="363" spans="1:8" x14ac:dyDescent="0.25">
      <c r="A363" s="35">
        <v>358</v>
      </c>
      <c r="B363" s="36" t="s">
        <v>359</v>
      </c>
      <c r="C363" s="37">
        <v>1224</v>
      </c>
      <c r="D363" s="38" t="e">
        <f>IF(COUNTIFS(DV_WaterTemp!$E$2:$E$9999,D$5,DV_WaterTemp!$G$2:$G$9999,$C363)&gt;0,SUMIFS(DV_WaterTemp!$C$2:$C$9999,DV_WaterTemp!$E$2:$E$9999,D$5,DV_WaterTemp!$G$2:$G$9999,$C363),NA())</f>
        <v>#N/A</v>
      </c>
      <c r="E363" s="38" t="e">
        <f>IF(COUNTIFS(DV_WaterTemp!$E$2:$E$9999,E$5,DV_WaterTemp!$G$2:$G$9999,$C363)&gt;0,SUMIFS(DV_WaterTemp!$C$2:$C$9999,DV_WaterTemp!$E$2:$E$9999,E$5,DV_WaterTemp!$G$2:$G$9999,$C363),NA())</f>
        <v>#N/A</v>
      </c>
      <c r="F363" s="38" t="e">
        <f>IF(COUNTIFS(DV_WaterTemp!$E$2:$E$9999,F$5,DV_WaterTemp!$G$2:$G$9999,$C363)&gt;0,SUMIFS(DV_WaterTemp!$C$2:$C$9999,DV_WaterTemp!$E$2:$E$9999,F$5,DV_WaterTemp!$G$2:$G$9999,$C363),NA())</f>
        <v>#N/A</v>
      </c>
      <c r="G363" s="38" t="e">
        <f>IF(COUNTIFS(DV_WaterTemp!$E$2:$E$9999,G$5,DV_WaterTemp!$G$2:$G$9999,$C363)&gt;0,SUMIFS(DV_WaterTemp!$C$2:$C$9999,DV_WaterTemp!$E$2:$E$9999,G$5,DV_WaterTemp!$G$2:$G$9999,$C363),NA())</f>
        <v>#N/A</v>
      </c>
      <c r="H363" s="38" t="e">
        <f>IF(COUNTIFS(DV_WaterTemp!$E$2:$E$9999,H$5,DV_WaterTemp!$G$2:$G$9999,$C363)&gt;0,SUMIFS(DV_WaterTemp!$C$2:$C$9999,DV_WaterTemp!$E$2:$E$9999,H$5,DV_WaterTemp!$G$2:$G$9999,$C363),NA())</f>
        <v>#N/A</v>
      </c>
    </row>
    <row r="364" spans="1:8" x14ac:dyDescent="0.25">
      <c r="A364" s="35">
        <v>359</v>
      </c>
      <c r="B364" s="36" t="s">
        <v>360</v>
      </c>
      <c r="C364" s="37">
        <v>1225</v>
      </c>
      <c r="D364" s="38" t="e">
        <f>IF(COUNTIFS(DV_WaterTemp!$E$2:$E$9999,D$5,DV_WaterTemp!$G$2:$G$9999,$C364)&gt;0,SUMIFS(DV_WaterTemp!$C$2:$C$9999,DV_WaterTemp!$E$2:$E$9999,D$5,DV_WaterTemp!$G$2:$G$9999,$C364),NA())</f>
        <v>#N/A</v>
      </c>
      <c r="E364" s="38" t="e">
        <f>IF(COUNTIFS(DV_WaterTemp!$E$2:$E$9999,E$5,DV_WaterTemp!$G$2:$G$9999,$C364)&gt;0,SUMIFS(DV_WaterTemp!$C$2:$C$9999,DV_WaterTemp!$E$2:$E$9999,E$5,DV_WaterTemp!$G$2:$G$9999,$C364),NA())</f>
        <v>#N/A</v>
      </c>
      <c r="F364" s="38" t="e">
        <f>IF(COUNTIFS(DV_WaterTemp!$E$2:$E$9999,F$5,DV_WaterTemp!$G$2:$G$9999,$C364)&gt;0,SUMIFS(DV_WaterTemp!$C$2:$C$9999,DV_WaterTemp!$E$2:$E$9999,F$5,DV_WaterTemp!$G$2:$G$9999,$C364),NA())</f>
        <v>#N/A</v>
      </c>
      <c r="G364" s="38" t="e">
        <f>IF(COUNTIFS(DV_WaterTemp!$E$2:$E$9999,G$5,DV_WaterTemp!$G$2:$G$9999,$C364)&gt;0,SUMIFS(DV_WaterTemp!$C$2:$C$9999,DV_WaterTemp!$E$2:$E$9999,G$5,DV_WaterTemp!$G$2:$G$9999,$C364),NA())</f>
        <v>#N/A</v>
      </c>
      <c r="H364" s="38" t="e">
        <f>IF(COUNTIFS(DV_WaterTemp!$E$2:$E$9999,H$5,DV_WaterTemp!$G$2:$G$9999,$C364)&gt;0,SUMIFS(DV_WaterTemp!$C$2:$C$9999,DV_WaterTemp!$E$2:$E$9999,H$5,DV_WaterTemp!$G$2:$G$9999,$C364),NA())</f>
        <v>#N/A</v>
      </c>
    </row>
    <row r="365" spans="1:8" x14ac:dyDescent="0.25">
      <c r="A365" s="35">
        <v>360</v>
      </c>
      <c r="B365" s="36" t="s">
        <v>361</v>
      </c>
      <c r="C365" s="37">
        <v>1226</v>
      </c>
      <c r="D365" s="38" t="e">
        <f>IF(COUNTIFS(DV_WaterTemp!$E$2:$E$9999,D$5,DV_WaterTemp!$G$2:$G$9999,$C365)&gt;0,SUMIFS(DV_WaterTemp!$C$2:$C$9999,DV_WaterTemp!$E$2:$E$9999,D$5,DV_WaterTemp!$G$2:$G$9999,$C365),NA())</f>
        <v>#N/A</v>
      </c>
      <c r="E365" s="38" t="e">
        <f>IF(COUNTIFS(DV_WaterTemp!$E$2:$E$9999,E$5,DV_WaterTemp!$G$2:$G$9999,$C365)&gt;0,SUMIFS(DV_WaterTemp!$C$2:$C$9999,DV_WaterTemp!$E$2:$E$9999,E$5,DV_WaterTemp!$G$2:$G$9999,$C365),NA())</f>
        <v>#N/A</v>
      </c>
      <c r="F365" s="38" t="e">
        <f>IF(COUNTIFS(DV_WaterTemp!$E$2:$E$9999,F$5,DV_WaterTemp!$G$2:$G$9999,$C365)&gt;0,SUMIFS(DV_WaterTemp!$C$2:$C$9999,DV_WaterTemp!$E$2:$E$9999,F$5,DV_WaterTemp!$G$2:$G$9999,$C365),NA())</f>
        <v>#N/A</v>
      </c>
      <c r="G365" s="38" t="e">
        <f>IF(COUNTIFS(DV_WaterTemp!$E$2:$E$9999,G$5,DV_WaterTemp!$G$2:$G$9999,$C365)&gt;0,SUMIFS(DV_WaterTemp!$C$2:$C$9999,DV_WaterTemp!$E$2:$E$9999,G$5,DV_WaterTemp!$G$2:$G$9999,$C365),NA())</f>
        <v>#N/A</v>
      </c>
      <c r="H365" s="38" t="e">
        <f>IF(COUNTIFS(DV_WaterTemp!$E$2:$E$9999,H$5,DV_WaterTemp!$G$2:$G$9999,$C365)&gt;0,SUMIFS(DV_WaterTemp!$C$2:$C$9999,DV_WaterTemp!$E$2:$E$9999,H$5,DV_WaterTemp!$G$2:$G$9999,$C365),NA())</f>
        <v>#N/A</v>
      </c>
    </row>
    <row r="366" spans="1:8" x14ac:dyDescent="0.25">
      <c r="A366" s="35">
        <v>361</v>
      </c>
      <c r="B366" s="36" t="s">
        <v>362</v>
      </c>
      <c r="C366" s="37">
        <v>1227</v>
      </c>
      <c r="D366" s="38" t="e">
        <f>IF(COUNTIFS(DV_WaterTemp!$E$2:$E$9999,D$5,DV_WaterTemp!$G$2:$G$9999,$C366)&gt;0,SUMIFS(DV_WaterTemp!$C$2:$C$9999,DV_WaterTemp!$E$2:$E$9999,D$5,DV_WaterTemp!$G$2:$G$9999,$C366),NA())</f>
        <v>#N/A</v>
      </c>
      <c r="E366" s="38" t="e">
        <f>IF(COUNTIFS(DV_WaterTemp!$E$2:$E$9999,E$5,DV_WaterTemp!$G$2:$G$9999,$C366)&gt;0,SUMIFS(DV_WaterTemp!$C$2:$C$9999,DV_WaterTemp!$E$2:$E$9999,E$5,DV_WaterTemp!$G$2:$G$9999,$C366),NA())</f>
        <v>#N/A</v>
      </c>
      <c r="F366" s="38" t="e">
        <f>IF(COUNTIFS(DV_WaterTemp!$E$2:$E$9999,F$5,DV_WaterTemp!$G$2:$G$9999,$C366)&gt;0,SUMIFS(DV_WaterTemp!$C$2:$C$9999,DV_WaterTemp!$E$2:$E$9999,F$5,DV_WaterTemp!$G$2:$G$9999,$C366),NA())</f>
        <v>#N/A</v>
      </c>
      <c r="G366" s="38" t="e">
        <f>IF(COUNTIFS(DV_WaterTemp!$E$2:$E$9999,G$5,DV_WaterTemp!$G$2:$G$9999,$C366)&gt;0,SUMIFS(DV_WaterTemp!$C$2:$C$9999,DV_WaterTemp!$E$2:$E$9999,G$5,DV_WaterTemp!$G$2:$G$9999,$C366),NA())</f>
        <v>#N/A</v>
      </c>
      <c r="H366" s="38" t="e">
        <f>IF(COUNTIFS(DV_WaterTemp!$E$2:$E$9999,H$5,DV_WaterTemp!$G$2:$G$9999,$C366)&gt;0,SUMIFS(DV_WaterTemp!$C$2:$C$9999,DV_WaterTemp!$E$2:$E$9999,H$5,DV_WaterTemp!$G$2:$G$9999,$C366),NA())</f>
        <v>#N/A</v>
      </c>
    </row>
    <row r="367" spans="1:8" x14ac:dyDescent="0.25">
      <c r="A367" s="35">
        <v>362</v>
      </c>
      <c r="B367" s="36" t="s">
        <v>363</v>
      </c>
      <c r="C367" s="37">
        <v>1228</v>
      </c>
      <c r="D367" s="38" t="e">
        <f>IF(COUNTIFS(DV_WaterTemp!$E$2:$E$9999,D$5,DV_WaterTemp!$G$2:$G$9999,$C367)&gt;0,SUMIFS(DV_WaterTemp!$C$2:$C$9999,DV_WaterTemp!$E$2:$E$9999,D$5,DV_WaterTemp!$G$2:$G$9999,$C367),NA())</f>
        <v>#N/A</v>
      </c>
      <c r="E367" s="38" t="e">
        <f>IF(COUNTIFS(DV_WaterTemp!$E$2:$E$9999,E$5,DV_WaterTemp!$G$2:$G$9999,$C367)&gt;0,SUMIFS(DV_WaterTemp!$C$2:$C$9999,DV_WaterTemp!$E$2:$E$9999,E$5,DV_WaterTemp!$G$2:$G$9999,$C367),NA())</f>
        <v>#N/A</v>
      </c>
      <c r="F367" s="38" t="e">
        <f>IF(COUNTIFS(DV_WaterTemp!$E$2:$E$9999,F$5,DV_WaterTemp!$G$2:$G$9999,$C367)&gt;0,SUMIFS(DV_WaterTemp!$C$2:$C$9999,DV_WaterTemp!$E$2:$E$9999,F$5,DV_WaterTemp!$G$2:$G$9999,$C367),NA())</f>
        <v>#N/A</v>
      </c>
      <c r="G367" s="38" t="e">
        <f>IF(COUNTIFS(DV_WaterTemp!$E$2:$E$9999,G$5,DV_WaterTemp!$G$2:$G$9999,$C367)&gt;0,SUMIFS(DV_WaterTemp!$C$2:$C$9999,DV_WaterTemp!$E$2:$E$9999,G$5,DV_WaterTemp!$G$2:$G$9999,$C367),NA())</f>
        <v>#N/A</v>
      </c>
      <c r="H367" s="38" t="e">
        <f>IF(COUNTIFS(DV_WaterTemp!$E$2:$E$9999,H$5,DV_WaterTemp!$G$2:$G$9999,$C367)&gt;0,SUMIFS(DV_WaterTemp!$C$2:$C$9999,DV_WaterTemp!$E$2:$E$9999,H$5,DV_WaterTemp!$G$2:$G$9999,$C367),NA())</f>
        <v>#N/A</v>
      </c>
    </row>
    <row r="368" spans="1:8" x14ac:dyDescent="0.25">
      <c r="A368" s="35">
        <v>363</v>
      </c>
      <c r="B368" s="36" t="s">
        <v>364</v>
      </c>
      <c r="C368" s="37">
        <v>1229</v>
      </c>
      <c r="D368" s="38" t="e">
        <f>IF(COUNTIFS(DV_WaterTemp!$E$2:$E$9999,D$5,DV_WaterTemp!$G$2:$G$9999,$C368)&gt;0,SUMIFS(DV_WaterTemp!$C$2:$C$9999,DV_WaterTemp!$E$2:$E$9999,D$5,DV_WaterTemp!$G$2:$G$9999,$C368),NA())</f>
        <v>#N/A</v>
      </c>
      <c r="E368" s="38" t="e">
        <f>IF(COUNTIFS(DV_WaterTemp!$E$2:$E$9999,E$5,DV_WaterTemp!$G$2:$G$9999,$C368)&gt;0,SUMIFS(DV_WaterTemp!$C$2:$C$9999,DV_WaterTemp!$E$2:$E$9999,E$5,DV_WaterTemp!$G$2:$G$9999,$C368),NA())</f>
        <v>#N/A</v>
      </c>
      <c r="F368" s="38" t="e">
        <f>IF(COUNTIFS(DV_WaterTemp!$E$2:$E$9999,F$5,DV_WaterTemp!$G$2:$G$9999,$C368)&gt;0,SUMIFS(DV_WaterTemp!$C$2:$C$9999,DV_WaterTemp!$E$2:$E$9999,F$5,DV_WaterTemp!$G$2:$G$9999,$C368),NA())</f>
        <v>#N/A</v>
      </c>
      <c r="G368" s="38" t="e">
        <f>IF(COUNTIFS(DV_WaterTemp!$E$2:$E$9999,G$5,DV_WaterTemp!$G$2:$G$9999,$C368)&gt;0,SUMIFS(DV_WaterTemp!$C$2:$C$9999,DV_WaterTemp!$E$2:$E$9999,G$5,DV_WaterTemp!$G$2:$G$9999,$C368),NA())</f>
        <v>#N/A</v>
      </c>
      <c r="H368" s="38" t="e">
        <f>IF(COUNTIFS(DV_WaterTemp!$E$2:$E$9999,H$5,DV_WaterTemp!$G$2:$G$9999,$C368)&gt;0,SUMIFS(DV_WaterTemp!$C$2:$C$9999,DV_WaterTemp!$E$2:$E$9999,H$5,DV_WaterTemp!$G$2:$G$9999,$C368),NA())</f>
        <v>#N/A</v>
      </c>
    </row>
    <row r="369" spans="1:8" x14ac:dyDescent="0.25">
      <c r="A369" s="35">
        <v>364</v>
      </c>
      <c r="B369" s="36" t="s">
        <v>365</v>
      </c>
      <c r="C369" s="37">
        <v>1230</v>
      </c>
      <c r="D369" s="38" t="e">
        <f>IF(COUNTIFS(DV_WaterTemp!$E$2:$E$9999,D$5,DV_WaterTemp!$G$2:$G$9999,$C369)&gt;0,SUMIFS(DV_WaterTemp!$C$2:$C$9999,DV_WaterTemp!$E$2:$E$9999,D$5,DV_WaterTemp!$G$2:$G$9999,$C369),NA())</f>
        <v>#N/A</v>
      </c>
      <c r="E369" s="38" t="e">
        <f>IF(COUNTIFS(DV_WaterTemp!$E$2:$E$9999,E$5,DV_WaterTemp!$G$2:$G$9999,$C369)&gt;0,SUMIFS(DV_WaterTemp!$C$2:$C$9999,DV_WaterTemp!$E$2:$E$9999,E$5,DV_WaterTemp!$G$2:$G$9999,$C369),NA())</f>
        <v>#N/A</v>
      </c>
      <c r="F369" s="38" t="e">
        <f>IF(COUNTIFS(DV_WaterTemp!$E$2:$E$9999,F$5,DV_WaterTemp!$G$2:$G$9999,$C369)&gt;0,SUMIFS(DV_WaterTemp!$C$2:$C$9999,DV_WaterTemp!$E$2:$E$9999,F$5,DV_WaterTemp!$G$2:$G$9999,$C369),NA())</f>
        <v>#N/A</v>
      </c>
      <c r="G369" s="38" t="e">
        <f>IF(COUNTIFS(DV_WaterTemp!$E$2:$E$9999,G$5,DV_WaterTemp!$G$2:$G$9999,$C369)&gt;0,SUMIFS(DV_WaterTemp!$C$2:$C$9999,DV_WaterTemp!$E$2:$E$9999,G$5,DV_WaterTemp!$G$2:$G$9999,$C369),NA())</f>
        <v>#N/A</v>
      </c>
      <c r="H369" s="38" t="e">
        <f>IF(COUNTIFS(DV_WaterTemp!$E$2:$E$9999,H$5,DV_WaterTemp!$G$2:$G$9999,$C369)&gt;0,SUMIFS(DV_WaterTemp!$C$2:$C$9999,DV_WaterTemp!$E$2:$E$9999,H$5,DV_WaterTemp!$G$2:$G$9999,$C369),NA())</f>
        <v>#N/A</v>
      </c>
    </row>
    <row r="370" spans="1:8" x14ac:dyDescent="0.25">
      <c r="A370" s="35">
        <v>365</v>
      </c>
      <c r="B370" s="36" t="s">
        <v>366</v>
      </c>
      <c r="C370" s="37">
        <v>1231</v>
      </c>
      <c r="D370" s="38" t="e">
        <f>IF(COUNTIFS(DV_WaterTemp!$E$2:$E$9999,D$5,DV_WaterTemp!$G$2:$G$9999,$C370)&gt;0,SUMIFS(DV_WaterTemp!$C$2:$C$9999,DV_WaterTemp!$E$2:$E$9999,D$5,DV_WaterTemp!$G$2:$G$9999,$C370),NA())</f>
        <v>#N/A</v>
      </c>
      <c r="E370" s="38" t="e">
        <f>IF(COUNTIFS(DV_WaterTemp!$E$2:$E$9999,E$5,DV_WaterTemp!$G$2:$G$9999,$C370)&gt;0,SUMIFS(DV_WaterTemp!$C$2:$C$9999,DV_WaterTemp!$E$2:$E$9999,E$5,DV_WaterTemp!$G$2:$G$9999,$C370),NA())</f>
        <v>#N/A</v>
      </c>
      <c r="F370" s="38" t="e">
        <f>IF(COUNTIFS(DV_WaterTemp!$E$2:$E$9999,F$5,DV_WaterTemp!$G$2:$G$9999,$C370)&gt;0,SUMIFS(DV_WaterTemp!$C$2:$C$9999,DV_WaterTemp!$E$2:$E$9999,F$5,DV_WaterTemp!$G$2:$G$9999,$C370),NA())</f>
        <v>#N/A</v>
      </c>
      <c r="G370" s="38" t="e">
        <f>IF(COUNTIFS(DV_WaterTemp!$E$2:$E$9999,G$5,DV_WaterTemp!$G$2:$G$9999,$C370)&gt;0,SUMIFS(DV_WaterTemp!$C$2:$C$9999,DV_WaterTemp!$E$2:$E$9999,G$5,DV_WaterTemp!$G$2:$G$9999,$C370),NA())</f>
        <v>#N/A</v>
      </c>
      <c r="H370" s="38" t="e">
        <f>IF(COUNTIFS(DV_WaterTemp!$E$2:$E$9999,H$5,DV_WaterTemp!$G$2:$G$9999,$C370)&gt;0,SUMIFS(DV_WaterTemp!$C$2:$C$9999,DV_WaterTemp!$E$2:$E$9999,H$5,DV_WaterTemp!$G$2:$G$9999,$C370),NA())</f>
        <v>#N/A</v>
      </c>
    </row>
  </sheetData>
  <conditionalFormatting sqref="D6:H370">
    <cfRule type="expression" dxfId="2" priority="1">
      <formula>ISNA(D6)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79"/>
  <sheetViews>
    <sheetView workbookViewId="0">
      <pane ySplit="1" topLeftCell="A59" activePane="bottomLeft" state="frozen"/>
      <selection pane="bottomLeft" activeCell="A2" sqref="A2"/>
    </sheetView>
  </sheetViews>
  <sheetFormatPr defaultRowHeight="15" x14ac:dyDescent="0.25"/>
  <cols>
    <col min="1" max="1" width="9.85546875" bestFit="1" customWidth="1"/>
    <col min="2" max="2" width="13.85546875" bestFit="1" customWidth="1"/>
    <col min="3" max="3" width="12.7109375" bestFit="1" customWidth="1"/>
    <col min="4" max="4" width="10.42578125" bestFit="1" customWidth="1"/>
    <col min="5" max="5" width="5" bestFit="1" customWidth="1"/>
    <col min="6" max="6" width="11" bestFit="1" customWidth="1"/>
    <col min="7" max="7" width="10.28515625" bestFit="1" customWidth="1"/>
    <col min="8" max="8" width="7" bestFit="1" customWidth="1"/>
    <col min="9" max="9" width="9.42578125" bestFit="1" customWidth="1"/>
    <col min="10" max="10" width="8.42578125" bestFit="1" customWidth="1"/>
    <col min="11" max="11" width="12.42578125" bestFit="1" customWidth="1"/>
  </cols>
  <sheetData>
    <row r="1" spans="1:11" x14ac:dyDescent="0.25">
      <c r="A1" s="30" t="s">
        <v>425</v>
      </c>
      <c r="B1" s="30" t="s">
        <v>426</v>
      </c>
      <c r="C1" s="30" t="s">
        <v>427</v>
      </c>
      <c r="D1" s="30" t="s">
        <v>371</v>
      </c>
      <c r="E1" s="30" t="s">
        <v>428</v>
      </c>
      <c r="F1" s="30" t="s">
        <v>429</v>
      </c>
      <c r="G1" s="30" t="s">
        <v>0</v>
      </c>
      <c r="H1" s="30" t="s">
        <v>430</v>
      </c>
      <c r="I1" s="30" t="s">
        <v>431</v>
      </c>
      <c r="J1" s="30" t="s">
        <v>432</v>
      </c>
      <c r="K1" s="30" t="s">
        <v>433</v>
      </c>
    </row>
    <row r="2" spans="1:11" x14ac:dyDescent="0.25">
      <c r="A2" t="s">
        <v>434</v>
      </c>
      <c r="B2" t="s">
        <v>446</v>
      </c>
      <c r="C2">
        <v>16.420705882352902</v>
      </c>
      <c r="D2" s="19">
        <v>41382</v>
      </c>
      <c r="E2">
        <v>2013</v>
      </c>
      <c r="F2">
        <v>201304</v>
      </c>
      <c r="G2">
        <v>418</v>
      </c>
      <c r="H2">
        <v>4</v>
      </c>
      <c r="I2">
        <v>107</v>
      </c>
      <c r="J2" t="s">
        <v>436</v>
      </c>
      <c r="K2" t="s">
        <v>437</v>
      </c>
    </row>
    <row r="3" spans="1:11" x14ac:dyDescent="0.25">
      <c r="A3" t="s">
        <v>434</v>
      </c>
      <c r="B3" t="s">
        <v>446</v>
      </c>
      <c r="C3">
        <v>14.339166666666699</v>
      </c>
      <c r="D3" s="19">
        <v>41383</v>
      </c>
      <c r="E3">
        <v>2013</v>
      </c>
      <c r="F3">
        <v>201304</v>
      </c>
      <c r="G3">
        <v>419</v>
      </c>
      <c r="H3">
        <v>4</v>
      </c>
      <c r="I3">
        <v>108</v>
      </c>
      <c r="J3" t="s">
        <v>436</v>
      </c>
      <c r="K3" t="s">
        <v>437</v>
      </c>
    </row>
    <row r="4" spans="1:11" x14ac:dyDescent="0.25">
      <c r="A4" t="s">
        <v>434</v>
      </c>
      <c r="B4" t="s">
        <v>446</v>
      </c>
      <c r="C4">
        <v>11.376958333333301</v>
      </c>
      <c r="D4" s="19">
        <v>41384</v>
      </c>
      <c r="E4">
        <v>2013</v>
      </c>
      <c r="F4">
        <v>201304</v>
      </c>
      <c r="G4">
        <v>420</v>
      </c>
      <c r="H4">
        <v>4</v>
      </c>
      <c r="I4">
        <v>109</v>
      </c>
      <c r="J4" t="s">
        <v>436</v>
      </c>
      <c r="K4" t="s">
        <v>437</v>
      </c>
    </row>
    <row r="5" spans="1:11" x14ac:dyDescent="0.25">
      <c r="A5" t="s">
        <v>434</v>
      </c>
      <c r="B5" t="s">
        <v>446</v>
      </c>
      <c r="C5">
        <v>11.375875000000001</v>
      </c>
      <c r="D5" s="19">
        <v>41385</v>
      </c>
      <c r="E5">
        <v>2013</v>
      </c>
      <c r="F5">
        <v>201304</v>
      </c>
      <c r="G5">
        <v>421</v>
      </c>
      <c r="H5">
        <v>4</v>
      </c>
      <c r="I5">
        <v>110</v>
      </c>
      <c r="J5" t="s">
        <v>436</v>
      </c>
      <c r="K5" t="s">
        <v>437</v>
      </c>
    </row>
    <row r="6" spans="1:11" x14ac:dyDescent="0.25">
      <c r="A6" t="s">
        <v>434</v>
      </c>
      <c r="B6" t="s">
        <v>446</v>
      </c>
      <c r="C6">
        <v>12.7106666666667</v>
      </c>
      <c r="D6" s="19">
        <v>41386</v>
      </c>
      <c r="E6">
        <v>2013</v>
      </c>
      <c r="F6">
        <v>201304</v>
      </c>
      <c r="G6">
        <v>422</v>
      </c>
      <c r="H6">
        <v>4</v>
      </c>
      <c r="I6">
        <v>111</v>
      </c>
      <c r="J6" t="s">
        <v>436</v>
      </c>
      <c r="K6" t="s">
        <v>437</v>
      </c>
    </row>
    <row r="7" spans="1:11" x14ac:dyDescent="0.25">
      <c r="A7" t="s">
        <v>434</v>
      </c>
      <c r="B7" t="s">
        <v>446</v>
      </c>
      <c r="C7">
        <v>12.9500625</v>
      </c>
      <c r="D7" s="19">
        <v>41387</v>
      </c>
      <c r="E7">
        <v>2013</v>
      </c>
      <c r="F7">
        <v>201304</v>
      </c>
      <c r="G7">
        <v>423</v>
      </c>
      <c r="H7">
        <v>4</v>
      </c>
      <c r="I7">
        <v>112</v>
      </c>
      <c r="J7" t="s">
        <v>436</v>
      </c>
      <c r="K7" t="s">
        <v>437</v>
      </c>
    </row>
    <row r="8" spans="1:11" x14ac:dyDescent="0.25">
      <c r="A8" t="s">
        <v>434</v>
      </c>
      <c r="B8" t="s">
        <v>446</v>
      </c>
      <c r="C8">
        <v>13.586833333333299</v>
      </c>
      <c r="D8" s="19">
        <v>41388</v>
      </c>
      <c r="E8">
        <v>2013</v>
      </c>
      <c r="F8">
        <v>201304</v>
      </c>
      <c r="G8">
        <v>424</v>
      </c>
      <c r="H8">
        <v>4</v>
      </c>
      <c r="I8">
        <v>113</v>
      </c>
      <c r="J8" t="s">
        <v>436</v>
      </c>
      <c r="K8" t="s">
        <v>437</v>
      </c>
    </row>
    <row r="9" spans="1:11" x14ac:dyDescent="0.25">
      <c r="A9" t="s">
        <v>434</v>
      </c>
      <c r="B9" t="s">
        <v>446</v>
      </c>
      <c r="C9">
        <v>12.357708333333299</v>
      </c>
      <c r="D9" s="19">
        <v>41389</v>
      </c>
      <c r="E9">
        <v>2013</v>
      </c>
      <c r="F9">
        <v>201304</v>
      </c>
      <c r="G9">
        <v>425</v>
      </c>
      <c r="H9">
        <v>4</v>
      </c>
      <c r="I9">
        <v>114</v>
      </c>
      <c r="J9" t="s">
        <v>436</v>
      </c>
      <c r="K9" t="s">
        <v>437</v>
      </c>
    </row>
    <row r="10" spans="1:11" x14ac:dyDescent="0.25">
      <c r="A10" t="s">
        <v>434</v>
      </c>
      <c r="B10" t="s">
        <v>446</v>
      </c>
      <c r="C10">
        <v>11.8500625</v>
      </c>
      <c r="D10" s="19">
        <v>41390</v>
      </c>
      <c r="E10">
        <v>2013</v>
      </c>
      <c r="F10">
        <v>201304</v>
      </c>
      <c r="G10">
        <v>426</v>
      </c>
      <c r="H10">
        <v>4</v>
      </c>
      <c r="I10">
        <v>115</v>
      </c>
      <c r="J10" t="s">
        <v>436</v>
      </c>
      <c r="K10" t="s">
        <v>437</v>
      </c>
    </row>
    <row r="11" spans="1:11" x14ac:dyDescent="0.25">
      <c r="A11" t="s">
        <v>434</v>
      </c>
      <c r="B11" t="s">
        <v>446</v>
      </c>
      <c r="C11">
        <v>12.507291666666699</v>
      </c>
      <c r="D11" s="19">
        <v>41391</v>
      </c>
      <c r="E11">
        <v>2013</v>
      </c>
      <c r="F11">
        <v>201304</v>
      </c>
      <c r="G11">
        <v>427</v>
      </c>
      <c r="H11">
        <v>4</v>
      </c>
      <c r="I11">
        <v>116</v>
      </c>
      <c r="J11" t="s">
        <v>436</v>
      </c>
      <c r="K11" t="s">
        <v>437</v>
      </c>
    </row>
    <row r="12" spans="1:11" x14ac:dyDescent="0.25">
      <c r="A12" t="s">
        <v>434</v>
      </c>
      <c r="B12" t="s">
        <v>446</v>
      </c>
      <c r="C12">
        <v>12.7485625</v>
      </c>
      <c r="D12" s="19">
        <v>41392</v>
      </c>
      <c r="E12">
        <v>2013</v>
      </c>
      <c r="F12">
        <v>201304</v>
      </c>
      <c r="G12">
        <v>428</v>
      </c>
      <c r="H12">
        <v>4</v>
      </c>
      <c r="I12">
        <v>117</v>
      </c>
      <c r="J12" t="s">
        <v>436</v>
      </c>
      <c r="K12" t="s">
        <v>437</v>
      </c>
    </row>
    <row r="13" spans="1:11" x14ac:dyDescent="0.25">
      <c r="A13" t="s">
        <v>434</v>
      </c>
      <c r="B13" t="s">
        <v>446</v>
      </c>
      <c r="C13">
        <v>13.331958333333301</v>
      </c>
      <c r="D13" s="19">
        <v>41393</v>
      </c>
      <c r="E13">
        <v>2013</v>
      </c>
      <c r="F13">
        <v>201304</v>
      </c>
      <c r="G13">
        <v>429</v>
      </c>
      <c r="H13">
        <v>4</v>
      </c>
      <c r="I13">
        <v>118</v>
      </c>
      <c r="J13" t="s">
        <v>436</v>
      </c>
      <c r="K13" t="s">
        <v>437</v>
      </c>
    </row>
    <row r="14" spans="1:11" x14ac:dyDescent="0.25">
      <c r="A14" t="s">
        <v>434</v>
      </c>
      <c r="B14" t="s">
        <v>446</v>
      </c>
      <c r="C14">
        <v>13.4639166666667</v>
      </c>
      <c r="D14" s="19">
        <v>41394</v>
      </c>
      <c r="E14">
        <v>2013</v>
      </c>
      <c r="F14">
        <v>201304</v>
      </c>
      <c r="G14">
        <v>430</v>
      </c>
      <c r="H14">
        <v>4</v>
      </c>
      <c r="I14">
        <v>119</v>
      </c>
      <c r="J14" t="s">
        <v>436</v>
      </c>
      <c r="K14" t="s">
        <v>437</v>
      </c>
    </row>
    <row r="15" spans="1:11" x14ac:dyDescent="0.25">
      <c r="A15" t="s">
        <v>434</v>
      </c>
      <c r="B15" t="s">
        <v>446</v>
      </c>
      <c r="C15">
        <v>14.654125000000001</v>
      </c>
      <c r="D15" s="19">
        <v>41395</v>
      </c>
      <c r="E15">
        <v>2013</v>
      </c>
      <c r="F15">
        <v>201305</v>
      </c>
      <c r="G15">
        <v>501</v>
      </c>
      <c r="H15">
        <v>5</v>
      </c>
      <c r="I15">
        <v>120</v>
      </c>
      <c r="J15" t="s">
        <v>436</v>
      </c>
      <c r="K15" t="s">
        <v>437</v>
      </c>
    </row>
    <row r="16" spans="1:11" x14ac:dyDescent="0.25">
      <c r="A16" t="s">
        <v>434</v>
      </c>
      <c r="B16" t="s">
        <v>446</v>
      </c>
      <c r="C16">
        <v>14.787708333333301</v>
      </c>
      <c r="D16" s="19">
        <v>41396</v>
      </c>
      <c r="E16">
        <v>2013</v>
      </c>
      <c r="F16">
        <v>201305</v>
      </c>
      <c r="G16">
        <v>502</v>
      </c>
      <c r="H16">
        <v>5</v>
      </c>
      <c r="I16">
        <v>121</v>
      </c>
      <c r="J16" t="s">
        <v>436</v>
      </c>
      <c r="K16" t="s">
        <v>437</v>
      </c>
    </row>
    <row r="17" spans="1:11" x14ac:dyDescent="0.25">
      <c r="A17" t="s">
        <v>434</v>
      </c>
      <c r="B17" t="s">
        <v>446</v>
      </c>
      <c r="C17">
        <v>14.7402083333333</v>
      </c>
      <c r="D17" s="19">
        <v>41397</v>
      </c>
      <c r="E17">
        <v>2013</v>
      </c>
      <c r="F17">
        <v>201305</v>
      </c>
      <c r="G17">
        <v>503</v>
      </c>
      <c r="H17">
        <v>5</v>
      </c>
      <c r="I17">
        <v>122</v>
      </c>
      <c r="J17" t="s">
        <v>436</v>
      </c>
      <c r="K17" t="s">
        <v>437</v>
      </c>
    </row>
    <row r="18" spans="1:11" x14ac:dyDescent="0.25">
      <c r="A18" t="s">
        <v>434</v>
      </c>
      <c r="B18" t="s">
        <v>446</v>
      </c>
      <c r="C18">
        <v>13.3124583333333</v>
      </c>
      <c r="D18" s="19">
        <v>41398</v>
      </c>
      <c r="E18">
        <v>2013</v>
      </c>
      <c r="F18">
        <v>201305</v>
      </c>
      <c r="G18">
        <v>504</v>
      </c>
      <c r="H18">
        <v>5</v>
      </c>
      <c r="I18">
        <v>123</v>
      </c>
      <c r="J18" t="s">
        <v>436</v>
      </c>
      <c r="K18" t="s">
        <v>437</v>
      </c>
    </row>
    <row r="19" spans="1:11" x14ac:dyDescent="0.25">
      <c r="A19" t="s">
        <v>434</v>
      </c>
      <c r="B19" t="s">
        <v>446</v>
      </c>
      <c r="C19">
        <v>12.6379583333333</v>
      </c>
      <c r="D19" s="19">
        <v>41399</v>
      </c>
      <c r="E19">
        <v>2013</v>
      </c>
      <c r="F19">
        <v>201305</v>
      </c>
      <c r="G19">
        <v>505</v>
      </c>
      <c r="H19">
        <v>5</v>
      </c>
      <c r="I19">
        <v>124</v>
      </c>
      <c r="J19" t="s">
        <v>436</v>
      </c>
      <c r="K19" t="s">
        <v>437</v>
      </c>
    </row>
    <row r="20" spans="1:11" x14ac:dyDescent="0.25">
      <c r="A20" t="s">
        <v>434</v>
      </c>
      <c r="B20" t="s">
        <v>446</v>
      </c>
      <c r="C20">
        <v>12.095854166666699</v>
      </c>
      <c r="D20" s="19">
        <v>41400</v>
      </c>
      <c r="E20">
        <v>2013</v>
      </c>
      <c r="F20">
        <v>201305</v>
      </c>
      <c r="G20">
        <v>506</v>
      </c>
      <c r="H20">
        <v>5</v>
      </c>
      <c r="I20">
        <v>125</v>
      </c>
      <c r="J20" t="s">
        <v>436</v>
      </c>
      <c r="K20" t="s">
        <v>437</v>
      </c>
    </row>
    <row r="21" spans="1:11" x14ac:dyDescent="0.25">
      <c r="A21" t="s">
        <v>434</v>
      </c>
      <c r="B21" t="s">
        <v>446</v>
      </c>
      <c r="C21">
        <v>12.670375</v>
      </c>
      <c r="D21" s="19">
        <v>41401</v>
      </c>
      <c r="E21">
        <v>2013</v>
      </c>
      <c r="F21">
        <v>201305</v>
      </c>
      <c r="G21">
        <v>507</v>
      </c>
      <c r="H21">
        <v>5</v>
      </c>
      <c r="I21">
        <v>126</v>
      </c>
      <c r="J21" t="s">
        <v>436</v>
      </c>
      <c r="K21" t="s">
        <v>437</v>
      </c>
    </row>
    <row r="22" spans="1:11" x14ac:dyDescent="0.25">
      <c r="A22" t="s">
        <v>434</v>
      </c>
      <c r="B22" t="s">
        <v>446</v>
      </c>
      <c r="C22">
        <v>13.313854166666699</v>
      </c>
      <c r="D22" s="19">
        <v>41402</v>
      </c>
      <c r="E22">
        <v>2013</v>
      </c>
      <c r="F22">
        <v>201305</v>
      </c>
      <c r="G22">
        <v>508</v>
      </c>
      <c r="H22">
        <v>5</v>
      </c>
      <c r="I22">
        <v>127</v>
      </c>
      <c r="J22" t="s">
        <v>436</v>
      </c>
      <c r="K22" t="s">
        <v>437</v>
      </c>
    </row>
    <row r="23" spans="1:11" x14ac:dyDescent="0.25">
      <c r="A23" t="s">
        <v>434</v>
      </c>
      <c r="B23" t="s">
        <v>446</v>
      </c>
      <c r="C23">
        <v>14.241187500000001</v>
      </c>
      <c r="D23" s="19">
        <v>41403</v>
      </c>
      <c r="E23">
        <v>2013</v>
      </c>
      <c r="F23">
        <v>201305</v>
      </c>
      <c r="G23">
        <v>509</v>
      </c>
      <c r="H23">
        <v>5</v>
      </c>
      <c r="I23">
        <v>128</v>
      </c>
      <c r="J23" t="s">
        <v>436</v>
      </c>
      <c r="K23" t="s">
        <v>437</v>
      </c>
    </row>
    <row r="24" spans="1:11" x14ac:dyDescent="0.25">
      <c r="A24" t="s">
        <v>434</v>
      </c>
      <c r="B24" t="s">
        <v>446</v>
      </c>
      <c r="C24">
        <v>14.5147708333333</v>
      </c>
      <c r="D24" s="19">
        <v>41404</v>
      </c>
      <c r="E24">
        <v>2013</v>
      </c>
      <c r="F24">
        <v>201305</v>
      </c>
      <c r="G24">
        <v>510</v>
      </c>
      <c r="H24">
        <v>5</v>
      </c>
      <c r="I24">
        <v>129</v>
      </c>
      <c r="J24" t="s">
        <v>436</v>
      </c>
      <c r="K24" t="s">
        <v>437</v>
      </c>
    </row>
    <row r="25" spans="1:11" x14ac:dyDescent="0.25">
      <c r="A25" t="s">
        <v>434</v>
      </c>
      <c r="B25" t="s">
        <v>446</v>
      </c>
      <c r="C25">
        <v>14.829812499999999</v>
      </c>
      <c r="D25" s="19">
        <v>41405</v>
      </c>
      <c r="E25">
        <v>2013</v>
      </c>
      <c r="F25">
        <v>201305</v>
      </c>
      <c r="G25">
        <v>511</v>
      </c>
      <c r="H25">
        <v>5</v>
      </c>
      <c r="I25">
        <v>130</v>
      </c>
      <c r="J25" t="s">
        <v>436</v>
      </c>
      <c r="K25" t="s">
        <v>437</v>
      </c>
    </row>
    <row r="26" spans="1:11" x14ac:dyDescent="0.25">
      <c r="A26" t="s">
        <v>434</v>
      </c>
      <c r="B26" t="s">
        <v>446</v>
      </c>
      <c r="C26">
        <v>13.8949583333333</v>
      </c>
      <c r="D26" s="19">
        <v>41406</v>
      </c>
      <c r="E26">
        <v>2013</v>
      </c>
      <c r="F26">
        <v>201305</v>
      </c>
      <c r="G26">
        <v>512</v>
      </c>
      <c r="H26">
        <v>5</v>
      </c>
      <c r="I26">
        <v>131</v>
      </c>
      <c r="J26" t="s">
        <v>436</v>
      </c>
      <c r="K26" t="s">
        <v>437</v>
      </c>
    </row>
    <row r="27" spans="1:11" x14ac:dyDescent="0.25">
      <c r="A27" t="s">
        <v>434</v>
      </c>
      <c r="B27" t="s">
        <v>446</v>
      </c>
      <c r="C27">
        <v>11.762916666666699</v>
      </c>
      <c r="D27" s="19">
        <v>41407</v>
      </c>
      <c r="E27">
        <v>2013</v>
      </c>
      <c r="F27">
        <v>201305</v>
      </c>
      <c r="G27">
        <v>513</v>
      </c>
      <c r="H27">
        <v>5</v>
      </c>
      <c r="I27">
        <v>132</v>
      </c>
      <c r="J27" t="s">
        <v>436</v>
      </c>
      <c r="K27" t="s">
        <v>437</v>
      </c>
    </row>
    <row r="28" spans="1:11" x14ac:dyDescent="0.25">
      <c r="A28" t="s">
        <v>434</v>
      </c>
      <c r="B28" t="s">
        <v>446</v>
      </c>
      <c r="C28">
        <v>12.2493541666667</v>
      </c>
      <c r="D28" s="19">
        <v>41408</v>
      </c>
      <c r="E28">
        <v>2013</v>
      </c>
      <c r="F28">
        <v>201305</v>
      </c>
      <c r="G28">
        <v>514</v>
      </c>
      <c r="H28">
        <v>5</v>
      </c>
      <c r="I28">
        <v>133</v>
      </c>
      <c r="J28" t="s">
        <v>436</v>
      </c>
      <c r="K28" t="s">
        <v>437</v>
      </c>
    </row>
    <row r="29" spans="1:11" x14ac:dyDescent="0.25">
      <c r="A29" t="s">
        <v>434</v>
      </c>
      <c r="B29" t="s">
        <v>446</v>
      </c>
      <c r="C29">
        <v>14.83675</v>
      </c>
      <c r="D29" s="19">
        <v>41409</v>
      </c>
      <c r="E29">
        <v>2013</v>
      </c>
      <c r="F29">
        <v>201305</v>
      </c>
      <c r="G29">
        <v>515</v>
      </c>
      <c r="H29">
        <v>5</v>
      </c>
      <c r="I29">
        <v>134</v>
      </c>
      <c r="J29" t="s">
        <v>436</v>
      </c>
      <c r="K29" t="s">
        <v>437</v>
      </c>
    </row>
    <row r="30" spans="1:11" x14ac:dyDescent="0.25">
      <c r="A30" t="s">
        <v>434</v>
      </c>
      <c r="B30" t="s">
        <v>446</v>
      </c>
      <c r="C30">
        <v>15.595375000000001</v>
      </c>
      <c r="D30" s="19">
        <v>41410</v>
      </c>
      <c r="E30">
        <v>2013</v>
      </c>
      <c r="F30">
        <v>201305</v>
      </c>
      <c r="G30">
        <v>516</v>
      </c>
      <c r="H30">
        <v>5</v>
      </c>
      <c r="I30">
        <v>135</v>
      </c>
      <c r="J30" t="s">
        <v>436</v>
      </c>
      <c r="K30" t="s">
        <v>437</v>
      </c>
    </row>
    <row r="31" spans="1:11" x14ac:dyDescent="0.25">
      <c r="A31" t="s">
        <v>434</v>
      </c>
      <c r="B31" t="s">
        <v>446</v>
      </c>
      <c r="C31">
        <v>16.039562499999999</v>
      </c>
      <c r="D31" s="19">
        <v>41411</v>
      </c>
      <c r="E31">
        <v>2013</v>
      </c>
      <c r="F31">
        <v>201305</v>
      </c>
      <c r="G31">
        <v>517</v>
      </c>
      <c r="H31">
        <v>5</v>
      </c>
      <c r="I31">
        <v>136</v>
      </c>
      <c r="J31" t="s">
        <v>436</v>
      </c>
      <c r="K31" t="s">
        <v>437</v>
      </c>
    </row>
    <row r="32" spans="1:11" x14ac:dyDescent="0.25">
      <c r="A32" t="s">
        <v>434</v>
      </c>
      <c r="B32" t="s">
        <v>446</v>
      </c>
      <c r="C32">
        <v>16.421145833333298</v>
      </c>
      <c r="D32" s="19">
        <v>41412</v>
      </c>
      <c r="E32">
        <v>2013</v>
      </c>
      <c r="F32">
        <v>201305</v>
      </c>
      <c r="G32">
        <v>518</v>
      </c>
      <c r="H32">
        <v>5</v>
      </c>
      <c r="I32">
        <v>137</v>
      </c>
      <c r="J32" t="s">
        <v>436</v>
      </c>
      <c r="K32" t="s">
        <v>437</v>
      </c>
    </row>
    <row r="33" spans="1:11" x14ac:dyDescent="0.25">
      <c r="A33" t="s">
        <v>434</v>
      </c>
      <c r="B33" t="s">
        <v>446</v>
      </c>
      <c r="C33">
        <v>16.278375</v>
      </c>
      <c r="D33" s="19">
        <v>41413</v>
      </c>
      <c r="E33">
        <v>2013</v>
      </c>
      <c r="F33">
        <v>201305</v>
      </c>
      <c r="G33">
        <v>519</v>
      </c>
      <c r="H33">
        <v>5</v>
      </c>
      <c r="I33">
        <v>138</v>
      </c>
      <c r="J33" t="s">
        <v>436</v>
      </c>
      <c r="K33" t="s">
        <v>437</v>
      </c>
    </row>
    <row r="34" spans="1:11" x14ac:dyDescent="0.25">
      <c r="A34" t="s">
        <v>434</v>
      </c>
      <c r="B34" t="s">
        <v>446</v>
      </c>
      <c r="C34">
        <v>16.263000000000002</v>
      </c>
      <c r="D34" s="19">
        <v>41414</v>
      </c>
      <c r="E34">
        <v>2013</v>
      </c>
      <c r="F34">
        <v>201305</v>
      </c>
      <c r="G34">
        <v>520</v>
      </c>
      <c r="H34">
        <v>5</v>
      </c>
      <c r="I34">
        <v>139</v>
      </c>
      <c r="J34" t="s">
        <v>436</v>
      </c>
      <c r="K34" t="s">
        <v>437</v>
      </c>
    </row>
    <row r="35" spans="1:11" x14ac:dyDescent="0.25">
      <c r="A35" t="s">
        <v>434</v>
      </c>
      <c r="B35" t="s">
        <v>446</v>
      </c>
      <c r="C35">
        <v>17.604875</v>
      </c>
      <c r="D35" s="19">
        <v>41415</v>
      </c>
      <c r="E35">
        <v>2013</v>
      </c>
      <c r="F35">
        <v>201305</v>
      </c>
      <c r="G35">
        <v>521</v>
      </c>
      <c r="H35">
        <v>5</v>
      </c>
      <c r="I35">
        <v>140</v>
      </c>
      <c r="J35" t="s">
        <v>436</v>
      </c>
      <c r="K35" t="s">
        <v>437</v>
      </c>
    </row>
    <row r="36" spans="1:11" x14ac:dyDescent="0.25">
      <c r="A36" t="s">
        <v>434</v>
      </c>
      <c r="B36" t="s">
        <v>446</v>
      </c>
      <c r="C36">
        <v>18.415875</v>
      </c>
      <c r="D36" s="19">
        <v>41416</v>
      </c>
      <c r="E36">
        <v>2013</v>
      </c>
      <c r="F36">
        <v>201305</v>
      </c>
      <c r="G36">
        <v>522</v>
      </c>
      <c r="H36">
        <v>5</v>
      </c>
      <c r="I36">
        <v>141</v>
      </c>
      <c r="J36" t="s">
        <v>436</v>
      </c>
      <c r="K36" t="s">
        <v>437</v>
      </c>
    </row>
    <row r="37" spans="1:11" x14ac:dyDescent="0.25">
      <c r="A37" t="s">
        <v>434</v>
      </c>
      <c r="B37" t="s">
        <v>446</v>
      </c>
      <c r="C37">
        <v>18.356395833333298</v>
      </c>
      <c r="D37" s="19">
        <v>41417</v>
      </c>
      <c r="E37">
        <v>2013</v>
      </c>
      <c r="F37">
        <v>201305</v>
      </c>
      <c r="G37">
        <v>523</v>
      </c>
      <c r="H37">
        <v>5</v>
      </c>
      <c r="I37">
        <v>142</v>
      </c>
      <c r="J37" t="s">
        <v>436</v>
      </c>
      <c r="K37" t="s">
        <v>437</v>
      </c>
    </row>
    <row r="38" spans="1:11" x14ac:dyDescent="0.25">
      <c r="A38" t="s">
        <v>434</v>
      </c>
      <c r="B38" t="s">
        <v>446</v>
      </c>
      <c r="C38">
        <v>16.821916666666699</v>
      </c>
      <c r="D38" s="19">
        <v>41418</v>
      </c>
      <c r="E38">
        <v>2013</v>
      </c>
      <c r="F38">
        <v>201305</v>
      </c>
      <c r="G38">
        <v>524</v>
      </c>
      <c r="H38">
        <v>5</v>
      </c>
      <c r="I38">
        <v>143</v>
      </c>
      <c r="J38" t="s">
        <v>436</v>
      </c>
      <c r="K38" t="s">
        <v>437</v>
      </c>
    </row>
    <row r="39" spans="1:11" x14ac:dyDescent="0.25">
      <c r="A39" t="s">
        <v>434</v>
      </c>
      <c r="B39" t="s">
        <v>446</v>
      </c>
      <c r="C39">
        <v>14.9628333333333</v>
      </c>
      <c r="D39" s="19">
        <v>41419</v>
      </c>
      <c r="E39">
        <v>2013</v>
      </c>
      <c r="F39">
        <v>201305</v>
      </c>
      <c r="G39">
        <v>525</v>
      </c>
      <c r="H39">
        <v>5</v>
      </c>
      <c r="I39">
        <v>144</v>
      </c>
      <c r="J39" t="s">
        <v>436</v>
      </c>
      <c r="K39" t="s">
        <v>437</v>
      </c>
    </row>
    <row r="40" spans="1:11" x14ac:dyDescent="0.25">
      <c r="A40" t="s">
        <v>434</v>
      </c>
      <c r="B40" t="s">
        <v>446</v>
      </c>
      <c r="C40">
        <v>15.031083333333299</v>
      </c>
      <c r="D40" s="19">
        <v>41420</v>
      </c>
      <c r="E40">
        <v>2013</v>
      </c>
      <c r="F40">
        <v>201305</v>
      </c>
      <c r="G40">
        <v>526</v>
      </c>
      <c r="H40">
        <v>5</v>
      </c>
      <c r="I40">
        <v>145</v>
      </c>
      <c r="J40" t="s">
        <v>436</v>
      </c>
      <c r="K40" t="s">
        <v>437</v>
      </c>
    </row>
    <row r="41" spans="1:11" x14ac:dyDescent="0.25">
      <c r="A41" t="s">
        <v>434</v>
      </c>
      <c r="B41" t="s">
        <v>446</v>
      </c>
      <c r="C41">
        <v>16.144749999999998</v>
      </c>
      <c r="D41" s="19">
        <v>41421</v>
      </c>
      <c r="E41">
        <v>2013</v>
      </c>
      <c r="F41">
        <v>201305</v>
      </c>
      <c r="G41">
        <v>527</v>
      </c>
      <c r="H41">
        <v>5</v>
      </c>
      <c r="I41">
        <v>146</v>
      </c>
      <c r="J41" t="s">
        <v>436</v>
      </c>
      <c r="K41" t="s">
        <v>437</v>
      </c>
    </row>
    <row r="42" spans="1:11" x14ac:dyDescent="0.25">
      <c r="A42" t="s">
        <v>434</v>
      </c>
      <c r="B42" t="s">
        <v>446</v>
      </c>
      <c r="C42">
        <v>17.817020833333299</v>
      </c>
      <c r="D42" s="19">
        <v>41422</v>
      </c>
      <c r="E42">
        <v>2013</v>
      </c>
      <c r="F42">
        <v>201305</v>
      </c>
      <c r="G42">
        <v>528</v>
      </c>
      <c r="H42">
        <v>5</v>
      </c>
      <c r="I42">
        <v>147</v>
      </c>
      <c r="J42" t="s">
        <v>436</v>
      </c>
      <c r="K42" t="s">
        <v>437</v>
      </c>
    </row>
    <row r="43" spans="1:11" x14ac:dyDescent="0.25">
      <c r="A43" t="s">
        <v>434</v>
      </c>
      <c r="B43" t="s">
        <v>446</v>
      </c>
      <c r="C43">
        <v>18.364395833333301</v>
      </c>
      <c r="D43" s="19">
        <v>41423</v>
      </c>
      <c r="E43">
        <v>2013</v>
      </c>
      <c r="F43">
        <v>201305</v>
      </c>
      <c r="G43">
        <v>529</v>
      </c>
      <c r="H43">
        <v>5</v>
      </c>
      <c r="I43">
        <v>148</v>
      </c>
      <c r="J43" t="s">
        <v>436</v>
      </c>
      <c r="K43" t="s">
        <v>437</v>
      </c>
    </row>
    <row r="44" spans="1:11" x14ac:dyDescent="0.25">
      <c r="A44" t="s">
        <v>434</v>
      </c>
      <c r="B44" t="s">
        <v>446</v>
      </c>
      <c r="C44">
        <v>18.982791666666699</v>
      </c>
      <c r="D44" s="19">
        <v>41424</v>
      </c>
      <c r="E44">
        <v>2013</v>
      </c>
      <c r="F44">
        <v>201305</v>
      </c>
      <c r="G44">
        <v>530</v>
      </c>
      <c r="H44">
        <v>5</v>
      </c>
      <c r="I44">
        <v>149</v>
      </c>
      <c r="J44" t="s">
        <v>436</v>
      </c>
      <c r="K44" t="s">
        <v>437</v>
      </c>
    </row>
    <row r="45" spans="1:11" x14ac:dyDescent="0.25">
      <c r="A45" t="s">
        <v>434</v>
      </c>
      <c r="B45" t="s">
        <v>446</v>
      </c>
      <c r="C45">
        <v>19.603479166666698</v>
      </c>
      <c r="D45" s="19">
        <v>41425</v>
      </c>
      <c r="E45">
        <v>2013</v>
      </c>
      <c r="F45">
        <v>201305</v>
      </c>
      <c r="G45">
        <v>531</v>
      </c>
      <c r="H45">
        <v>5</v>
      </c>
      <c r="I45">
        <v>150</v>
      </c>
      <c r="J45" t="s">
        <v>436</v>
      </c>
      <c r="K45" t="s">
        <v>437</v>
      </c>
    </row>
    <row r="46" spans="1:11" x14ac:dyDescent="0.25">
      <c r="A46" t="s">
        <v>434</v>
      </c>
      <c r="B46" t="s">
        <v>446</v>
      </c>
      <c r="C46">
        <v>19.700291666666701</v>
      </c>
      <c r="D46" s="19">
        <v>41426</v>
      </c>
      <c r="E46">
        <v>2013</v>
      </c>
      <c r="F46">
        <v>201306</v>
      </c>
      <c r="G46">
        <v>601</v>
      </c>
      <c r="H46">
        <v>6</v>
      </c>
      <c r="I46">
        <v>151</v>
      </c>
      <c r="J46" t="s">
        <v>438</v>
      </c>
      <c r="K46" t="s">
        <v>439</v>
      </c>
    </row>
    <row r="47" spans="1:11" x14ac:dyDescent="0.25">
      <c r="A47" t="s">
        <v>434</v>
      </c>
      <c r="B47" t="s">
        <v>446</v>
      </c>
      <c r="C47">
        <v>19.313500000000001</v>
      </c>
      <c r="D47" s="19">
        <v>41427</v>
      </c>
      <c r="E47">
        <v>2013</v>
      </c>
      <c r="F47">
        <v>201306</v>
      </c>
      <c r="G47">
        <v>602</v>
      </c>
      <c r="H47">
        <v>6</v>
      </c>
      <c r="I47">
        <v>152</v>
      </c>
      <c r="J47" t="s">
        <v>438</v>
      </c>
      <c r="K47" t="s">
        <v>439</v>
      </c>
    </row>
    <row r="48" spans="1:11" x14ac:dyDescent="0.25">
      <c r="A48" t="s">
        <v>434</v>
      </c>
      <c r="B48" t="s">
        <v>446</v>
      </c>
      <c r="C48">
        <v>19.202791666666698</v>
      </c>
      <c r="D48" s="19">
        <v>41428</v>
      </c>
      <c r="E48">
        <v>2013</v>
      </c>
      <c r="F48">
        <v>201306</v>
      </c>
      <c r="G48">
        <v>603</v>
      </c>
      <c r="H48">
        <v>6</v>
      </c>
      <c r="I48">
        <v>153</v>
      </c>
      <c r="J48" t="s">
        <v>438</v>
      </c>
      <c r="K48" t="s">
        <v>439</v>
      </c>
    </row>
    <row r="49" spans="1:11" x14ac:dyDescent="0.25">
      <c r="A49" t="s">
        <v>434</v>
      </c>
      <c r="B49" t="s">
        <v>446</v>
      </c>
      <c r="C49">
        <v>18.8639166666667</v>
      </c>
      <c r="D49" s="19">
        <v>41429</v>
      </c>
      <c r="E49">
        <v>2013</v>
      </c>
      <c r="F49">
        <v>201306</v>
      </c>
      <c r="G49">
        <v>604</v>
      </c>
      <c r="H49">
        <v>6</v>
      </c>
      <c r="I49">
        <v>154</v>
      </c>
      <c r="J49" t="s">
        <v>438</v>
      </c>
      <c r="K49" t="s">
        <v>439</v>
      </c>
    </row>
    <row r="50" spans="1:11" x14ac:dyDescent="0.25">
      <c r="A50" t="s">
        <v>434</v>
      </c>
      <c r="B50" t="s">
        <v>446</v>
      </c>
      <c r="C50">
        <v>18.643708333333301</v>
      </c>
      <c r="D50" s="19">
        <v>41430</v>
      </c>
      <c r="E50">
        <v>2013</v>
      </c>
      <c r="F50">
        <v>201306</v>
      </c>
      <c r="G50">
        <v>605</v>
      </c>
      <c r="H50">
        <v>6</v>
      </c>
      <c r="I50">
        <v>155</v>
      </c>
      <c r="J50" t="s">
        <v>438</v>
      </c>
      <c r="K50" t="s">
        <v>439</v>
      </c>
    </row>
    <row r="51" spans="1:11" x14ac:dyDescent="0.25">
      <c r="A51" t="s">
        <v>434</v>
      </c>
      <c r="B51" t="s">
        <v>446</v>
      </c>
      <c r="C51">
        <v>18.685437499999999</v>
      </c>
      <c r="D51" s="19">
        <v>41431</v>
      </c>
      <c r="E51">
        <v>2013</v>
      </c>
      <c r="F51">
        <v>201306</v>
      </c>
      <c r="G51">
        <v>606</v>
      </c>
      <c r="H51">
        <v>6</v>
      </c>
      <c r="I51">
        <v>156</v>
      </c>
      <c r="J51" t="s">
        <v>438</v>
      </c>
      <c r="K51" t="s">
        <v>439</v>
      </c>
    </row>
    <row r="52" spans="1:11" x14ac:dyDescent="0.25">
      <c r="A52" t="s">
        <v>434</v>
      </c>
      <c r="B52" t="s">
        <v>446</v>
      </c>
      <c r="C52">
        <v>18.814208333333301</v>
      </c>
      <c r="D52" s="19">
        <v>41432</v>
      </c>
      <c r="E52">
        <v>2013</v>
      </c>
      <c r="F52">
        <v>201306</v>
      </c>
      <c r="G52">
        <v>607</v>
      </c>
      <c r="H52">
        <v>6</v>
      </c>
      <c r="I52">
        <v>157</v>
      </c>
      <c r="J52" t="s">
        <v>438</v>
      </c>
      <c r="K52" t="s">
        <v>439</v>
      </c>
    </row>
    <row r="53" spans="1:11" x14ac:dyDescent="0.25">
      <c r="A53" t="s">
        <v>434</v>
      </c>
      <c r="B53" t="s">
        <v>446</v>
      </c>
      <c r="C53">
        <v>18.5030416666667</v>
      </c>
      <c r="D53" s="19">
        <v>41433</v>
      </c>
      <c r="E53">
        <v>2013</v>
      </c>
      <c r="F53">
        <v>201306</v>
      </c>
      <c r="G53">
        <v>608</v>
      </c>
      <c r="H53">
        <v>6</v>
      </c>
      <c r="I53">
        <v>158</v>
      </c>
      <c r="J53" t="s">
        <v>438</v>
      </c>
      <c r="K53" t="s">
        <v>439</v>
      </c>
    </row>
    <row r="54" spans="1:11" x14ac:dyDescent="0.25">
      <c r="A54" t="s">
        <v>434</v>
      </c>
      <c r="B54" t="s">
        <v>446</v>
      </c>
      <c r="C54">
        <v>18.782416666666698</v>
      </c>
      <c r="D54" s="19">
        <v>41434</v>
      </c>
      <c r="E54">
        <v>2013</v>
      </c>
      <c r="F54">
        <v>201306</v>
      </c>
      <c r="G54">
        <v>609</v>
      </c>
      <c r="H54">
        <v>6</v>
      </c>
      <c r="I54">
        <v>159</v>
      </c>
      <c r="J54" t="s">
        <v>438</v>
      </c>
      <c r="K54" t="s">
        <v>439</v>
      </c>
    </row>
    <row r="55" spans="1:11" x14ac:dyDescent="0.25">
      <c r="A55" t="s">
        <v>434</v>
      </c>
      <c r="B55" t="s">
        <v>446</v>
      </c>
      <c r="C55">
        <v>19.3374791666667</v>
      </c>
      <c r="D55" s="19">
        <v>41435</v>
      </c>
      <c r="E55">
        <v>2013</v>
      </c>
      <c r="F55">
        <v>201306</v>
      </c>
      <c r="G55">
        <v>610</v>
      </c>
      <c r="H55">
        <v>6</v>
      </c>
      <c r="I55">
        <v>160</v>
      </c>
      <c r="J55" t="s">
        <v>438</v>
      </c>
      <c r="K55" t="s">
        <v>439</v>
      </c>
    </row>
    <row r="56" spans="1:11" x14ac:dyDescent="0.25">
      <c r="A56" t="s">
        <v>434</v>
      </c>
      <c r="B56" t="s">
        <v>446</v>
      </c>
      <c r="C56">
        <v>19.6864375</v>
      </c>
      <c r="D56" s="19">
        <v>41436</v>
      </c>
      <c r="E56">
        <v>2013</v>
      </c>
      <c r="F56">
        <v>201306</v>
      </c>
      <c r="G56">
        <v>611</v>
      </c>
      <c r="H56">
        <v>6</v>
      </c>
      <c r="I56">
        <v>161</v>
      </c>
      <c r="J56" t="s">
        <v>438</v>
      </c>
      <c r="K56" t="s">
        <v>439</v>
      </c>
    </row>
    <row r="57" spans="1:11" x14ac:dyDescent="0.25">
      <c r="A57" t="s">
        <v>434</v>
      </c>
      <c r="B57" t="s">
        <v>446</v>
      </c>
      <c r="C57">
        <v>20.2243958333333</v>
      </c>
      <c r="D57" s="19">
        <v>41437</v>
      </c>
      <c r="E57">
        <v>2013</v>
      </c>
      <c r="F57">
        <v>201306</v>
      </c>
      <c r="G57">
        <v>612</v>
      </c>
      <c r="H57">
        <v>6</v>
      </c>
      <c r="I57">
        <v>162</v>
      </c>
      <c r="J57" t="s">
        <v>438</v>
      </c>
      <c r="K57" t="s">
        <v>439</v>
      </c>
    </row>
    <row r="58" spans="1:11" x14ac:dyDescent="0.25">
      <c r="A58" t="s">
        <v>434</v>
      </c>
      <c r="B58" t="s">
        <v>446</v>
      </c>
      <c r="C58">
        <v>20.817854166666699</v>
      </c>
      <c r="D58" s="19">
        <v>41438</v>
      </c>
      <c r="E58">
        <v>2013</v>
      </c>
      <c r="F58">
        <v>201306</v>
      </c>
      <c r="G58">
        <v>613</v>
      </c>
      <c r="H58">
        <v>6</v>
      </c>
      <c r="I58">
        <v>163</v>
      </c>
      <c r="J58" t="s">
        <v>438</v>
      </c>
      <c r="K58" t="s">
        <v>439</v>
      </c>
    </row>
    <row r="59" spans="1:11" x14ac:dyDescent="0.25">
      <c r="A59" t="s">
        <v>434</v>
      </c>
      <c r="B59" t="s">
        <v>446</v>
      </c>
      <c r="C59">
        <v>20.311687500000001</v>
      </c>
      <c r="D59" s="19">
        <v>41439</v>
      </c>
      <c r="E59">
        <v>2013</v>
      </c>
      <c r="F59">
        <v>201306</v>
      </c>
      <c r="G59">
        <v>614</v>
      </c>
      <c r="H59">
        <v>6</v>
      </c>
      <c r="I59">
        <v>164</v>
      </c>
      <c r="J59" t="s">
        <v>438</v>
      </c>
      <c r="K59" t="s">
        <v>439</v>
      </c>
    </row>
    <row r="60" spans="1:11" x14ac:dyDescent="0.25">
      <c r="A60" t="s">
        <v>434</v>
      </c>
      <c r="B60" t="s">
        <v>446</v>
      </c>
      <c r="C60">
        <v>19.4687916666667</v>
      </c>
      <c r="D60" s="19">
        <v>41440</v>
      </c>
      <c r="E60">
        <v>2013</v>
      </c>
      <c r="F60">
        <v>201306</v>
      </c>
      <c r="G60">
        <v>615</v>
      </c>
      <c r="H60">
        <v>6</v>
      </c>
      <c r="I60">
        <v>165</v>
      </c>
      <c r="J60" t="s">
        <v>438</v>
      </c>
      <c r="K60" t="s">
        <v>439</v>
      </c>
    </row>
    <row r="61" spans="1:11" x14ac:dyDescent="0.25">
      <c r="A61" t="s">
        <v>434</v>
      </c>
      <c r="B61" t="s">
        <v>446</v>
      </c>
      <c r="C61">
        <v>19.925125000000001</v>
      </c>
      <c r="D61" s="19">
        <v>41441</v>
      </c>
      <c r="E61">
        <v>2013</v>
      </c>
      <c r="F61">
        <v>201306</v>
      </c>
      <c r="G61">
        <v>616</v>
      </c>
      <c r="H61">
        <v>6</v>
      </c>
      <c r="I61">
        <v>166</v>
      </c>
      <c r="J61" t="s">
        <v>438</v>
      </c>
      <c r="K61" t="s">
        <v>439</v>
      </c>
    </row>
    <row r="62" spans="1:11" x14ac:dyDescent="0.25">
      <c r="A62" t="s">
        <v>434</v>
      </c>
      <c r="B62" t="s">
        <v>446</v>
      </c>
      <c r="C62">
        <v>20.489916666666701</v>
      </c>
      <c r="D62" s="19">
        <v>41442</v>
      </c>
      <c r="E62">
        <v>2013</v>
      </c>
      <c r="F62">
        <v>201306</v>
      </c>
      <c r="G62">
        <v>617</v>
      </c>
      <c r="H62">
        <v>6</v>
      </c>
      <c r="I62">
        <v>167</v>
      </c>
      <c r="J62" t="s">
        <v>438</v>
      </c>
      <c r="K62" t="s">
        <v>439</v>
      </c>
    </row>
    <row r="63" spans="1:11" x14ac:dyDescent="0.25">
      <c r="A63" t="s">
        <v>434</v>
      </c>
      <c r="B63" t="s">
        <v>446</v>
      </c>
      <c r="C63">
        <v>20.033291666666699</v>
      </c>
      <c r="D63" s="19">
        <v>41443</v>
      </c>
      <c r="E63">
        <v>2013</v>
      </c>
      <c r="F63">
        <v>201306</v>
      </c>
      <c r="G63">
        <v>618</v>
      </c>
      <c r="H63">
        <v>6</v>
      </c>
      <c r="I63">
        <v>168</v>
      </c>
      <c r="J63" t="s">
        <v>438</v>
      </c>
      <c r="K63" t="s">
        <v>439</v>
      </c>
    </row>
    <row r="64" spans="1:11" x14ac:dyDescent="0.25">
      <c r="A64" t="s">
        <v>434</v>
      </c>
      <c r="B64" t="s">
        <v>446</v>
      </c>
      <c r="C64">
        <v>19.704645833333299</v>
      </c>
      <c r="D64" s="19">
        <v>41444</v>
      </c>
      <c r="E64">
        <v>2013</v>
      </c>
      <c r="F64">
        <v>201306</v>
      </c>
      <c r="G64">
        <v>619</v>
      </c>
      <c r="H64">
        <v>6</v>
      </c>
      <c r="I64">
        <v>169</v>
      </c>
      <c r="J64" t="s">
        <v>438</v>
      </c>
      <c r="K64" t="s">
        <v>439</v>
      </c>
    </row>
    <row r="65" spans="1:11" x14ac:dyDescent="0.25">
      <c r="A65" t="s">
        <v>434</v>
      </c>
      <c r="B65" t="s">
        <v>446</v>
      </c>
      <c r="C65">
        <v>19.549666666666699</v>
      </c>
      <c r="D65" s="19">
        <v>41445</v>
      </c>
      <c r="E65">
        <v>2013</v>
      </c>
      <c r="F65">
        <v>201306</v>
      </c>
      <c r="G65">
        <v>620</v>
      </c>
      <c r="H65">
        <v>6</v>
      </c>
      <c r="I65">
        <v>170</v>
      </c>
      <c r="J65" t="s">
        <v>438</v>
      </c>
      <c r="K65" t="s">
        <v>439</v>
      </c>
    </row>
    <row r="66" spans="1:11" x14ac:dyDescent="0.25">
      <c r="A66" t="s">
        <v>434</v>
      </c>
      <c r="B66" t="s">
        <v>446</v>
      </c>
      <c r="C66">
        <v>19.569375000000001</v>
      </c>
      <c r="D66" s="19">
        <v>41446</v>
      </c>
      <c r="E66">
        <v>2013</v>
      </c>
      <c r="F66">
        <v>201306</v>
      </c>
      <c r="G66">
        <v>621</v>
      </c>
      <c r="H66">
        <v>6</v>
      </c>
      <c r="I66">
        <v>171</v>
      </c>
      <c r="J66" t="s">
        <v>438</v>
      </c>
      <c r="K66" t="s">
        <v>439</v>
      </c>
    </row>
    <row r="67" spans="1:11" x14ac:dyDescent="0.25">
      <c r="A67" t="s">
        <v>434</v>
      </c>
      <c r="B67" t="s">
        <v>446</v>
      </c>
      <c r="C67">
        <v>20.032125000000001</v>
      </c>
      <c r="D67" s="19">
        <v>41447</v>
      </c>
      <c r="E67">
        <v>2013</v>
      </c>
      <c r="F67">
        <v>201306</v>
      </c>
      <c r="G67">
        <v>622</v>
      </c>
      <c r="H67">
        <v>6</v>
      </c>
      <c r="I67">
        <v>172</v>
      </c>
      <c r="J67" t="s">
        <v>438</v>
      </c>
      <c r="K67" t="s">
        <v>439</v>
      </c>
    </row>
    <row r="68" spans="1:11" x14ac:dyDescent="0.25">
      <c r="A68" t="s">
        <v>434</v>
      </c>
      <c r="B68" t="s">
        <v>446</v>
      </c>
      <c r="C68">
        <v>19.80725</v>
      </c>
      <c r="D68" s="19">
        <v>41448</v>
      </c>
      <c r="E68">
        <v>2013</v>
      </c>
      <c r="F68">
        <v>201306</v>
      </c>
      <c r="G68">
        <v>623</v>
      </c>
      <c r="H68">
        <v>6</v>
      </c>
      <c r="I68">
        <v>173</v>
      </c>
      <c r="J68" t="s">
        <v>438</v>
      </c>
      <c r="K68" t="s">
        <v>439</v>
      </c>
    </row>
    <row r="69" spans="1:11" x14ac:dyDescent="0.25">
      <c r="A69" t="s">
        <v>434</v>
      </c>
      <c r="B69" t="s">
        <v>446</v>
      </c>
      <c r="C69">
        <v>20.808812499999998</v>
      </c>
      <c r="D69" s="19">
        <v>41449</v>
      </c>
      <c r="E69">
        <v>2013</v>
      </c>
      <c r="F69">
        <v>201306</v>
      </c>
      <c r="G69">
        <v>624</v>
      </c>
      <c r="H69">
        <v>6</v>
      </c>
      <c r="I69">
        <v>174</v>
      </c>
      <c r="J69" t="s">
        <v>438</v>
      </c>
      <c r="K69" t="s">
        <v>439</v>
      </c>
    </row>
    <row r="70" spans="1:11" x14ac:dyDescent="0.25">
      <c r="A70" t="s">
        <v>434</v>
      </c>
      <c r="B70" t="s">
        <v>446</v>
      </c>
      <c r="C70">
        <v>21.024270833333301</v>
      </c>
      <c r="D70" s="19">
        <v>41450</v>
      </c>
      <c r="E70">
        <v>2013</v>
      </c>
      <c r="F70">
        <v>201306</v>
      </c>
      <c r="G70">
        <v>625</v>
      </c>
      <c r="H70">
        <v>6</v>
      </c>
      <c r="I70">
        <v>175</v>
      </c>
      <c r="J70" t="s">
        <v>438</v>
      </c>
      <c r="K70" t="s">
        <v>439</v>
      </c>
    </row>
    <row r="71" spans="1:11" x14ac:dyDescent="0.25">
      <c r="A71" t="s">
        <v>434</v>
      </c>
      <c r="B71" t="s">
        <v>446</v>
      </c>
      <c r="C71">
        <v>21.000458333333299</v>
      </c>
      <c r="D71" s="19">
        <v>41451</v>
      </c>
      <c r="E71">
        <v>2013</v>
      </c>
      <c r="F71">
        <v>201306</v>
      </c>
      <c r="G71">
        <v>626</v>
      </c>
      <c r="H71">
        <v>6</v>
      </c>
      <c r="I71">
        <v>176</v>
      </c>
      <c r="J71" t="s">
        <v>438</v>
      </c>
      <c r="K71" t="s">
        <v>439</v>
      </c>
    </row>
    <row r="72" spans="1:11" x14ac:dyDescent="0.25">
      <c r="A72" t="s">
        <v>434</v>
      </c>
      <c r="B72" t="s">
        <v>446</v>
      </c>
      <c r="C72">
        <v>21.364041666666701</v>
      </c>
      <c r="D72" s="19">
        <v>41452</v>
      </c>
      <c r="E72">
        <v>2013</v>
      </c>
      <c r="F72">
        <v>201306</v>
      </c>
      <c r="G72">
        <v>627</v>
      </c>
      <c r="H72">
        <v>6</v>
      </c>
      <c r="I72">
        <v>177</v>
      </c>
      <c r="J72" t="s">
        <v>438</v>
      </c>
      <c r="K72" t="s">
        <v>439</v>
      </c>
    </row>
    <row r="73" spans="1:11" x14ac:dyDescent="0.25">
      <c r="A73" t="s">
        <v>434</v>
      </c>
      <c r="B73" t="s">
        <v>446</v>
      </c>
      <c r="C73">
        <v>21.402729166666699</v>
      </c>
      <c r="D73" s="19">
        <v>41453</v>
      </c>
      <c r="E73">
        <v>2013</v>
      </c>
      <c r="F73">
        <v>201306</v>
      </c>
      <c r="G73">
        <v>628</v>
      </c>
      <c r="H73">
        <v>6</v>
      </c>
      <c r="I73">
        <v>178</v>
      </c>
      <c r="J73" t="s">
        <v>438</v>
      </c>
      <c r="K73" t="s">
        <v>439</v>
      </c>
    </row>
    <row r="74" spans="1:11" x14ac:dyDescent="0.25">
      <c r="A74" t="s">
        <v>434</v>
      </c>
      <c r="B74" t="s">
        <v>446</v>
      </c>
      <c r="C74">
        <v>21.092020833333301</v>
      </c>
      <c r="D74" s="19">
        <v>41454</v>
      </c>
      <c r="E74">
        <v>2013</v>
      </c>
      <c r="F74">
        <v>201306</v>
      </c>
      <c r="G74">
        <v>629</v>
      </c>
      <c r="H74">
        <v>6</v>
      </c>
      <c r="I74">
        <v>179</v>
      </c>
      <c r="J74" t="s">
        <v>438</v>
      </c>
      <c r="K74" t="s">
        <v>439</v>
      </c>
    </row>
    <row r="75" spans="1:11" x14ac:dyDescent="0.25">
      <c r="A75" t="s">
        <v>434</v>
      </c>
      <c r="B75" t="s">
        <v>446</v>
      </c>
      <c r="C75">
        <v>20.806604166666698</v>
      </c>
      <c r="D75" s="19">
        <v>41455</v>
      </c>
      <c r="E75">
        <v>2013</v>
      </c>
      <c r="F75">
        <v>201306</v>
      </c>
      <c r="G75">
        <v>630</v>
      </c>
      <c r="H75">
        <v>6</v>
      </c>
      <c r="I75">
        <v>180</v>
      </c>
      <c r="J75" t="s">
        <v>438</v>
      </c>
      <c r="K75" t="s">
        <v>439</v>
      </c>
    </row>
    <row r="76" spans="1:11" x14ac:dyDescent="0.25">
      <c r="A76" t="s">
        <v>434</v>
      </c>
      <c r="B76" t="s">
        <v>446</v>
      </c>
      <c r="C76">
        <v>20.483854166666699</v>
      </c>
      <c r="D76" s="19">
        <v>41456</v>
      </c>
      <c r="E76">
        <v>2013</v>
      </c>
      <c r="F76">
        <v>201307</v>
      </c>
      <c r="G76">
        <v>701</v>
      </c>
      <c r="H76">
        <v>7</v>
      </c>
      <c r="I76">
        <v>181</v>
      </c>
      <c r="J76" t="s">
        <v>438</v>
      </c>
      <c r="K76" t="s">
        <v>439</v>
      </c>
    </row>
    <row r="77" spans="1:11" x14ac:dyDescent="0.25">
      <c r="A77" t="s">
        <v>434</v>
      </c>
      <c r="B77" t="s">
        <v>446</v>
      </c>
      <c r="C77">
        <v>19.934374999999999</v>
      </c>
      <c r="D77" s="19">
        <v>41457</v>
      </c>
      <c r="E77">
        <v>2013</v>
      </c>
      <c r="F77">
        <v>201307</v>
      </c>
      <c r="G77">
        <v>702</v>
      </c>
      <c r="H77">
        <v>7</v>
      </c>
      <c r="I77">
        <v>182</v>
      </c>
      <c r="J77" t="s">
        <v>438</v>
      </c>
      <c r="K77" t="s">
        <v>439</v>
      </c>
    </row>
    <row r="78" spans="1:11" x14ac:dyDescent="0.25">
      <c r="A78" t="s">
        <v>434</v>
      </c>
      <c r="B78" t="s">
        <v>446</v>
      </c>
      <c r="C78">
        <v>19.575104166666701</v>
      </c>
      <c r="D78" s="19">
        <v>41458</v>
      </c>
      <c r="E78">
        <v>2013</v>
      </c>
      <c r="F78">
        <v>201307</v>
      </c>
      <c r="G78">
        <v>703</v>
      </c>
      <c r="H78">
        <v>7</v>
      </c>
      <c r="I78">
        <v>183</v>
      </c>
      <c r="J78" t="s">
        <v>438</v>
      </c>
      <c r="K78" t="s">
        <v>439</v>
      </c>
    </row>
    <row r="79" spans="1:11" x14ac:dyDescent="0.25">
      <c r="A79" t="s">
        <v>434</v>
      </c>
      <c r="B79" t="s">
        <v>446</v>
      </c>
      <c r="C79">
        <v>19.030125000000002</v>
      </c>
      <c r="D79" s="19">
        <v>41459</v>
      </c>
      <c r="E79">
        <v>2013</v>
      </c>
      <c r="F79">
        <v>201307</v>
      </c>
      <c r="G79">
        <v>704</v>
      </c>
      <c r="H79">
        <v>7</v>
      </c>
      <c r="I79">
        <v>184</v>
      </c>
      <c r="J79" t="s">
        <v>438</v>
      </c>
      <c r="K79" t="s">
        <v>439</v>
      </c>
    </row>
    <row r="80" spans="1:11" x14ac:dyDescent="0.25">
      <c r="A80" t="s">
        <v>434</v>
      </c>
      <c r="B80" t="s">
        <v>446</v>
      </c>
      <c r="C80">
        <v>19.182708333333299</v>
      </c>
      <c r="D80" s="19">
        <v>41460</v>
      </c>
      <c r="E80">
        <v>2013</v>
      </c>
      <c r="F80">
        <v>201307</v>
      </c>
      <c r="G80">
        <v>705</v>
      </c>
      <c r="H80">
        <v>7</v>
      </c>
      <c r="I80">
        <v>185</v>
      </c>
      <c r="J80" t="s">
        <v>438</v>
      </c>
      <c r="K80" t="s">
        <v>439</v>
      </c>
    </row>
    <row r="81" spans="1:11" x14ac:dyDescent="0.25">
      <c r="A81" t="s">
        <v>434</v>
      </c>
      <c r="B81" t="s">
        <v>446</v>
      </c>
      <c r="C81">
        <v>18.974645833333302</v>
      </c>
      <c r="D81" s="19">
        <v>41461</v>
      </c>
      <c r="E81">
        <v>2013</v>
      </c>
      <c r="F81">
        <v>201307</v>
      </c>
      <c r="G81">
        <v>706</v>
      </c>
      <c r="H81">
        <v>7</v>
      </c>
      <c r="I81">
        <v>186</v>
      </c>
      <c r="J81" t="s">
        <v>438</v>
      </c>
      <c r="K81" t="s">
        <v>439</v>
      </c>
    </row>
    <row r="82" spans="1:11" x14ac:dyDescent="0.25">
      <c r="A82" t="s">
        <v>434</v>
      </c>
      <c r="B82" t="s">
        <v>446</v>
      </c>
      <c r="C82">
        <v>18.4195833333333</v>
      </c>
      <c r="D82" s="19">
        <v>41462</v>
      </c>
      <c r="E82">
        <v>2013</v>
      </c>
      <c r="F82">
        <v>201307</v>
      </c>
      <c r="G82">
        <v>707</v>
      </c>
      <c r="H82">
        <v>7</v>
      </c>
      <c r="I82">
        <v>187</v>
      </c>
      <c r="J82" t="s">
        <v>438</v>
      </c>
      <c r="K82" t="s">
        <v>439</v>
      </c>
    </row>
    <row r="83" spans="1:11" x14ac:dyDescent="0.25">
      <c r="A83" t="s">
        <v>434</v>
      </c>
      <c r="B83" t="s">
        <v>446</v>
      </c>
      <c r="C83">
        <v>19.089666666666702</v>
      </c>
      <c r="D83" s="19">
        <v>41463</v>
      </c>
      <c r="E83">
        <v>2013</v>
      </c>
      <c r="F83">
        <v>201307</v>
      </c>
      <c r="G83">
        <v>708</v>
      </c>
      <c r="H83">
        <v>7</v>
      </c>
      <c r="I83">
        <v>188</v>
      </c>
      <c r="J83" t="s">
        <v>438</v>
      </c>
      <c r="K83" t="s">
        <v>439</v>
      </c>
    </row>
    <row r="84" spans="1:11" x14ac:dyDescent="0.25">
      <c r="A84" t="s">
        <v>434</v>
      </c>
      <c r="B84" t="s">
        <v>446</v>
      </c>
      <c r="C84">
        <v>19.486125000000001</v>
      </c>
      <c r="D84" s="19">
        <v>41464</v>
      </c>
      <c r="E84">
        <v>2013</v>
      </c>
      <c r="F84">
        <v>201307</v>
      </c>
      <c r="G84">
        <v>709</v>
      </c>
      <c r="H84">
        <v>7</v>
      </c>
      <c r="I84">
        <v>189</v>
      </c>
      <c r="J84" t="s">
        <v>438</v>
      </c>
      <c r="K84" t="s">
        <v>439</v>
      </c>
    </row>
    <row r="85" spans="1:11" x14ac:dyDescent="0.25">
      <c r="A85" t="s">
        <v>434</v>
      </c>
      <c r="B85" t="s">
        <v>446</v>
      </c>
      <c r="C85">
        <v>19.837291666666701</v>
      </c>
      <c r="D85" s="19">
        <v>41465</v>
      </c>
      <c r="E85">
        <v>2013</v>
      </c>
      <c r="F85">
        <v>201307</v>
      </c>
      <c r="G85">
        <v>710</v>
      </c>
      <c r="H85">
        <v>7</v>
      </c>
      <c r="I85">
        <v>190</v>
      </c>
      <c r="J85" t="s">
        <v>438</v>
      </c>
      <c r="K85" t="s">
        <v>439</v>
      </c>
    </row>
    <row r="86" spans="1:11" x14ac:dyDescent="0.25">
      <c r="A86" t="s">
        <v>434</v>
      </c>
      <c r="B86" t="s">
        <v>446</v>
      </c>
      <c r="C86">
        <v>18.9449583333333</v>
      </c>
      <c r="D86" s="19">
        <v>41466</v>
      </c>
      <c r="E86">
        <v>2013</v>
      </c>
      <c r="F86">
        <v>201307</v>
      </c>
      <c r="G86">
        <v>711</v>
      </c>
      <c r="H86">
        <v>7</v>
      </c>
      <c r="I86">
        <v>191</v>
      </c>
      <c r="J86" t="s">
        <v>438</v>
      </c>
      <c r="K86" t="s">
        <v>439</v>
      </c>
    </row>
    <row r="87" spans="1:11" x14ac:dyDescent="0.25">
      <c r="A87" t="s">
        <v>434</v>
      </c>
      <c r="B87" t="s">
        <v>446</v>
      </c>
      <c r="C87">
        <v>19.547604166666702</v>
      </c>
      <c r="D87" s="19">
        <v>41467</v>
      </c>
      <c r="E87">
        <v>2013</v>
      </c>
      <c r="F87">
        <v>201307</v>
      </c>
      <c r="G87">
        <v>712</v>
      </c>
      <c r="H87">
        <v>7</v>
      </c>
      <c r="I87">
        <v>192</v>
      </c>
      <c r="J87" t="s">
        <v>438</v>
      </c>
      <c r="K87" t="s">
        <v>439</v>
      </c>
    </row>
    <row r="88" spans="1:11" x14ac:dyDescent="0.25">
      <c r="A88" t="s">
        <v>434</v>
      </c>
      <c r="B88" t="s">
        <v>446</v>
      </c>
      <c r="C88">
        <v>19.68075</v>
      </c>
      <c r="D88" s="19">
        <v>41468</v>
      </c>
      <c r="E88">
        <v>2013</v>
      </c>
      <c r="F88">
        <v>201307</v>
      </c>
      <c r="G88">
        <v>713</v>
      </c>
      <c r="H88">
        <v>7</v>
      </c>
      <c r="I88">
        <v>193</v>
      </c>
      <c r="J88" t="s">
        <v>438</v>
      </c>
      <c r="K88" t="s">
        <v>439</v>
      </c>
    </row>
    <row r="89" spans="1:11" x14ac:dyDescent="0.25">
      <c r="A89" t="s">
        <v>434</v>
      </c>
      <c r="B89" t="s">
        <v>446</v>
      </c>
      <c r="C89">
        <v>19.9519791666667</v>
      </c>
      <c r="D89" s="19">
        <v>41469</v>
      </c>
      <c r="E89">
        <v>2013</v>
      </c>
      <c r="F89">
        <v>201307</v>
      </c>
      <c r="G89">
        <v>714</v>
      </c>
      <c r="H89">
        <v>7</v>
      </c>
      <c r="I89">
        <v>194</v>
      </c>
      <c r="J89" t="s">
        <v>438</v>
      </c>
      <c r="K89" t="s">
        <v>439</v>
      </c>
    </row>
    <row r="90" spans="1:11" x14ac:dyDescent="0.25">
      <c r="A90" t="s">
        <v>434</v>
      </c>
      <c r="B90" t="s">
        <v>446</v>
      </c>
      <c r="C90">
        <v>20.4802291666667</v>
      </c>
      <c r="D90" s="19">
        <v>41470</v>
      </c>
      <c r="E90">
        <v>2013</v>
      </c>
      <c r="F90">
        <v>201307</v>
      </c>
      <c r="G90">
        <v>715</v>
      </c>
      <c r="H90">
        <v>7</v>
      </c>
      <c r="I90">
        <v>195</v>
      </c>
      <c r="J90" t="s">
        <v>438</v>
      </c>
      <c r="K90" t="s">
        <v>439</v>
      </c>
    </row>
    <row r="91" spans="1:11" x14ac:dyDescent="0.25">
      <c r="A91" t="s">
        <v>434</v>
      </c>
      <c r="B91" t="s">
        <v>446</v>
      </c>
      <c r="C91">
        <v>20.929187500000001</v>
      </c>
      <c r="D91" s="19">
        <v>41471</v>
      </c>
      <c r="E91">
        <v>2013</v>
      </c>
      <c r="F91">
        <v>201307</v>
      </c>
      <c r="G91">
        <v>716</v>
      </c>
      <c r="H91">
        <v>7</v>
      </c>
      <c r="I91">
        <v>196</v>
      </c>
      <c r="J91" t="s">
        <v>438</v>
      </c>
      <c r="K91" t="s">
        <v>439</v>
      </c>
    </row>
    <row r="92" spans="1:11" x14ac:dyDescent="0.25">
      <c r="A92" t="s">
        <v>434</v>
      </c>
      <c r="B92" t="s">
        <v>446</v>
      </c>
      <c r="C92">
        <v>21.617875000000002</v>
      </c>
      <c r="D92" s="19">
        <v>41472</v>
      </c>
      <c r="E92">
        <v>2013</v>
      </c>
      <c r="F92">
        <v>201307</v>
      </c>
      <c r="G92">
        <v>717</v>
      </c>
      <c r="H92">
        <v>7</v>
      </c>
      <c r="I92">
        <v>197</v>
      </c>
      <c r="J92" t="s">
        <v>438</v>
      </c>
      <c r="K92" t="s">
        <v>439</v>
      </c>
    </row>
    <row r="93" spans="1:11" x14ac:dyDescent="0.25">
      <c r="A93" t="s">
        <v>434</v>
      </c>
      <c r="B93" t="s">
        <v>446</v>
      </c>
      <c r="C93">
        <v>21.971625</v>
      </c>
      <c r="D93" s="19">
        <v>41473</v>
      </c>
      <c r="E93">
        <v>2013</v>
      </c>
      <c r="F93">
        <v>201307</v>
      </c>
      <c r="G93">
        <v>718</v>
      </c>
      <c r="H93">
        <v>7</v>
      </c>
      <c r="I93">
        <v>198</v>
      </c>
      <c r="J93" t="s">
        <v>438</v>
      </c>
      <c r="K93" t="s">
        <v>439</v>
      </c>
    </row>
    <row r="94" spans="1:11" x14ac:dyDescent="0.25">
      <c r="A94" t="s">
        <v>434</v>
      </c>
      <c r="B94" t="s">
        <v>446</v>
      </c>
      <c r="C94">
        <v>21.959854166666702</v>
      </c>
      <c r="D94" s="19">
        <v>41474</v>
      </c>
      <c r="E94">
        <v>2013</v>
      </c>
      <c r="F94">
        <v>201307</v>
      </c>
      <c r="G94">
        <v>719</v>
      </c>
      <c r="H94">
        <v>7</v>
      </c>
      <c r="I94">
        <v>199</v>
      </c>
      <c r="J94" t="s">
        <v>438</v>
      </c>
      <c r="K94" t="s">
        <v>439</v>
      </c>
    </row>
    <row r="95" spans="1:11" x14ac:dyDescent="0.25">
      <c r="A95" t="s">
        <v>434</v>
      </c>
      <c r="B95" t="s">
        <v>446</v>
      </c>
      <c r="C95">
        <v>21.622958333333301</v>
      </c>
      <c r="D95" s="19">
        <v>41475</v>
      </c>
      <c r="E95">
        <v>2013</v>
      </c>
      <c r="F95">
        <v>201307</v>
      </c>
      <c r="G95">
        <v>720</v>
      </c>
      <c r="H95">
        <v>7</v>
      </c>
      <c r="I95">
        <v>200</v>
      </c>
      <c r="J95" t="s">
        <v>438</v>
      </c>
      <c r="K95" t="s">
        <v>439</v>
      </c>
    </row>
    <row r="96" spans="1:11" x14ac:dyDescent="0.25">
      <c r="A96" t="s">
        <v>434</v>
      </c>
      <c r="B96" t="s">
        <v>446</v>
      </c>
      <c r="C96">
        <v>21.666833333333301</v>
      </c>
      <c r="D96" s="19">
        <v>41476</v>
      </c>
      <c r="E96">
        <v>2013</v>
      </c>
      <c r="F96">
        <v>201307</v>
      </c>
      <c r="G96">
        <v>721</v>
      </c>
      <c r="H96">
        <v>7</v>
      </c>
      <c r="I96">
        <v>201</v>
      </c>
      <c r="J96" t="s">
        <v>438</v>
      </c>
      <c r="K96" t="s">
        <v>439</v>
      </c>
    </row>
    <row r="97" spans="1:11" x14ac:dyDescent="0.25">
      <c r="A97" t="s">
        <v>434</v>
      </c>
      <c r="B97" t="s">
        <v>446</v>
      </c>
      <c r="C97">
        <v>21.065874999999998</v>
      </c>
      <c r="D97" s="19">
        <v>41477</v>
      </c>
      <c r="E97">
        <v>2013</v>
      </c>
      <c r="F97">
        <v>201307</v>
      </c>
      <c r="G97">
        <v>722</v>
      </c>
      <c r="H97">
        <v>7</v>
      </c>
      <c r="I97">
        <v>202</v>
      </c>
      <c r="J97" t="s">
        <v>438</v>
      </c>
      <c r="K97" t="s">
        <v>439</v>
      </c>
    </row>
    <row r="98" spans="1:11" x14ac:dyDescent="0.25">
      <c r="A98" t="s">
        <v>434</v>
      </c>
      <c r="B98" t="s">
        <v>446</v>
      </c>
      <c r="C98">
        <v>21.055666666666699</v>
      </c>
      <c r="D98" s="19">
        <v>41478</v>
      </c>
      <c r="E98">
        <v>2013</v>
      </c>
      <c r="F98">
        <v>201307</v>
      </c>
      <c r="G98">
        <v>723</v>
      </c>
      <c r="H98">
        <v>7</v>
      </c>
      <c r="I98">
        <v>203</v>
      </c>
      <c r="J98" t="s">
        <v>438</v>
      </c>
      <c r="K98" t="s">
        <v>439</v>
      </c>
    </row>
    <row r="99" spans="1:11" x14ac:dyDescent="0.25">
      <c r="A99" t="s">
        <v>434</v>
      </c>
      <c r="B99" t="s">
        <v>446</v>
      </c>
      <c r="C99">
        <v>21.127479166666699</v>
      </c>
      <c r="D99" s="19">
        <v>41479</v>
      </c>
      <c r="E99">
        <v>2013</v>
      </c>
      <c r="F99">
        <v>201307</v>
      </c>
      <c r="G99">
        <v>724</v>
      </c>
      <c r="H99">
        <v>7</v>
      </c>
      <c r="I99">
        <v>204</v>
      </c>
      <c r="J99" t="s">
        <v>438</v>
      </c>
      <c r="K99" t="s">
        <v>439</v>
      </c>
    </row>
    <row r="100" spans="1:11" x14ac:dyDescent="0.25">
      <c r="A100" t="s">
        <v>434</v>
      </c>
      <c r="B100" t="s">
        <v>446</v>
      </c>
      <c r="C100">
        <v>21.1618958333333</v>
      </c>
      <c r="D100" s="19">
        <v>41480</v>
      </c>
      <c r="E100">
        <v>2013</v>
      </c>
      <c r="F100">
        <v>201307</v>
      </c>
      <c r="G100">
        <v>725</v>
      </c>
      <c r="H100">
        <v>7</v>
      </c>
      <c r="I100">
        <v>205</v>
      </c>
      <c r="J100" t="s">
        <v>438</v>
      </c>
      <c r="K100" t="s">
        <v>439</v>
      </c>
    </row>
    <row r="101" spans="1:11" x14ac:dyDescent="0.25">
      <c r="A101" t="s">
        <v>434</v>
      </c>
      <c r="B101" t="s">
        <v>446</v>
      </c>
      <c r="C101">
        <v>20.621395833333299</v>
      </c>
      <c r="D101" s="19">
        <v>41481</v>
      </c>
      <c r="E101">
        <v>2013</v>
      </c>
      <c r="F101">
        <v>201307</v>
      </c>
      <c r="G101">
        <v>726</v>
      </c>
      <c r="H101">
        <v>7</v>
      </c>
      <c r="I101">
        <v>206</v>
      </c>
      <c r="J101" t="s">
        <v>438</v>
      </c>
      <c r="K101" t="s">
        <v>439</v>
      </c>
    </row>
    <row r="102" spans="1:11" x14ac:dyDescent="0.25">
      <c r="A102" t="s">
        <v>434</v>
      </c>
      <c r="B102" t="s">
        <v>446</v>
      </c>
      <c r="C102">
        <v>20.7478333333333</v>
      </c>
      <c r="D102" s="19">
        <v>41482</v>
      </c>
      <c r="E102">
        <v>2013</v>
      </c>
      <c r="F102">
        <v>201307</v>
      </c>
      <c r="G102">
        <v>727</v>
      </c>
      <c r="H102">
        <v>7</v>
      </c>
      <c r="I102">
        <v>207</v>
      </c>
      <c r="J102" t="s">
        <v>438</v>
      </c>
      <c r="K102" t="s">
        <v>439</v>
      </c>
    </row>
    <row r="103" spans="1:11" x14ac:dyDescent="0.25">
      <c r="A103" t="s">
        <v>434</v>
      </c>
      <c r="B103" t="s">
        <v>446</v>
      </c>
      <c r="C103">
        <v>20.6885625</v>
      </c>
      <c r="D103" s="19">
        <v>41483</v>
      </c>
      <c r="E103">
        <v>2013</v>
      </c>
      <c r="F103">
        <v>201307</v>
      </c>
      <c r="G103">
        <v>728</v>
      </c>
      <c r="H103">
        <v>7</v>
      </c>
      <c r="I103">
        <v>208</v>
      </c>
      <c r="J103" t="s">
        <v>438</v>
      </c>
      <c r="K103" t="s">
        <v>439</v>
      </c>
    </row>
    <row r="104" spans="1:11" x14ac:dyDescent="0.25">
      <c r="A104" t="s">
        <v>434</v>
      </c>
      <c r="B104" t="s">
        <v>446</v>
      </c>
      <c r="C104">
        <v>19.892729166666701</v>
      </c>
      <c r="D104" s="19">
        <v>41484</v>
      </c>
      <c r="E104">
        <v>2013</v>
      </c>
      <c r="F104">
        <v>201307</v>
      </c>
      <c r="G104">
        <v>729</v>
      </c>
      <c r="H104">
        <v>7</v>
      </c>
      <c r="I104">
        <v>209</v>
      </c>
      <c r="J104" t="s">
        <v>438</v>
      </c>
      <c r="K104" t="s">
        <v>439</v>
      </c>
    </row>
    <row r="105" spans="1:11" x14ac:dyDescent="0.25">
      <c r="A105" t="s">
        <v>434</v>
      </c>
      <c r="B105" t="s">
        <v>446</v>
      </c>
      <c r="C105">
        <v>19.438812500000001</v>
      </c>
      <c r="D105" s="19">
        <v>41485</v>
      </c>
      <c r="E105">
        <v>2013</v>
      </c>
      <c r="F105">
        <v>201307</v>
      </c>
      <c r="G105">
        <v>730</v>
      </c>
      <c r="H105">
        <v>7</v>
      </c>
      <c r="I105">
        <v>210</v>
      </c>
      <c r="J105" t="s">
        <v>438</v>
      </c>
      <c r="K105" t="s">
        <v>439</v>
      </c>
    </row>
    <row r="106" spans="1:11" x14ac:dyDescent="0.25">
      <c r="A106" t="s">
        <v>434</v>
      </c>
      <c r="B106" t="s">
        <v>446</v>
      </c>
      <c r="C106">
        <v>19.9896666666667</v>
      </c>
      <c r="D106" s="19">
        <v>41486</v>
      </c>
      <c r="E106">
        <v>2013</v>
      </c>
      <c r="F106">
        <v>201307</v>
      </c>
      <c r="G106">
        <v>731</v>
      </c>
      <c r="H106">
        <v>7</v>
      </c>
      <c r="I106">
        <v>211</v>
      </c>
      <c r="J106" t="s">
        <v>438</v>
      </c>
      <c r="K106" t="s">
        <v>439</v>
      </c>
    </row>
    <row r="107" spans="1:11" x14ac:dyDescent="0.25">
      <c r="A107" t="s">
        <v>434</v>
      </c>
      <c r="B107" t="s">
        <v>446</v>
      </c>
      <c r="C107">
        <v>20.563666666666698</v>
      </c>
      <c r="D107" s="19">
        <v>41487</v>
      </c>
      <c r="E107">
        <v>2013</v>
      </c>
      <c r="F107">
        <v>201308</v>
      </c>
      <c r="G107">
        <v>801</v>
      </c>
      <c r="H107">
        <v>8</v>
      </c>
      <c r="I107">
        <v>212</v>
      </c>
      <c r="J107" t="s">
        <v>438</v>
      </c>
      <c r="K107" t="s">
        <v>439</v>
      </c>
    </row>
    <row r="108" spans="1:11" x14ac:dyDescent="0.25">
      <c r="A108" t="s">
        <v>434</v>
      </c>
      <c r="B108" t="s">
        <v>446</v>
      </c>
      <c r="C108">
        <v>20.7266041666667</v>
      </c>
      <c r="D108" s="19">
        <v>41488</v>
      </c>
      <c r="E108">
        <v>2013</v>
      </c>
      <c r="F108">
        <v>201308</v>
      </c>
      <c r="G108">
        <v>802</v>
      </c>
      <c r="H108">
        <v>8</v>
      </c>
      <c r="I108">
        <v>213</v>
      </c>
      <c r="J108" t="s">
        <v>438</v>
      </c>
      <c r="K108" t="s">
        <v>439</v>
      </c>
    </row>
    <row r="109" spans="1:11" x14ac:dyDescent="0.25">
      <c r="A109" t="s">
        <v>434</v>
      </c>
      <c r="B109" t="s">
        <v>446</v>
      </c>
      <c r="C109">
        <v>20.418354166666699</v>
      </c>
      <c r="D109" s="19">
        <v>41489</v>
      </c>
      <c r="E109">
        <v>2013</v>
      </c>
      <c r="F109">
        <v>201308</v>
      </c>
      <c r="G109">
        <v>803</v>
      </c>
      <c r="H109">
        <v>8</v>
      </c>
      <c r="I109">
        <v>214</v>
      </c>
      <c r="J109" t="s">
        <v>438</v>
      </c>
      <c r="K109" t="s">
        <v>439</v>
      </c>
    </row>
    <row r="110" spans="1:11" x14ac:dyDescent="0.25">
      <c r="A110" t="s">
        <v>434</v>
      </c>
      <c r="B110" t="s">
        <v>446</v>
      </c>
      <c r="C110">
        <v>21.0263958333333</v>
      </c>
      <c r="D110" s="19">
        <v>41490</v>
      </c>
      <c r="E110">
        <v>2013</v>
      </c>
      <c r="F110">
        <v>201308</v>
      </c>
      <c r="G110">
        <v>804</v>
      </c>
      <c r="H110">
        <v>8</v>
      </c>
      <c r="I110">
        <v>215</v>
      </c>
      <c r="J110" t="s">
        <v>438</v>
      </c>
      <c r="K110" t="s">
        <v>439</v>
      </c>
    </row>
    <row r="111" spans="1:11" x14ac:dyDescent="0.25">
      <c r="A111" t="s">
        <v>434</v>
      </c>
      <c r="B111" t="s">
        <v>446</v>
      </c>
      <c r="C111">
        <v>20.3411875</v>
      </c>
      <c r="D111" s="19">
        <v>41491</v>
      </c>
      <c r="E111">
        <v>2013</v>
      </c>
      <c r="F111">
        <v>201308</v>
      </c>
      <c r="G111">
        <v>805</v>
      </c>
      <c r="H111">
        <v>8</v>
      </c>
      <c r="I111">
        <v>216</v>
      </c>
      <c r="J111" t="s">
        <v>438</v>
      </c>
      <c r="K111" t="s">
        <v>439</v>
      </c>
    </row>
    <row r="112" spans="1:11" x14ac:dyDescent="0.25">
      <c r="A112" t="s">
        <v>434</v>
      </c>
      <c r="B112" t="s">
        <v>446</v>
      </c>
      <c r="C112">
        <v>20.567145833333299</v>
      </c>
      <c r="D112" s="19">
        <v>41492</v>
      </c>
      <c r="E112">
        <v>2013</v>
      </c>
      <c r="F112">
        <v>201308</v>
      </c>
      <c r="G112">
        <v>806</v>
      </c>
      <c r="H112">
        <v>8</v>
      </c>
      <c r="I112">
        <v>217</v>
      </c>
      <c r="J112" t="s">
        <v>438</v>
      </c>
      <c r="K112" t="s">
        <v>439</v>
      </c>
    </row>
    <row r="113" spans="1:11" x14ac:dyDescent="0.25">
      <c r="A113" t="s">
        <v>434</v>
      </c>
      <c r="B113" t="s">
        <v>446</v>
      </c>
      <c r="C113">
        <v>20.868874999999999</v>
      </c>
      <c r="D113" s="19">
        <v>41493</v>
      </c>
      <c r="E113">
        <v>2013</v>
      </c>
      <c r="F113">
        <v>201308</v>
      </c>
      <c r="G113">
        <v>807</v>
      </c>
      <c r="H113">
        <v>8</v>
      </c>
      <c r="I113">
        <v>218</v>
      </c>
      <c r="J113" t="s">
        <v>438</v>
      </c>
      <c r="K113" t="s">
        <v>439</v>
      </c>
    </row>
    <row r="114" spans="1:11" x14ac:dyDescent="0.25">
      <c r="A114" t="s">
        <v>434</v>
      </c>
      <c r="B114" t="s">
        <v>446</v>
      </c>
      <c r="C114">
        <v>21.370312500000001</v>
      </c>
      <c r="D114" s="19">
        <v>41494</v>
      </c>
      <c r="E114">
        <v>2013</v>
      </c>
      <c r="F114">
        <v>201308</v>
      </c>
      <c r="G114">
        <v>808</v>
      </c>
      <c r="H114">
        <v>8</v>
      </c>
      <c r="I114">
        <v>219</v>
      </c>
      <c r="J114" t="s">
        <v>438</v>
      </c>
      <c r="K114" t="s">
        <v>439</v>
      </c>
    </row>
    <row r="115" spans="1:11" x14ac:dyDescent="0.25">
      <c r="A115" t="s">
        <v>434</v>
      </c>
      <c r="B115" t="s">
        <v>446</v>
      </c>
      <c r="C115">
        <v>22.075312499999999</v>
      </c>
      <c r="D115" s="19">
        <v>41495</v>
      </c>
      <c r="E115">
        <v>2013</v>
      </c>
      <c r="F115">
        <v>201308</v>
      </c>
      <c r="G115">
        <v>809</v>
      </c>
      <c r="H115">
        <v>8</v>
      </c>
      <c r="I115">
        <v>220</v>
      </c>
      <c r="J115" t="s">
        <v>438</v>
      </c>
      <c r="K115" t="s">
        <v>439</v>
      </c>
    </row>
    <row r="116" spans="1:11" x14ac:dyDescent="0.25">
      <c r="A116" t="s">
        <v>434</v>
      </c>
      <c r="B116" t="s">
        <v>446</v>
      </c>
      <c r="C116">
        <v>22.3835625</v>
      </c>
      <c r="D116" s="19">
        <v>41496</v>
      </c>
      <c r="E116">
        <v>2013</v>
      </c>
      <c r="F116">
        <v>201308</v>
      </c>
      <c r="G116">
        <v>810</v>
      </c>
      <c r="H116">
        <v>8</v>
      </c>
      <c r="I116">
        <v>221</v>
      </c>
      <c r="J116" t="s">
        <v>438</v>
      </c>
      <c r="K116" t="s">
        <v>439</v>
      </c>
    </row>
    <row r="117" spans="1:11" x14ac:dyDescent="0.25">
      <c r="A117" t="s">
        <v>434</v>
      </c>
      <c r="B117" t="s">
        <v>446</v>
      </c>
      <c r="C117">
        <v>21.8694375</v>
      </c>
      <c r="D117" s="19">
        <v>41497</v>
      </c>
      <c r="E117">
        <v>2013</v>
      </c>
      <c r="F117">
        <v>201308</v>
      </c>
      <c r="G117">
        <v>811</v>
      </c>
      <c r="H117">
        <v>8</v>
      </c>
      <c r="I117">
        <v>222</v>
      </c>
      <c r="J117" t="s">
        <v>438</v>
      </c>
      <c r="K117" t="s">
        <v>439</v>
      </c>
    </row>
    <row r="118" spans="1:11" x14ac:dyDescent="0.25">
      <c r="A118" t="s">
        <v>434</v>
      </c>
      <c r="B118" t="s">
        <v>446</v>
      </c>
      <c r="C118">
        <v>21.903229166666701</v>
      </c>
      <c r="D118" s="19">
        <v>41498</v>
      </c>
      <c r="E118">
        <v>2013</v>
      </c>
      <c r="F118">
        <v>201308</v>
      </c>
      <c r="G118">
        <v>812</v>
      </c>
      <c r="H118">
        <v>8</v>
      </c>
      <c r="I118">
        <v>223</v>
      </c>
      <c r="J118" t="s">
        <v>438</v>
      </c>
      <c r="K118" t="s">
        <v>439</v>
      </c>
    </row>
    <row r="119" spans="1:11" x14ac:dyDescent="0.25">
      <c r="A119" t="s">
        <v>434</v>
      </c>
      <c r="B119" t="s">
        <v>446</v>
      </c>
      <c r="C119">
        <v>21.6502916666667</v>
      </c>
      <c r="D119" s="19">
        <v>41499</v>
      </c>
      <c r="E119">
        <v>2013</v>
      </c>
      <c r="F119">
        <v>201308</v>
      </c>
      <c r="G119">
        <v>813</v>
      </c>
      <c r="H119">
        <v>8</v>
      </c>
      <c r="I119">
        <v>224</v>
      </c>
      <c r="J119" t="s">
        <v>438</v>
      </c>
      <c r="K119" t="s">
        <v>439</v>
      </c>
    </row>
    <row r="120" spans="1:11" x14ac:dyDescent="0.25">
      <c r="A120" t="s">
        <v>434</v>
      </c>
      <c r="B120" t="s">
        <v>446</v>
      </c>
      <c r="C120">
        <v>21.043854166666701</v>
      </c>
      <c r="D120" s="19">
        <v>41500</v>
      </c>
      <c r="E120">
        <v>2013</v>
      </c>
      <c r="F120">
        <v>201308</v>
      </c>
      <c r="G120">
        <v>814</v>
      </c>
      <c r="H120">
        <v>8</v>
      </c>
      <c r="I120">
        <v>225</v>
      </c>
      <c r="J120" t="s">
        <v>438</v>
      </c>
      <c r="K120" t="s">
        <v>439</v>
      </c>
    </row>
    <row r="121" spans="1:11" x14ac:dyDescent="0.25">
      <c r="A121" t="s">
        <v>434</v>
      </c>
      <c r="B121" t="s">
        <v>446</v>
      </c>
      <c r="C121">
        <v>19.801354166666702</v>
      </c>
      <c r="D121" s="19">
        <v>41501</v>
      </c>
      <c r="E121">
        <v>2013</v>
      </c>
      <c r="F121">
        <v>201308</v>
      </c>
      <c r="G121">
        <v>815</v>
      </c>
      <c r="H121">
        <v>8</v>
      </c>
      <c r="I121">
        <v>226</v>
      </c>
      <c r="J121" t="s">
        <v>438</v>
      </c>
      <c r="K121" t="s">
        <v>439</v>
      </c>
    </row>
    <row r="122" spans="1:11" x14ac:dyDescent="0.25">
      <c r="A122" t="s">
        <v>434</v>
      </c>
      <c r="B122" t="s">
        <v>446</v>
      </c>
      <c r="C122">
        <v>19.0955208333333</v>
      </c>
      <c r="D122" s="19">
        <v>41502</v>
      </c>
      <c r="E122">
        <v>2013</v>
      </c>
      <c r="F122">
        <v>201308</v>
      </c>
      <c r="G122">
        <v>816</v>
      </c>
      <c r="H122">
        <v>8</v>
      </c>
      <c r="I122">
        <v>227</v>
      </c>
      <c r="J122" t="s">
        <v>438</v>
      </c>
      <c r="K122" t="s">
        <v>439</v>
      </c>
    </row>
    <row r="123" spans="1:11" x14ac:dyDescent="0.25">
      <c r="A123" t="s">
        <v>434</v>
      </c>
      <c r="B123" t="s">
        <v>446</v>
      </c>
      <c r="C123">
        <v>18.946916666666699</v>
      </c>
      <c r="D123" s="19">
        <v>41503</v>
      </c>
      <c r="E123">
        <v>2013</v>
      </c>
      <c r="F123">
        <v>201308</v>
      </c>
      <c r="G123">
        <v>817</v>
      </c>
      <c r="H123">
        <v>8</v>
      </c>
      <c r="I123">
        <v>228</v>
      </c>
      <c r="J123" t="s">
        <v>438</v>
      </c>
      <c r="K123" t="s">
        <v>439</v>
      </c>
    </row>
    <row r="124" spans="1:11" x14ac:dyDescent="0.25">
      <c r="A124" t="s">
        <v>434</v>
      </c>
      <c r="B124" t="s">
        <v>446</v>
      </c>
      <c r="C124">
        <v>19.174666666666699</v>
      </c>
      <c r="D124" s="19">
        <v>41504</v>
      </c>
      <c r="E124">
        <v>2013</v>
      </c>
      <c r="F124">
        <v>201308</v>
      </c>
      <c r="G124">
        <v>818</v>
      </c>
      <c r="H124">
        <v>8</v>
      </c>
      <c r="I124">
        <v>229</v>
      </c>
      <c r="J124" t="s">
        <v>438</v>
      </c>
      <c r="K124" t="s">
        <v>439</v>
      </c>
    </row>
    <row r="125" spans="1:11" x14ac:dyDescent="0.25">
      <c r="A125" t="s">
        <v>434</v>
      </c>
      <c r="B125" t="s">
        <v>446</v>
      </c>
      <c r="C125">
        <v>19.500020833333298</v>
      </c>
      <c r="D125" s="19">
        <v>41505</v>
      </c>
      <c r="E125">
        <v>2013</v>
      </c>
      <c r="F125">
        <v>201308</v>
      </c>
      <c r="G125">
        <v>819</v>
      </c>
      <c r="H125">
        <v>8</v>
      </c>
      <c r="I125">
        <v>230</v>
      </c>
      <c r="J125" t="s">
        <v>438</v>
      </c>
      <c r="K125" t="s">
        <v>439</v>
      </c>
    </row>
    <row r="126" spans="1:11" x14ac:dyDescent="0.25">
      <c r="A126" t="s">
        <v>434</v>
      </c>
      <c r="B126" t="s">
        <v>446</v>
      </c>
      <c r="C126">
        <v>19.723979166666702</v>
      </c>
      <c r="D126" s="19">
        <v>41506</v>
      </c>
      <c r="E126">
        <v>2013</v>
      </c>
      <c r="F126">
        <v>201308</v>
      </c>
      <c r="G126">
        <v>820</v>
      </c>
      <c r="H126">
        <v>8</v>
      </c>
      <c r="I126">
        <v>231</v>
      </c>
      <c r="J126" t="s">
        <v>438</v>
      </c>
      <c r="K126" t="s">
        <v>439</v>
      </c>
    </row>
    <row r="127" spans="1:11" x14ac:dyDescent="0.25">
      <c r="A127" t="s">
        <v>434</v>
      </c>
      <c r="B127" t="s">
        <v>446</v>
      </c>
      <c r="C127">
        <v>19.799250000000001</v>
      </c>
      <c r="D127" s="19">
        <v>41507</v>
      </c>
      <c r="E127">
        <v>2013</v>
      </c>
      <c r="F127">
        <v>201308</v>
      </c>
      <c r="G127">
        <v>821</v>
      </c>
      <c r="H127">
        <v>8</v>
      </c>
      <c r="I127">
        <v>232</v>
      </c>
      <c r="J127" t="s">
        <v>438</v>
      </c>
      <c r="K127" t="s">
        <v>439</v>
      </c>
    </row>
    <row r="128" spans="1:11" x14ac:dyDescent="0.25">
      <c r="A128" t="s">
        <v>434</v>
      </c>
      <c r="B128" t="s">
        <v>446</v>
      </c>
      <c r="C128">
        <v>19.712229166666699</v>
      </c>
      <c r="D128" s="19">
        <v>41508</v>
      </c>
      <c r="E128">
        <v>2013</v>
      </c>
      <c r="F128">
        <v>201308</v>
      </c>
      <c r="G128">
        <v>822</v>
      </c>
      <c r="H128">
        <v>8</v>
      </c>
      <c r="I128">
        <v>233</v>
      </c>
      <c r="J128" t="s">
        <v>438</v>
      </c>
      <c r="K128" t="s">
        <v>439</v>
      </c>
    </row>
    <row r="129" spans="1:11" x14ac:dyDescent="0.25">
      <c r="A129" t="s">
        <v>434</v>
      </c>
      <c r="B129" t="s">
        <v>446</v>
      </c>
      <c r="C129">
        <v>20.0692916666667</v>
      </c>
      <c r="D129" s="19">
        <v>41509</v>
      </c>
      <c r="E129">
        <v>2013</v>
      </c>
      <c r="F129">
        <v>201308</v>
      </c>
      <c r="G129">
        <v>823</v>
      </c>
      <c r="H129">
        <v>8</v>
      </c>
      <c r="I129">
        <v>234</v>
      </c>
      <c r="J129" t="s">
        <v>438</v>
      </c>
      <c r="K129" t="s">
        <v>439</v>
      </c>
    </row>
    <row r="130" spans="1:11" x14ac:dyDescent="0.25">
      <c r="A130" t="s">
        <v>434</v>
      </c>
      <c r="B130" t="s">
        <v>446</v>
      </c>
      <c r="C130">
        <v>20.206</v>
      </c>
      <c r="D130" s="19">
        <v>41510</v>
      </c>
      <c r="E130">
        <v>2013</v>
      </c>
      <c r="F130">
        <v>201308</v>
      </c>
      <c r="G130">
        <v>824</v>
      </c>
      <c r="H130">
        <v>8</v>
      </c>
      <c r="I130">
        <v>235</v>
      </c>
      <c r="J130" t="s">
        <v>438</v>
      </c>
      <c r="K130" t="s">
        <v>439</v>
      </c>
    </row>
    <row r="131" spans="1:11" x14ac:dyDescent="0.25">
      <c r="A131" t="s">
        <v>434</v>
      </c>
      <c r="B131" t="s">
        <v>446</v>
      </c>
      <c r="C131">
        <v>19.928208333333298</v>
      </c>
      <c r="D131" s="19">
        <v>41511</v>
      </c>
      <c r="E131">
        <v>2013</v>
      </c>
      <c r="F131">
        <v>201308</v>
      </c>
      <c r="G131">
        <v>825</v>
      </c>
      <c r="H131">
        <v>8</v>
      </c>
      <c r="I131">
        <v>236</v>
      </c>
      <c r="J131" t="s">
        <v>438</v>
      </c>
      <c r="K131" t="s">
        <v>439</v>
      </c>
    </row>
    <row r="132" spans="1:11" x14ac:dyDescent="0.25">
      <c r="A132" t="s">
        <v>434</v>
      </c>
      <c r="B132" t="s">
        <v>446</v>
      </c>
      <c r="C132">
        <v>19.821208333333299</v>
      </c>
      <c r="D132" s="19">
        <v>41512</v>
      </c>
      <c r="E132">
        <v>2013</v>
      </c>
      <c r="F132">
        <v>201308</v>
      </c>
      <c r="G132">
        <v>826</v>
      </c>
      <c r="H132">
        <v>8</v>
      </c>
      <c r="I132">
        <v>237</v>
      </c>
      <c r="J132" t="s">
        <v>438</v>
      </c>
      <c r="K132" t="s">
        <v>439</v>
      </c>
    </row>
    <row r="133" spans="1:11" x14ac:dyDescent="0.25">
      <c r="A133" t="s">
        <v>434</v>
      </c>
      <c r="B133" t="s">
        <v>446</v>
      </c>
      <c r="C133">
        <v>19.4981458333333</v>
      </c>
      <c r="D133" s="19">
        <v>41513</v>
      </c>
      <c r="E133">
        <v>2013</v>
      </c>
      <c r="F133">
        <v>201308</v>
      </c>
      <c r="G133">
        <v>827</v>
      </c>
      <c r="H133">
        <v>8</v>
      </c>
      <c r="I133">
        <v>238</v>
      </c>
      <c r="J133" t="s">
        <v>438</v>
      </c>
      <c r="K133" t="s">
        <v>439</v>
      </c>
    </row>
    <row r="134" spans="1:11" x14ac:dyDescent="0.25">
      <c r="A134" t="s">
        <v>434</v>
      </c>
      <c r="B134" t="s">
        <v>446</v>
      </c>
      <c r="C134">
        <v>20.089166666666699</v>
      </c>
      <c r="D134" s="19">
        <v>41514</v>
      </c>
      <c r="E134">
        <v>2013</v>
      </c>
      <c r="F134">
        <v>201308</v>
      </c>
      <c r="G134">
        <v>828</v>
      </c>
      <c r="H134">
        <v>8</v>
      </c>
      <c r="I134">
        <v>239</v>
      </c>
      <c r="J134" t="s">
        <v>438</v>
      </c>
      <c r="K134" t="s">
        <v>439</v>
      </c>
    </row>
    <row r="135" spans="1:11" x14ac:dyDescent="0.25">
      <c r="A135" t="s">
        <v>434</v>
      </c>
      <c r="B135" t="s">
        <v>446</v>
      </c>
      <c r="C135">
        <v>20.6130833333333</v>
      </c>
      <c r="D135" s="19">
        <v>41515</v>
      </c>
      <c r="E135">
        <v>2013</v>
      </c>
      <c r="F135">
        <v>201308</v>
      </c>
      <c r="G135">
        <v>829</v>
      </c>
      <c r="H135">
        <v>8</v>
      </c>
      <c r="I135">
        <v>240</v>
      </c>
      <c r="J135" t="s">
        <v>438</v>
      </c>
      <c r="K135" t="s">
        <v>439</v>
      </c>
    </row>
    <row r="136" spans="1:11" x14ac:dyDescent="0.25">
      <c r="A136" t="s">
        <v>434</v>
      </c>
      <c r="B136" t="s">
        <v>446</v>
      </c>
      <c r="C136">
        <v>21.1811458333333</v>
      </c>
      <c r="D136" s="19">
        <v>41516</v>
      </c>
      <c r="E136">
        <v>2013</v>
      </c>
      <c r="F136">
        <v>201308</v>
      </c>
      <c r="G136">
        <v>830</v>
      </c>
      <c r="H136">
        <v>8</v>
      </c>
      <c r="I136">
        <v>241</v>
      </c>
      <c r="J136" t="s">
        <v>438</v>
      </c>
      <c r="K136" t="s">
        <v>439</v>
      </c>
    </row>
    <row r="137" spans="1:11" x14ac:dyDescent="0.25">
      <c r="A137" t="s">
        <v>434</v>
      </c>
      <c r="B137" t="s">
        <v>446</v>
      </c>
      <c r="C137">
        <v>21.622854166666698</v>
      </c>
      <c r="D137" s="19">
        <v>41517</v>
      </c>
      <c r="E137">
        <v>2013</v>
      </c>
      <c r="F137">
        <v>201308</v>
      </c>
      <c r="G137">
        <v>831</v>
      </c>
      <c r="H137">
        <v>8</v>
      </c>
      <c r="I137">
        <v>242</v>
      </c>
      <c r="J137" t="s">
        <v>438</v>
      </c>
      <c r="K137" t="s">
        <v>439</v>
      </c>
    </row>
    <row r="138" spans="1:11" x14ac:dyDescent="0.25">
      <c r="A138" t="s">
        <v>434</v>
      </c>
      <c r="B138" t="s">
        <v>446</v>
      </c>
      <c r="C138">
        <v>21.4951041666667</v>
      </c>
      <c r="D138" s="19">
        <v>41518</v>
      </c>
      <c r="E138">
        <v>2013</v>
      </c>
      <c r="F138">
        <v>201309</v>
      </c>
      <c r="G138">
        <v>901</v>
      </c>
      <c r="H138">
        <v>9</v>
      </c>
      <c r="I138">
        <v>243</v>
      </c>
      <c r="J138" t="s">
        <v>440</v>
      </c>
      <c r="K138" t="s">
        <v>441</v>
      </c>
    </row>
    <row r="139" spans="1:11" x14ac:dyDescent="0.25">
      <c r="A139" t="s">
        <v>434</v>
      </c>
      <c r="B139" t="s">
        <v>446</v>
      </c>
      <c r="C139">
        <v>20.9962083333333</v>
      </c>
      <c r="D139" s="19">
        <v>41519</v>
      </c>
      <c r="E139">
        <v>2013</v>
      </c>
      <c r="F139">
        <v>201309</v>
      </c>
      <c r="G139">
        <v>902</v>
      </c>
      <c r="H139">
        <v>9</v>
      </c>
      <c r="I139">
        <v>244</v>
      </c>
      <c r="J139" t="s">
        <v>440</v>
      </c>
      <c r="K139" t="s">
        <v>441</v>
      </c>
    </row>
    <row r="140" spans="1:11" x14ac:dyDescent="0.25">
      <c r="A140" t="s">
        <v>434</v>
      </c>
      <c r="B140" t="s">
        <v>446</v>
      </c>
      <c r="C140">
        <v>21.369979166666699</v>
      </c>
      <c r="D140" s="19">
        <v>41520</v>
      </c>
      <c r="E140">
        <v>2013</v>
      </c>
      <c r="F140">
        <v>201309</v>
      </c>
      <c r="G140">
        <v>903</v>
      </c>
      <c r="H140">
        <v>9</v>
      </c>
      <c r="I140">
        <v>245</v>
      </c>
      <c r="J140" t="s">
        <v>440</v>
      </c>
      <c r="K140" t="s">
        <v>441</v>
      </c>
    </row>
    <row r="141" spans="1:11" x14ac:dyDescent="0.25">
      <c r="A141" t="s">
        <v>434</v>
      </c>
      <c r="B141" t="s">
        <v>446</v>
      </c>
      <c r="C141">
        <v>20.718208333333301</v>
      </c>
      <c r="D141" s="19">
        <v>41521</v>
      </c>
      <c r="E141">
        <v>2013</v>
      </c>
      <c r="F141">
        <v>201309</v>
      </c>
      <c r="G141">
        <v>904</v>
      </c>
      <c r="H141">
        <v>9</v>
      </c>
      <c r="I141">
        <v>246</v>
      </c>
      <c r="J141" t="s">
        <v>440</v>
      </c>
      <c r="K141" t="s">
        <v>441</v>
      </c>
    </row>
    <row r="142" spans="1:11" x14ac:dyDescent="0.25">
      <c r="A142" t="s">
        <v>434</v>
      </c>
      <c r="B142" t="s">
        <v>446</v>
      </c>
      <c r="C142">
        <v>20.196249999999999</v>
      </c>
      <c r="D142" s="19">
        <v>41522</v>
      </c>
      <c r="E142">
        <v>2013</v>
      </c>
      <c r="F142">
        <v>201309</v>
      </c>
      <c r="G142">
        <v>905</v>
      </c>
      <c r="H142">
        <v>9</v>
      </c>
      <c r="I142">
        <v>247</v>
      </c>
      <c r="J142" t="s">
        <v>440</v>
      </c>
      <c r="K142" t="s">
        <v>441</v>
      </c>
    </row>
    <row r="143" spans="1:11" x14ac:dyDescent="0.25">
      <c r="A143" t="s">
        <v>434</v>
      </c>
      <c r="B143" t="s">
        <v>446</v>
      </c>
      <c r="C143">
        <v>19.664604166666699</v>
      </c>
      <c r="D143" s="19">
        <v>41523</v>
      </c>
      <c r="E143">
        <v>2013</v>
      </c>
      <c r="F143">
        <v>201309</v>
      </c>
      <c r="G143">
        <v>906</v>
      </c>
      <c r="H143">
        <v>9</v>
      </c>
      <c r="I143">
        <v>248</v>
      </c>
      <c r="J143" t="s">
        <v>440</v>
      </c>
      <c r="K143" t="s">
        <v>441</v>
      </c>
    </row>
    <row r="144" spans="1:11" x14ac:dyDescent="0.25">
      <c r="A144" t="s">
        <v>434</v>
      </c>
      <c r="B144" t="s">
        <v>446</v>
      </c>
      <c r="C144">
        <v>19.727958333333302</v>
      </c>
      <c r="D144" s="19">
        <v>41524</v>
      </c>
      <c r="E144">
        <v>2013</v>
      </c>
      <c r="F144">
        <v>201309</v>
      </c>
      <c r="G144">
        <v>907</v>
      </c>
      <c r="H144">
        <v>9</v>
      </c>
      <c r="I144">
        <v>249</v>
      </c>
      <c r="J144" t="s">
        <v>440</v>
      </c>
      <c r="K144" t="s">
        <v>441</v>
      </c>
    </row>
    <row r="145" spans="1:11" x14ac:dyDescent="0.25">
      <c r="A145" t="s">
        <v>434</v>
      </c>
      <c r="B145" t="s">
        <v>446</v>
      </c>
      <c r="C145">
        <v>19.920437499999998</v>
      </c>
      <c r="D145" s="19">
        <v>41525</v>
      </c>
      <c r="E145">
        <v>2013</v>
      </c>
      <c r="F145">
        <v>201309</v>
      </c>
      <c r="G145">
        <v>908</v>
      </c>
      <c r="H145">
        <v>9</v>
      </c>
      <c r="I145">
        <v>250</v>
      </c>
      <c r="J145" t="s">
        <v>440</v>
      </c>
      <c r="K145" t="s">
        <v>441</v>
      </c>
    </row>
    <row r="146" spans="1:11" x14ac:dyDescent="0.25">
      <c r="A146" t="s">
        <v>434</v>
      </c>
      <c r="B146" t="s">
        <v>446</v>
      </c>
      <c r="C146">
        <v>20.186083333333301</v>
      </c>
      <c r="D146" s="19">
        <v>41526</v>
      </c>
      <c r="E146">
        <v>2013</v>
      </c>
      <c r="F146">
        <v>201309</v>
      </c>
      <c r="G146">
        <v>909</v>
      </c>
      <c r="H146">
        <v>9</v>
      </c>
      <c r="I146">
        <v>251</v>
      </c>
      <c r="J146" t="s">
        <v>440</v>
      </c>
      <c r="K146" t="s">
        <v>441</v>
      </c>
    </row>
    <row r="147" spans="1:11" x14ac:dyDescent="0.25">
      <c r="A147" t="s">
        <v>434</v>
      </c>
      <c r="B147" t="s">
        <v>446</v>
      </c>
      <c r="C147">
        <v>20.251562499999999</v>
      </c>
      <c r="D147" s="19">
        <v>41527</v>
      </c>
      <c r="E147">
        <v>2013</v>
      </c>
      <c r="F147">
        <v>201309</v>
      </c>
      <c r="G147">
        <v>910</v>
      </c>
      <c r="H147">
        <v>9</v>
      </c>
      <c r="I147">
        <v>252</v>
      </c>
      <c r="J147" t="s">
        <v>440</v>
      </c>
      <c r="K147" t="s">
        <v>441</v>
      </c>
    </row>
    <row r="148" spans="1:11" x14ac:dyDescent="0.25">
      <c r="A148" t="s">
        <v>434</v>
      </c>
      <c r="B148" t="s">
        <v>446</v>
      </c>
      <c r="C148">
        <v>20.462020833333298</v>
      </c>
      <c r="D148" s="19">
        <v>41528</v>
      </c>
      <c r="E148">
        <v>2013</v>
      </c>
      <c r="F148">
        <v>201309</v>
      </c>
      <c r="G148">
        <v>911</v>
      </c>
      <c r="H148">
        <v>9</v>
      </c>
      <c r="I148">
        <v>253</v>
      </c>
      <c r="J148" t="s">
        <v>440</v>
      </c>
      <c r="K148" t="s">
        <v>441</v>
      </c>
    </row>
    <row r="149" spans="1:11" x14ac:dyDescent="0.25">
      <c r="A149" t="s">
        <v>434</v>
      </c>
      <c r="B149" t="s">
        <v>446</v>
      </c>
      <c r="C149">
        <v>20.440166666666698</v>
      </c>
      <c r="D149" s="19">
        <v>41529</v>
      </c>
      <c r="E149">
        <v>2013</v>
      </c>
      <c r="F149">
        <v>201309</v>
      </c>
      <c r="G149">
        <v>912</v>
      </c>
      <c r="H149">
        <v>9</v>
      </c>
      <c r="I149">
        <v>254</v>
      </c>
      <c r="J149" t="s">
        <v>440</v>
      </c>
      <c r="K149" t="s">
        <v>441</v>
      </c>
    </row>
    <row r="150" spans="1:11" x14ac:dyDescent="0.25">
      <c r="A150" t="s">
        <v>434</v>
      </c>
      <c r="B150" t="s">
        <v>446</v>
      </c>
      <c r="C150">
        <v>20.1424791666667</v>
      </c>
      <c r="D150" s="19">
        <v>41530</v>
      </c>
      <c r="E150">
        <v>2013</v>
      </c>
      <c r="F150">
        <v>201309</v>
      </c>
      <c r="G150">
        <v>913</v>
      </c>
      <c r="H150">
        <v>9</v>
      </c>
      <c r="I150">
        <v>255</v>
      </c>
      <c r="J150" t="s">
        <v>440</v>
      </c>
      <c r="K150" t="s">
        <v>441</v>
      </c>
    </row>
    <row r="151" spans="1:11" x14ac:dyDescent="0.25">
      <c r="A151" t="s">
        <v>434</v>
      </c>
      <c r="B151" t="s">
        <v>446</v>
      </c>
      <c r="C151">
        <v>17.738125</v>
      </c>
      <c r="D151" s="19">
        <v>41531</v>
      </c>
      <c r="E151">
        <v>2013</v>
      </c>
      <c r="F151">
        <v>201309</v>
      </c>
      <c r="G151">
        <v>914</v>
      </c>
      <c r="H151">
        <v>9</v>
      </c>
      <c r="I151">
        <v>256</v>
      </c>
      <c r="J151" t="s">
        <v>440</v>
      </c>
      <c r="K151" t="s">
        <v>441</v>
      </c>
    </row>
    <row r="152" spans="1:11" x14ac:dyDescent="0.25">
      <c r="A152" t="s">
        <v>434</v>
      </c>
      <c r="B152" t="s">
        <v>446</v>
      </c>
      <c r="C152">
        <v>17.543729166666701</v>
      </c>
      <c r="D152" s="19">
        <v>41532</v>
      </c>
      <c r="E152">
        <v>2013</v>
      </c>
      <c r="F152">
        <v>201309</v>
      </c>
      <c r="G152">
        <v>915</v>
      </c>
      <c r="H152">
        <v>9</v>
      </c>
      <c r="I152">
        <v>257</v>
      </c>
      <c r="J152" t="s">
        <v>440</v>
      </c>
      <c r="K152" t="s">
        <v>441</v>
      </c>
    </row>
    <row r="153" spans="1:11" x14ac:dyDescent="0.25">
      <c r="A153" t="s">
        <v>434</v>
      </c>
      <c r="B153" t="s">
        <v>446</v>
      </c>
      <c r="C153">
        <v>18.280999999999999</v>
      </c>
      <c r="D153" s="19">
        <v>41533</v>
      </c>
      <c r="E153">
        <v>2013</v>
      </c>
      <c r="F153">
        <v>201309</v>
      </c>
      <c r="G153">
        <v>916</v>
      </c>
      <c r="H153">
        <v>9</v>
      </c>
      <c r="I153">
        <v>258</v>
      </c>
      <c r="J153" t="s">
        <v>440</v>
      </c>
      <c r="K153" t="s">
        <v>441</v>
      </c>
    </row>
    <row r="154" spans="1:11" x14ac:dyDescent="0.25">
      <c r="A154" t="s">
        <v>434</v>
      </c>
      <c r="B154" t="s">
        <v>446</v>
      </c>
      <c r="C154">
        <v>18.685375000000001</v>
      </c>
      <c r="D154" s="19">
        <v>41534</v>
      </c>
      <c r="E154">
        <v>2013</v>
      </c>
      <c r="F154">
        <v>201309</v>
      </c>
      <c r="G154">
        <v>917</v>
      </c>
      <c r="H154">
        <v>9</v>
      </c>
      <c r="I154">
        <v>259</v>
      </c>
      <c r="J154" t="s">
        <v>440</v>
      </c>
      <c r="K154" t="s">
        <v>441</v>
      </c>
    </row>
    <row r="155" spans="1:11" x14ac:dyDescent="0.25">
      <c r="A155" t="s">
        <v>434</v>
      </c>
      <c r="B155" t="s">
        <v>446</v>
      </c>
      <c r="C155">
        <v>18.693291666666699</v>
      </c>
      <c r="D155" s="19">
        <v>41535</v>
      </c>
      <c r="E155">
        <v>2013</v>
      </c>
      <c r="F155">
        <v>201309</v>
      </c>
      <c r="G155">
        <v>918</v>
      </c>
      <c r="H155">
        <v>9</v>
      </c>
      <c r="I155">
        <v>260</v>
      </c>
      <c r="J155" t="s">
        <v>440</v>
      </c>
      <c r="K155" t="s">
        <v>441</v>
      </c>
    </row>
    <row r="156" spans="1:11" x14ac:dyDescent="0.25">
      <c r="A156" t="s">
        <v>434</v>
      </c>
      <c r="B156" t="s">
        <v>446</v>
      </c>
      <c r="C156">
        <v>18.4118125</v>
      </c>
      <c r="D156" s="19">
        <v>41536</v>
      </c>
      <c r="E156">
        <v>2013</v>
      </c>
      <c r="F156">
        <v>201309</v>
      </c>
      <c r="G156">
        <v>919</v>
      </c>
      <c r="H156">
        <v>9</v>
      </c>
      <c r="I156">
        <v>261</v>
      </c>
      <c r="J156" t="s">
        <v>440</v>
      </c>
      <c r="K156" t="s">
        <v>441</v>
      </c>
    </row>
    <row r="157" spans="1:11" x14ac:dyDescent="0.25">
      <c r="A157" t="s">
        <v>434</v>
      </c>
      <c r="B157" t="s">
        <v>446</v>
      </c>
      <c r="C157">
        <v>18.602250000000002</v>
      </c>
      <c r="D157" s="19">
        <v>41537</v>
      </c>
      <c r="E157">
        <v>2013</v>
      </c>
      <c r="F157">
        <v>201309</v>
      </c>
      <c r="G157">
        <v>920</v>
      </c>
      <c r="H157">
        <v>9</v>
      </c>
      <c r="I157">
        <v>262</v>
      </c>
      <c r="J157" t="s">
        <v>440</v>
      </c>
      <c r="K157" t="s">
        <v>441</v>
      </c>
    </row>
    <row r="158" spans="1:11" x14ac:dyDescent="0.25">
      <c r="A158" t="s">
        <v>434</v>
      </c>
      <c r="B158" t="s">
        <v>446</v>
      </c>
      <c r="C158">
        <v>18.742708333333301</v>
      </c>
      <c r="D158" s="19">
        <v>41538</v>
      </c>
      <c r="E158">
        <v>2013</v>
      </c>
      <c r="F158">
        <v>201309</v>
      </c>
      <c r="G158">
        <v>921</v>
      </c>
      <c r="H158">
        <v>9</v>
      </c>
      <c r="I158">
        <v>263</v>
      </c>
      <c r="J158" t="s">
        <v>440</v>
      </c>
      <c r="K158" t="s">
        <v>441</v>
      </c>
    </row>
    <row r="159" spans="1:11" x14ac:dyDescent="0.25">
      <c r="A159" t="s">
        <v>434</v>
      </c>
      <c r="B159" t="s">
        <v>446</v>
      </c>
      <c r="C159">
        <v>17.2722916666667</v>
      </c>
      <c r="D159" s="19">
        <v>41539</v>
      </c>
      <c r="E159">
        <v>2013</v>
      </c>
      <c r="F159">
        <v>201309</v>
      </c>
      <c r="G159">
        <v>922</v>
      </c>
      <c r="H159">
        <v>9</v>
      </c>
      <c r="I159">
        <v>264</v>
      </c>
      <c r="J159" t="s">
        <v>440</v>
      </c>
      <c r="K159" t="s">
        <v>441</v>
      </c>
    </row>
    <row r="160" spans="1:11" x14ac:dyDescent="0.25">
      <c r="A160" t="s">
        <v>434</v>
      </c>
      <c r="B160" t="s">
        <v>446</v>
      </c>
      <c r="C160">
        <v>16.37125</v>
      </c>
      <c r="D160" s="19">
        <v>41540</v>
      </c>
      <c r="E160">
        <v>2013</v>
      </c>
      <c r="F160">
        <v>201309</v>
      </c>
      <c r="G160">
        <v>923</v>
      </c>
      <c r="H160">
        <v>9</v>
      </c>
      <c r="I160">
        <v>265</v>
      </c>
      <c r="J160" t="s">
        <v>440</v>
      </c>
      <c r="K160" t="s">
        <v>441</v>
      </c>
    </row>
    <row r="161" spans="1:11" x14ac:dyDescent="0.25">
      <c r="A161" t="s">
        <v>434</v>
      </c>
      <c r="B161" t="s">
        <v>446</v>
      </c>
      <c r="C161">
        <v>16.752375000000001</v>
      </c>
      <c r="D161" s="19">
        <v>41541</v>
      </c>
      <c r="E161">
        <v>2013</v>
      </c>
      <c r="F161">
        <v>201309</v>
      </c>
      <c r="G161">
        <v>924</v>
      </c>
      <c r="H161">
        <v>9</v>
      </c>
      <c r="I161">
        <v>266</v>
      </c>
      <c r="J161" t="s">
        <v>440</v>
      </c>
      <c r="K161" t="s">
        <v>441</v>
      </c>
    </row>
    <row r="162" spans="1:11" x14ac:dyDescent="0.25">
      <c r="A162" t="s">
        <v>434</v>
      </c>
      <c r="B162" t="s">
        <v>446</v>
      </c>
      <c r="C162">
        <v>17.527999999999999</v>
      </c>
      <c r="D162" s="19">
        <v>41542</v>
      </c>
      <c r="E162">
        <v>2013</v>
      </c>
      <c r="F162">
        <v>201309</v>
      </c>
      <c r="G162">
        <v>925</v>
      </c>
      <c r="H162">
        <v>9</v>
      </c>
      <c r="I162">
        <v>267</v>
      </c>
      <c r="J162" t="s">
        <v>440</v>
      </c>
      <c r="K162" t="s">
        <v>441</v>
      </c>
    </row>
    <row r="163" spans="1:11" x14ac:dyDescent="0.25">
      <c r="A163" t="s">
        <v>434</v>
      </c>
      <c r="B163" t="s">
        <v>446</v>
      </c>
      <c r="C163">
        <v>17.8215416666667</v>
      </c>
      <c r="D163" s="19">
        <v>41543</v>
      </c>
      <c r="E163">
        <v>2013</v>
      </c>
      <c r="F163">
        <v>201309</v>
      </c>
      <c r="G163">
        <v>926</v>
      </c>
      <c r="H163">
        <v>9</v>
      </c>
      <c r="I163">
        <v>268</v>
      </c>
      <c r="J163" t="s">
        <v>440</v>
      </c>
      <c r="K163" t="s">
        <v>441</v>
      </c>
    </row>
    <row r="164" spans="1:11" x14ac:dyDescent="0.25">
      <c r="A164" t="s">
        <v>434</v>
      </c>
      <c r="B164" t="s">
        <v>446</v>
      </c>
      <c r="C164">
        <v>17.034270833333299</v>
      </c>
      <c r="D164" s="19">
        <v>41544</v>
      </c>
      <c r="E164">
        <v>2013</v>
      </c>
      <c r="F164">
        <v>201309</v>
      </c>
      <c r="G164">
        <v>927</v>
      </c>
      <c r="H164">
        <v>9</v>
      </c>
      <c r="I164">
        <v>269</v>
      </c>
      <c r="J164" t="s">
        <v>440</v>
      </c>
      <c r="K164" t="s">
        <v>441</v>
      </c>
    </row>
    <row r="165" spans="1:11" x14ac:dyDescent="0.25">
      <c r="A165" t="s">
        <v>434</v>
      </c>
      <c r="B165" t="s">
        <v>446</v>
      </c>
      <c r="C165">
        <v>16.736645833333299</v>
      </c>
      <c r="D165" s="19">
        <v>41545</v>
      </c>
      <c r="E165">
        <v>2013</v>
      </c>
      <c r="F165">
        <v>201309</v>
      </c>
      <c r="G165">
        <v>928</v>
      </c>
      <c r="H165">
        <v>9</v>
      </c>
      <c r="I165">
        <v>270</v>
      </c>
      <c r="J165" t="s">
        <v>440</v>
      </c>
      <c r="K165" t="s">
        <v>441</v>
      </c>
    </row>
    <row r="166" spans="1:11" x14ac:dyDescent="0.25">
      <c r="A166" t="s">
        <v>434</v>
      </c>
      <c r="B166" t="s">
        <v>446</v>
      </c>
      <c r="C166">
        <v>16.5977708333333</v>
      </c>
      <c r="D166" s="19">
        <v>41546</v>
      </c>
      <c r="E166">
        <v>2013</v>
      </c>
      <c r="F166">
        <v>201309</v>
      </c>
      <c r="G166">
        <v>929</v>
      </c>
      <c r="H166">
        <v>9</v>
      </c>
      <c r="I166">
        <v>271</v>
      </c>
      <c r="J166" t="s">
        <v>440</v>
      </c>
      <c r="K166" t="s">
        <v>441</v>
      </c>
    </row>
    <row r="167" spans="1:11" x14ac:dyDescent="0.25">
      <c r="A167" t="s">
        <v>434</v>
      </c>
      <c r="B167" t="s">
        <v>446</v>
      </c>
      <c r="C167">
        <v>16.339708333333299</v>
      </c>
      <c r="D167" s="19">
        <v>41547</v>
      </c>
      <c r="E167">
        <v>2013</v>
      </c>
      <c r="F167">
        <v>201309</v>
      </c>
      <c r="G167">
        <v>930</v>
      </c>
      <c r="H167">
        <v>9</v>
      </c>
      <c r="I167">
        <v>272</v>
      </c>
      <c r="J167" t="s">
        <v>440</v>
      </c>
      <c r="K167" t="s">
        <v>441</v>
      </c>
    </row>
    <row r="168" spans="1:11" x14ac:dyDescent="0.25">
      <c r="A168" t="s">
        <v>434</v>
      </c>
      <c r="B168" t="s">
        <v>446</v>
      </c>
      <c r="C168">
        <v>16.321625000000001</v>
      </c>
      <c r="D168" s="19">
        <v>41548</v>
      </c>
      <c r="E168">
        <v>2013</v>
      </c>
      <c r="F168">
        <v>201310</v>
      </c>
      <c r="G168">
        <v>1001</v>
      </c>
      <c r="H168">
        <v>10</v>
      </c>
      <c r="I168">
        <v>273</v>
      </c>
      <c r="J168" t="s">
        <v>440</v>
      </c>
      <c r="K168" t="s">
        <v>441</v>
      </c>
    </row>
    <row r="169" spans="1:11" x14ac:dyDescent="0.25">
      <c r="A169" t="s">
        <v>434</v>
      </c>
      <c r="B169" t="s">
        <v>446</v>
      </c>
      <c r="C169">
        <v>16.684958333333299</v>
      </c>
      <c r="D169" s="19">
        <v>41549</v>
      </c>
      <c r="E169">
        <v>2013</v>
      </c>
      <c r="F169">
        <v>201310</v>
      </c>
      <c r="G169">
        <v>1002</v>
      </c>
      <c r="H169">
        <v>10</v>
      </c>
      <c r="I169">
        <v>274</v>
      </c>
      <c r="J169" t="s">
        <v>440</v>
      </c>
      <c r="K169" t="s">
        <v>441</v>
      </c>
    </row>
    <row r="170" spans="1:11" x14ac:dyDescent="0.25">
      <c r="A170" t="s">
        <v>434</v>
      </c>
      <c r="B170" t="s">
        <v>446</v>
      </c>
      <c r="C170">
        <v>17.648895833333299</v>
      </c>
      <c r="D170" s="19">
        <v>41550</v>
      </c>
      <c r="E170">
        <v>2013</v>
      </c>
      <c r="F170">
        <v>201310</v>
      </c>
      <c r="G170">
        <v>1003</v>
      </c>
      <c r="H170">
        <v>10</v>
      </c>
      <c r="I170">
        <v>275</v>
      </c>
      <c r="J170" t="s">
        <v>440</v>
      </c>
      <c r="K170" t="s">
        <v>441</v>
      </c>
    </row>
    <row r="171" spans="1:11" x14ac:dyDescent="0.25">
      <c r="A171" t="s">
        <v>434</v>
      </c>
      <c r="B171" t="s">
        <v>446</v>
      </c>
      <c r="C171">
        <v>17.4129166666667</v>
      </c>
      <c r="D171" s="19">
        <v>41551</v>
      </c>
      <c r="E171">
        <v>2013</v>
      </c>
      <c r="F171">
        <v>201310</v>
      </c>
      <c r="G171">
        <v>1004</v>
      </c>
      <c r="H171">
        <v>10</v>
      </c>
      <c r="I171">
        <v>276</v>
      </c>
      <c r="J171" t="s">
        <v>440</v>
      </c>
      <c r="K171" t="s">
        <v>441</v>
      </c>
    </row>
    <row r="172" spans="1:11" x14ac:dyDescent="0.25">
      <c r="A172" t="s">
        <v>434</v>
      </c>
      <c r="B172" t="s">
        <v>446</v>
      </c>
      <c r="C172">
        <v>17.6111875</v>
      </c>
      <c r="D172" s="19">
        <v>41552</v>
      </c>
      <c r="E172">
        <v>2013</v>
      </c>
      <c r="F172">
        <v>201310</v>
      </c>
      <c r="G172">
        <v>1005</v>
      </c>
      <c r="H172">
        <v>10</v>
      </c>
      <c r="I172">
        <v>277</v>
      </c>
      <c r="J172" t="s">
        <v>440</v>
      </c>
      <c r="K172" t="s">
        <v>441</v>
      </c>
    </row>
    <row r="173" spans="1:11" x14ac:dyDescent="0.25">
      <c r="A173" t="s">
        <v>434</v>
      </c>
      <c r="B173" t="s">
        <v>446</v>
      </c>
      <c r="C173">
        <v>17.9125625</v>
      </c>
      <c r="D173" s="19">
        <v>41553</v>
      </c>
      <c r="E173">
        <v>2013</v>
      </c>
      <c r="F173">
        <v>201310</v>
      </c>
      <c r="G173">
        <v>1006</v>
      </c>
      <c r="H173">
        <v>10</v>
      </c>
      <c r="I173">
        <v>278</v>
      </c>
      <c r="J173" t="s">
        <v>440</v>
      </c>
      <c r="K173" t="s">
        <v>441</v>
      </c>
    </row>
    <row r="174" spans="1:11" x14ac:dyDescent="0.25">
      <c r="A174" t="s">
        <v>434</v>
      </c>
      <c r="B174" t="s">
        <v>446</v>
      </c>
      <c r="C174">
        <v>16.470583333333298</v>
      </c>
      <c r="D174" s="19">
        <v>41554</v>
      </c>
      <c r="E174">
        <v>2013</v>
      </c>
      <c r="F174">
        <v>201310</v>
      </c>
      <c r="G174">
        <v>1007</v>
      </c>
      <c r="H174">
        <v>10</v>
      </c>
      <c r="I174">
        <v>279</v>
      </c>
      <c r="J174" t="s">
        <v>440</v>
      </c>
      <c r="K174" t="s">
        <v>441</v>
      </c>
    </row>
    <row r="175" spans="1:11" x14ac:dyDescent="0.25">
      <c r="A175" t="s">
        <v>434</v>
      </c>
      <c r="B175" t="s">
        <v>446</v>
      </c>
      <c r="C175">
        <v>14.9412916666667</v>
      </c>
      <c r="D175" s="19">
        <v>41555</v>
      </c>
      <c r="E175">
        <v>2013</v>
      </c>
      <c r="F175">
        <v>201310</v>
      </c>
      <c r="G175">
        <v>1008</v>
      </c>
      <c r="H175">
        <v>10</v>
      </c>
      <c r="I175">
        <v>280</v>
      </c>
      <c r="J175" t="s">
        <v>440</v>
      </c>
      <c r="K175" t="s">
        <v>441</v>
      </c>
    </row>
    <row r="176" spans="1:11" x14ac:dyDescent="0.25">
      <c r="A176" t="s">
        <v>434</v>
      </c>
      <c r="B176" t="s">
        <v>446</v>
      </c>
      <c r="C176">
        <v>15.234208333333299</v>
      </c>
      <c r="D176" s="19">
        <v>41556</v>
      </c>
      <c r="E176">
        <v>2013</v>
      </c>
      <c r="F176">
        <v>201310</v>
      </c>
      <c r="G176">
        <v>1009</v>
      </c>
      <c r="H176">
        <v>10</v>
      </c>
      <c r="I176">
        <v>281</v>
      </c>
      <c r="J176" t="s">
        <v>440</v>
      </c>
      <c r="K176" t="s">
        <v>441</v>
      </c>
    </row>
    <row r="177" spans="1:11" x14ac:dyDescent="0.25">
      <c r="A177" t="s">
        <v>434</v>
      </c>
      <c r="B177" t="s">
        <v>446</v>
      </c>
      <c r="C177">
        <v>15.0351041666667</v>
      </c>
      <c r="D177" s="19">
        <v>41557</v>
      </c>
      <c r="E177">
        <v>2013</v>
      </c>
      <c r="F177">
        <v>201310</v>
      </c>
      <c r="G177">
        <v>1010</v>
      </c>
      <c r="H177">
        <v>10</v>
      </c>
      <c r="I177">
        <v>282</v>
      </c>
      <c r="J177" t="s">
        <v>440</v>
      </c>
      <c r="K177" t="s">
        <v>441</v>
      </c>
    </row>
    <row r="178" spans="1:11" x14ac:dyDescent="0.25">
      <c r="A178" t="s">
        <v>434</v>
      </c>
      <c r="B178" t="s">
        <v>446</v>
      </c>
      <c r="C178">
        <v>14.574624999999999</v>
      </c>
      <c r="D178" s="19">
        <v>41558</v>
      </c>
      <c r="E178">
        <v>2013</v>
      </c>
      <c r="F178">
        <v>201310</v>
      </c>
      <c r="G178">
        <v>1011</v>
      </c>
      <c r="H178">
        <v>10</v>
      </c>
      <c r="I178">
        <v>283</v>
      </c>
      <c r="J178" t="s">
        <v>440</v>
      </c>
      <c r="K178" t="s">
        <v>441</v>
      </c>
    </row>
    <row r="179" spans="1:11" x14ac:dyDescent="0.25">
      <c r="A179" t="s">
        <v>434</v>
      </c>
      <c r="B179" t="s">
        <v>446</v>
      </c>
      <c r="C179">
        <v>14.5644375</v>
      </c>
      <c r="D179" s="19">
        <v>41559</v>
      </c>
      <c r="E179">
        <v>2013</v>
      </c>
      <c r="F179">
        <v>201310</v>
      </c>
      <c r="G179">
        <v>1012</v>
      </c>
      <c r="H179">
        <v>10</v>
      </c>
      <c r="I179">
        <v>284</v>
      </c>
      <c r="J179" t="s">
        <v>440</v>
      </c>
      <c r="K179" t="s">
        <v>441</v>
      </c>
    </row>
    <row r="180" spans="1:11" x14ac:dyDescent="0.25">
      <c r="A180" t="s">
        <v>434</v>
      </c>
      <c r="B180" t="s">
        <v>446</v>
      </c>
      <c r="C180">
        <v>14.8276458333333</v>
      </c>
      <c r="D180" s="19">
        <v>41560</v>
      </c>
      <c r="E180">
        <v>2013</v>
      </c>
      <c r="F180">
        <v>201310</v>
      </c>
      <c r="G180">
        <v>1013</v>
      </c>
      <c r="H180">
        <v>10</v>
      </c>
      <c r="I180">
        <v>285</v>
      </c>
      <c r="J180" t="s">
        <v>440</v>
      </c>
      <c r="K180" t="s">
        <v>441</v>
      </c>
    </row>
    <row r="181" spans="1:11" x14ac:dyDescent="0.25">
      <c r="A181" t="s">
        <v>434</v>
      </c>
      <c r="B181" t="s">
        <v>446</v>
      </c>
      <c r="C181">
        <v>15.4929166666667</v>
      </c>
      <c r="D181" s="19">
        <v>41561</v>
      </c>
      <c r="E181">
        <v>2013</v>
      </c>
      <c r="F181">
        <v>201310</v>
      </c>
      <c r="G181">
        <v>1014</v>
      </c>
      <c r="H181">
        <v>10</v>
      </c>
      <c r="I181">
        <v>286</v>
      </c>
      <c r="J181" t="s">
        <v>440</v>
      </c>
      <c r="K181" t="s">
        <v>441</v>
      </c>
    </row>
    <row r="182" spans="1:11" x14ac:dyDescent="0.25">
      <c r="A182" t="s">
        <v>434</v>
      </c>
      <c r="B182" t="s">
        <v>446</v>
      </c>
      <c r="C182">
        <v>15.603894736842101</v>
      </c>
      <c r="D182" s="19">
        <v>41562</v>
      </c>
      <c r="E182">
        <v>2013</v>
      </c>
      <c r="F182">
        <v>201310</v>
      </c>
      <c r="G182">
        <v>1015</v>
      </c>
      <c r="H182">
        <v>10</v>
      </c>
      <c r="I182">
        <v>287</v>
      </c>
      <c r="J182" t="s">
        <v>440</v>
      </c>
      <c r="K182" t="s">
        <v>441</v>
      </c>
    </row>
    <row r="183" spans="1:11" x14ac:dyDescent="0.25">
      <c r="A183" t="s">
        <v>434</v>
      </c>
      <c r="B183" t="s">
        <v>446</v>
      </c>
      <c r="C183">
        <v>8.0661785714285692</v>
      </c>
      <c r="D183" s="19">
        <v>41652</v>
      </c>
      <c r="E183">
        <v>2014</v>
      </c>
      <c r="F183">
        <v>201401</v>
      </c>
      <c r="G183">
        <v>113</v>
      </c>
      <c r="H183">
        <v>1</v>
      </c>
      <c r="I183">
        <v>12</v>
      </c>
      <c r="J183" t="s">
        <v>442</v>
      </c>
      <c r="K183" t="s">
        <v>443</v>
      </c>
    </row>
    <row r="184" spans="1:11" x14ac:dyDescent="0.25">
      <c r="A184" t="s">
        <v>434</v>
      </c>
      <c r="B184" t="s">
        <v>446</v>
      </c>
      <c r="C184">
        <v>6.49583333333333</v>
      </c>
      <c r="D184" s="19">
        <v>41653</v>
      </c>
      <c r="E184">
        <v>2014</v>
      </c>
      <c r="F184">
        <v>201401</v>
      </c>
      <c r="G184">
        <v>114</v>
      </c>
      <c r="H184">
        <v>1</v>
      </c>
      <c r="I184">
        <v>13</v>
      </c>
      <c r="J184" t="s">
        <v>442</v>
      </c>
      <c r="K184" t="s">
        <v>443</v>
      </c>
    </row>
    <row r="185" spans="1:11" x14ac:dyDescent="0.25">
      <c r="A185" t="s">
        <v>434</v>
      </c>
      <c r="B185" t="s">
        <v>446</v>
      </c>
      <c r="C185">
        <v>3.75947916666667</v>
      </c>
      <c r="D185" s="19">
        <v>41654</v>
      </c>
      <c r="E185">
        <v>2014</v>
      </c>
      <c r="F185">
        <v>201401</v>
      </c>
      <c r="G185">
        <v>115</v>
      </c>
      <c r="H185">
        <v>1</v>
      </c>
      <c r="I185">
        <v>14</v>
      </c>
      <c r="J185" t="s">
        <v>442</v>
      </c>
      <c r="K185" t="s">
        <v>443</v>
      </c>
    </row>
    <row r="186" spans="1:11" x14ac:dyDescent="0.25">
      <c r="A186" t="s">
        <v>434</v>
      </c>
      <c r="B186" t="s">
        <v>446</v>
      </c>
      <c r="C186">
        <v>4.1799375000000003</v>
      </c>
      <c r="D186" s="19">
        <v>41655</v>
      </c>
      <c r="E186">
        <v>2014</v>
      </c>
      <c r="F186">
        <v>201401</v>
      </c>
      <c r="G186">
        <v>116</v>
      </c>
      <c r="H186">
        <v>1</v>
      </c>
      <c r="I186">
        <v>15</v>
      </c>
      <c r="J186" t="s">
        <v>442</v>
      </c>
      <c r="K186" t="s">
        <v>443</v>
      </c>
    </row>
    <row r="187" spans="1:11" x14ac:dyDescent="0.25">
      <c r="A187" t="s">
        <v>434</v>
      </c>
      <c r="B187" t="s">
        <v>446</v>
      </c>
      <c r="C187">
        <v>2.67947916666667</v>
      </c>
      <c r="D187" s="19">
        <v>41656</v>
      </c>
      <c r="E187">
        <v>2014</v>
      </c>
      <c r="F187">
        <v>201401</v>
      </c>
      <c r="G187">
        <v>117</v>
      </c>
      <c r="H187">
        <v>1</v>
      </c>
      <c r="I187">
        <v>16</v>
      </c>
      <c r="J187" t="s">
        <v>442</v>
      </c>
      <c r="K187" t="s">
        <v>443</v>
      </c>
    </row>
    <row r="188" spans="1:11" x14ac:dyDescent="0.25">
      <c r="A188" t="s">
        <v>434</v>
      </c>
      <c r="B188" t="s">
        <v>446</v>
      </c>
      <c r="C188">
        <v>3.60902083333333</v>
      </c>
      <c r="D188" s="19">
        <v>41657</v>
      </c>
      <c r="E188">
        <v>2014</v>
      </c>
      <c r="F188">
        <v>201401</v>
      </c>
      <c r="G188">
        <v>118</v>
      </c>
      <c r="H188">
        <v>1</v>
      </c>
      <c r="I188">
        <v>17</v>
      </c>
      <c r="J188" t="s">
        <v>442</v>
      </c>
      <c r="K188" t="s">
        <v>443</v>
      </c>
    </row>
    <row r="189" spans="1:11" x14ac:dyDescent="0.25">
      <c r="A189" t="s">
        <v>434</v>
      </c>
      <c r="B189" t="s">
        <v>446</v>
      </c>
      <c r="C189">
        <v>3.39677083333333</v>
      </c>
      <c r="D189" s="19">
        <v>41658</v>
      </c>
      <c r="E189">
        <v>2014</v>
      </c>
      <c r="F189">
        <v>201401</v>
      </c>
      <c r="G189">
        <v>119</v>
      </c>
      <c r="H189">
        <v>1</v>
      </c>
      <c r="I189">
        <v>18</v>
      </c>
      <c r="J189" t="s">
        <v>442</v>
      </c>
      <c r="K189" t="s">
        <v>443</v>
      </c>
    </row>
    <row r="190" spans="1:11" x14ac:dyDescent="0.25">
      <c r="A190" t="s">
        <v>434</v>
      </c>
      <c r="B190" t="s">
        <v>446</v>
      </c>
      <c r="C190">
        <v>3.8951250000000002</v>
      </c>
      <c r="D190" s="19">
        <v>41659</v>
      </c>
      <c r="E190">
        <v>2014</v>
      </c>
      <c r="F190">
        <v>201401</v>
      </c>
      <c r="G190">
        <v>120</v>
      </c>
      <c r="H190">
        <v>1</v>
      </c>
      <c r="I190">
        <v>19</v>
      </c>
      <c r="J190" t="s">
        <v>442</v>
      </c>
      <c r="K190" t="s">
        <v>443</v>
      </c>
    </row>
    <row r="191" spans="1:11" x14ac:dyDescent="0.25">
      <c r="A191" t="s">
        <v>434</v>
      </c>
      <c r="B191" t="s">
        <v>446</v>
      </c>
      <c r="C191">
        <v>0.352791666666667</v>
      </c>
      <c r="D191" s="19">
        <v>41660</v>
      </c>
      <c r="E191">
        <v>2014</v>
      </c>
      <c r="F191">
        <v>201401</v>
      </c>
      <c r="G191">
        <v>121</v>
      </c>
      <c r="H191">
        <v>1</v>
      </c>
      <c r="I191">
        <v>20</v>
      </c>
      <c r="J191" t="s">
        <v>442</v>
      </c>
      <c r="K191" t="s">
        <v>443</v>
      </c>
    </row>
    <row r="192" spans="1:11" x14ac:dyDescent="0.25">
      <c r="A192" t="s">
        <v>434</v>
      </c>
      <c r="B192" t="s">
        <v>446</v>
      </c>
      <c r="C192">
        <v>-7.1666666666666698E-2</v>
      </c>
      <c r="D192" s="19">
        <v>41661</v>
      </c>
      <c r="E192">
        <v>2014</v>
      </c>
      <c r="F192">
        <v>201401</v>
      </c>
      <c r="G192">
        <v>122</v>
      </c>
      <c r="H192">
        <v>1</v>
      </c>
      <c r="I192">
        <v>21</v>
      </c>
      <c r="J192" t="s">
        <v>442</v>
      </c>
      <c r="K192" t="s">
        <v>443</v>
      </c>
    </row>
    <row r="193" spans="1:11" x14ac:dyDescent="0.25">
      <c r="A193" t="s">
        <v>434</v>
      </c>
      <c r="B193" t="s">
        <v>446</v>
      </c>
      <c r="C193">
        <v>-5.06666666666667E-2</v>
      </c>
      <c r="D193" s="19">
        <v>41662</v>
      </c>
      <c r="E193">
        <v>2014</v>
      </c>
      <c r="F193">
        <v>201401</v>
      </c>
      <c r="G193">
        <v>123</v>
      </c>
      <c r="H193">
        <v>1</v>
      </c>
      <c r="I193">
        <v>22</v>
      </c>
      <c r="J193" t="s">
        <v>442</v>
      </c>
      <c r="K193" t="s">
        <v>443</v>
      </c>
    </row>
    <row r="194" spans="1:11" x14ac:dyDescent="0.25">
      <c r="A194" t="s">
        <v>434</v>
      </c>
      <c r="B194" t="s">
        <v>446</v>
      </c>
      <c r="C194">
        <v>3.4117647058823498E-3</v>
      </c>
      <c r="D194" s="19">
        <v>41663</v>
      </c>
      <c r="E194">
        <v>2014</v>
      </c>
      <c r="F194">
        <v>201401</v>
      </c>
      <c r="G194">
        <v>124</v>
      </c>
      <c r="H194">
        <v>1</v>
      </c>
      <c r="I194">
        <v>23</v>
      </c>
      <c r="J194" t="s">
        <v>442</v>
      </c>
      <c r="K194" t="s">
        <v>443</v>
      </c>
    </row>
    <row r="195" spans="1:11" x14ac:dyDescent="0.25">
      <c r="A195" t="s">
        <v>434</v>
      </c>
      <c r="B195" t="s">
        <v>446</v>
      </c>
      <c r="C195" t="s">
        <v>447</v>
      </c>
      <c r="D195" s="19">
        <v>41664</v>
      </c>
      <c r="E195">
        <v>2014</v>
      </c>
      <c r="F195">
        <v>201401</v>
      </c>
      <c r="G195">
        <v>125</v>
      </c>
      <c r="H195">
        <v>1</v>
      </c>
      <c r="I195">
        <v>24</v>
      </c>
      <c r="J195" t="s">
        <v>442</v>
      </c>
      <c r="K195" t="s">
        <v>443</v>
      </c>
    </row>
    <row r="196" spans="1:11" x14ac:dyDescent="0.25">
      <c r="A196" t="s">
        <v>434</v>
      </c>
      <c r="B196" t="s">
        <v>446</v>
      </c>
      <c r="C196">
        <v>1.02797727272727</v>
      </c>
      <c r="D196" s="19">
        <v>41665</v>
      </c>
      <c r="E196">
        <v>2014</v>
      </c>
      <c r="F196">
        <v>201401</v>
      </c>
      <c r="G196">
        <v>126</v>
      </c>
      <c r="H196">
        <v>1</v>
      </c>
      <c r="I196">
        <v>25</v>
      </c>
      <c r="J196" t="s">
        <v>442</v>
      </c>
      <c r="K196" t="s">
        <v>443</v>
      </c>
    </row>
    <row r="197" spans="1:11" x14ac:dyDescent="0.25">
      <c r="A197" t="s">
        <v>434</v>
      </c>
      <c r="B197" t="s">
        <v>446</v>
      </c>
      <c r="C197">
        <v>0.18920833333333301</v>
      </c>
      <c r="D197" s="19">
        <v>41666</v>
      </c>
      <c r="E197">
        <v>2014</v>
      </c>
      <c r="F197">
        <v>201401</v>
      </c>
      <c r="G197">
        <v>127</v>
      </c>
      <c r="H197">
        <v>1</v>
      </c>
      <c r="I197">
        <v>26</v>
      </c>
      <c r="J197" t="s">
        <v>442</v>
      </c>
      <c r="K197" t="s">
        <v>443</v>
      </c>
    </row>
    <row r="198" spans="1:11" x14ac:dyDescent="0.25">
      <c r="A198" t="s">
        <v>434</v>
      </c>
      <c r="B198" t="s">
        <v>446</v>
      </c>
      <c r="C198">
        <v>-2.26666666666667E-2</v>
      </c>
      <c r="D198" s="19">
        <v>41667</v>
      </c>
      <c r="E198">
        <v>2014</v>
      </c>
      <c r="F198">
        <v>201401</v>
      </c>
      <c r="G198">
        <v>128</v>
      </c>
      <c r="H198">
        <v>1</v>
      </c>
      <c r="I198">
        <v>27</v>
      </c>
      <c r="J198" t="s">
        <v>442</v>
      </c>
      <c r="K198" t="s">
        <v>443</v>
      </c>
    </row>
    <row r="199" spans="1:11" x14ac:dyDescent="0.25">
      <c r="A199" t="s">
        <v>434</v>
      </c>
      <c r="B199" t="s">
        <v>446</v>
      </c>
      <c r="C199">
        <v>0.01</v>
      </c>
      <c r="D199" s="19">
        <v>41668</v>
      </c>
      <c r="E199">
        <v>2014</v>
      </c>
      <c r="F199">
        <v>201401</v>
      </c>
      <c r="G199">
        <v>129</v>
      </c>
      <c r="H199">
        <v>1</v>
      </c>
      <c r="I199">
        <v>28</v>
      </c>
      <c r="J199" t="s">
        <v>442</v>
      </c>
      <c r="K199" t="s">
        <v>443</v>
      </c>
    </row>
    <row r="200" spans="1:11" x14ac:dyDescent="0.25">
      <c r="A200" t="s">
        <v>434</v>
      </c>
      <c r="B200" t="s">
        <v>446</v>
      </c>
      <c r="C200" t="s">
        <v>447</v>
      </c>
      <c r="D200" s="19">
        <v>41669</v>
      </c>
      <c r="E200">
        <v>2014</v>
      </c>
      <c r="F200">
        <v>201401</v>
      </c>
      <c r="G200">
        <v>130</v>
      </c>
      <c r="H200">
        <v>1</v>
      </c>
      <c r="I200">
        <v>29</v>
      </c>
      <c r="J200" t="s">
        <v>442</v>
      </c>
      <c r="K200" t="s">
        <v>443</v>
      </c>
    </row>
    <row r="201" spans="1:11" x14ac:dyDescent="0.25">
      <c r="A201" t="s">
        <v>434</v>
      </c>
      <c r="B201" t="s">
        <v>446</v>
      </c>
      <c r="C201">
        <v>4.7E-2</v>
      </c>
      <c r="D201" s="19">
        <v>41670</v>
      </c>
      <c r="E201">
        <v>2014</v>
      </c>
      <c r="F201">
        <v>201401</v>
      </c>
      <c r="G201">
        <v>131</v>
      </c>
      <c r="H201">
        <v>1</v>
      </c>
      <c r="I201">
        <v>30</v>
      </c>
      <c r="J201" t="s">
        <v>442</v>
      </c>
      <c r="K201" t="s">
        <v>443</v>
      </c>
    </row>
    <row r="202" spans="1:11" x14ac:dyDescent="0.25">
      <c r="A202" t="s">
        <v>434</v>
      </c>
      <c r="B202" t="s">
        <v>446</v>
      </c>
      <c r="C202">
        <v>0.56712499999999999</v>
      </c>
      <c r="D202" s="19">
        <v>41671</v>
      </c>
      <c r="E202">
        <v>2014</v>
      </c>
      <c r="F202">
        <v>201402</v>
      </c>
      <c r="G202">
        <v>201</v>
      </c>
      <c r="H202">
        <v>2</v>
      </c>
      <c r="I202">
        <v>31</v>
      </c>
      <c r="J202" t="s">
        <v>442</v>
      </c>
      <c r="K202" t="s">
        <v>443</v>
      </c>
    </row>
    <row r="203" spans="1:11" x14ac:dyDescent="0.25">
      <c r="A203" t="s">
        <v>434</v>
      </c>
      <c r="B203" t="s">
        <v>446</v>
      </c>
      <c r="C203">
        <v>5.54158333333333</v>
      </c>
      <c r="D203" s="19">
        <v>41672</v>
      </c>
      <c r="E203">
        <v>2014</v>
      </c>
      <c r="F203">
        <v>201402</v>
      </c>
      <c r="G203">
        <v>202</v>
      </c>
      <c r="H203">
        <v>2</v>
      </c>
      <c r="I203">
        <v>32</v>
      </c>
      <c r="J203" t="s">
        <v>442</v>
      </c>
      <c r="K203" t="s">
        <v>443</v>
      </c>
    </row>
    <row r="204" spans="1:11" x14ac:dyDescent="0.25">
      <c r="A204" t="s">
        <v>434</v>
      </c>
      <c r="B204" t="s">
        <v>446</v>
      </c>
      <c r="C204">
        <v>6.8991666666666696</v>
      </c>
      <c r="D204" s="19">
        <v>41673</v>
      </c>
      <c r="E204">
        <v>2014</v>
      </c>
      <c r="F204">
        <v>201402</v>
      </c>
      <c r="G204">
        <v>203</v>
      </c>
      <c r="H204">
        <v>2</v>
      </c>
      <c r="I204">
        <v>33</v>
      </c>
      <c r="J204" t="s">
        <v>442</v>
      </c>
      <c r="K204" t="s">
        <v>443</v>
      </c>
    </row>
    <row r="205" spans="1:11" x14ac:dyDescent="0.25">
      <c r="A205" t="s">
        <v>434</v>
      </c>
      <c r="B205" t="s">
        <v>446</v>
      </c>
      <c r="C205">
        <v>7.7860208333333301</v>
      </c>
      <c r="D205" s="19">
        <v>41674</v>
      </c>
      <c r="E205">
        <v>2014</v>
      </c>
      <c r="F205">
        <v>201402</v>
      </c>
      <c r="G205">
        <v>204</v>
      </c>
      <c r="H205">
        <v>2</v>
      </c>
      <c r="I205">
        <v>34</v>
      </c>
      <c r="J205" t="s">
        <v>442</v>
      </c>
      <c r="K205" t="s">
        <v>443</v>
      </c>
    </row>
    <row r="206" spans="1:11" x14ac:dyDescent="0.25">
      <c r="A206" t="s">
        <v>434</v>
      </c>
      <c r="B206" t="s">
        <v>446</v>
      </c>
      <c r="C206">
        <v>4.1251875</v>
      </c>
      <c r="D206" s="19">
        <v>41675</v>
      </c>
      <c r="E206">
        <v>2014</v>
      </c>
      <c r="F206">
        <v>201402</v>
      </c>
      <c r="G206">
        <v>205</v>
      </c>
      <c r="H206">
        <v>2</v>
      </c>
      <c r="I206">
        <v>35</v>
      </c>
      <c r="J206" t="s">
        <v>442</v>
      </c>
      <c r="K206" t="s">
        <v>443</v>
      </c>
    </row>
    <row r="207" spans="1:11" x14ac:dyDescent="0.25">
      <c r="A207" t="s">
        <v>434</v>
      </c>
      <c r="B207" t="s">
        <v>446</v>
      </c>
      <c r="C207">
        <v>3.4108541666666699</v>
      </c>
      <c r="D207" s="19">
        <v>41676</v>
      </c>
      <c r="E207">
        <v>2014</v>
      </c>
      <c r="F207">
        <v>201402</v>
      </c>
      <c r="G207">
        <v>206</v>
      </c>
      <c r="H207">
        <v>2</v>
      </c>
      <c r="I207">
        <v>36</v>
      </c>
      <c r="J207" t="s">
        <v>442</v>
      </c>
      <c r="K207" t="s">
        <v>443</v>
      </c>
    </row>
    <row r="208" spans="1:11" x14ac:dyDescent="0.25">
      <c r="A208" t="s">
        <v>434</v>
      </c>
      <c r="B208" t="s">
        <v>446</v>
      </c>
      <c r="C208">
        <v>4.2421041666666701</v>
      </c>
      <c r="D208" s="19">
        <v>41677</v>
      </c>
      <c r="E208">
        <v>2014</v>
      </c>
      <c r="F208">
        <v>201402</v>
      </c>
      <c r="G208">
        <v>207</v>
      </c>
      <c r="H208">
        <v>2</v>
      </c>
      <c r="I208">
        <v>37</v>
      </c>
      <c r="J208" t="s">
        <v>442</v>
      </c>
      <c r="K208" t="s">
        <v>443</v>
      </c>
    </row>
    <row r="209" spans="1:11" x14ac:dyDescent="0.25">
      <c r="A209" t="s">
        <v>434</v>
      </c>
      <c r="B209" t="s">
        <v>446</v>
      </c>
      <c r="C209">
        <v>4.6849583333333298</v>
      </c>
      <c r="D209" s="19">
        <v>41678</v>
      </c>
      <c r="E209">
        <v>2014</v>
      </c>
      <c r="F209">
        <v>201402</v>
      </c>
      <c r="G209">
        <v>208</v>
      </c>
      <c r="H209">
        <v>2</v>
      </c>
      <c r="I209">
        <v>38</v>
      </c>
      <c r="J209" t="s">
        <v>442</v>
      </c>
      <c r="K209" t="s">
        <v>443</v>
      </c>
    </row>
    <row r="210" spans="1:11" x14ac:dyDescent="0.25">
      <c r="A210" t="s">
        <v>434</v>
      </c>
      <c r="B210" t="s">
        <v>446</v>
      </c>
      <c r="C210">
        <v>4.9272083333333301</v>
      </c>
      <c r="D210" s="19">
        <v>41679</v>
      </c>
      <c r="E210">
        <v>2014</v>
      </c>
      <c r="F210">
        <v>201402</v>
      </c>
      <c r="G210">
        <v>209</v>
      </c>
      <c r="H210">
        <v>2</v>
      </c>
      <c r="I210">
        <v>39</v>
      </c>
      <c r="J210" t="s">
        <v>442</v>
      </c>
      <c r="K210" t="s">
        <v>443</v>
      </c>
    </row>
    <row r="211" spans="1:11" x14ac:dyDescent="0.25">
      <c r="A211" t="s">
        <v>434</v>
      </c>
      <c r="B211" t="s">
        <v>446</v>
      </c>
      <c r="C211">
        <v>3.6362083333333302</v>
      </c>
      <c r="D211" s="19">
        <v>41680</v>
      </c>
      <c r="E211">
        <v>2014</v>
      </c>
      <c r="F211">
        <v>201402</v>
      </c>
      <c r="G211">
        <v>210</v>
      </c>
      <c r="H211">
        <v>2</v>
      </c>
      <c r="I211">
        <v>40</v>
      </c>
      <c r="J211" t="s">
        <v>442</v>
      </c>
      <c r="K211" t="s">
        <v>443</v>
      </c>
    </row>
    <row r="212" spans="1:11" x14ac:dyDescent="0.25">
      <c r="A212" t="s">
        <v>434</v>
      </c>
      <c r="B212" t="s">
        <v>446</v>
      </c>
      <c r="C212">
        <v>2.9240833333333298</v>
      </c>
      <c r="D212" s="19">
        <v>41681</v>
      </c>
      <c r="E212">
        <v>2014</v>
      </c>
      <c r="F212">
        <v>201402</v>
      </c>
      <c r="G212">
        <v>211</v>
      </c>
      <c r="H212">
        <v>2</v>
      </c>
      <c r="I212">
        <v>41</v>
      </c>
      <c r="J212" t="s">
        <v>442</v>
      </c>
      <c r="K212" t="s">
        <v>443</v>
      </c>
    </row>
    <row r="213" spans="1:11" x14ac:dyDescent="0.25">
      <c r="A213" t="s">
        <v>434</v>
      </c>
      <c r="B213" t="s">
        <v>446</v>
      </c>
      <c r="C213">
        <v>2.3663958333333301</v>
      </c>
      <c r="D213" s="19">
        <v>41682</v>
      </c>
      <c r="E213">
        <v>2014</v>
      </c>
      <c r="F213">
        <v>201402</v>
      </c>
      <c r="G213">
        <v>212</v>
      </c>
      <c r="H213">
        <v>2</v>
      </c>
      <c r="I213">
        <v>42</v>
      </c>
      <c r="J213" t="s">
        <v>442</v>
      </c>
      <c r="K213" t="s">
        <v>443</v>
      </c>
    </row>
    <row r="214" spans="1:11" x14ac:dyDescent="0.25">
      <c r="A214" t="s">
        <v>434</v>
      </c>
      <c r="B214" t="s">
        <v>446</v>
      </c>
      <c r="C214">
        <v>2.9078124999999999</v>
      </c>
      <c r="D214" s="19">
        <v>41683</v>
      </c>
      <c r="E214">
        <v>2014</v>
      </c>
      <c r="F214">
        <v>201402</v>
      </c>
      <c r="G214">
        <v>213</v>
      </c>
      <c r="H214">
        <v>2</v>
      </c>
      <c r="I214">
        <v>43</v>
      </c>
      <c r="J214" t="s">
        <v>442</v>
      </c>
      <c r="K214" t="s">
        <v>443</v>
      </c>
    </row>
    <row r="215" spans="1:11" x14ac:dyDescent="0.25">
      <c r="A215" t="s">
        <v>434</v>
      </c>
      <c r="B215" t="s">
        <v>446</v>
      </c>
      <c r="C215">
        <v>4.1108124999999998</v>
      </c>
      <c r="D215" s="19">
        <v>41684</v>
      </c>
      <c r="E215">
        <v>2014</v>
      </c>
      <c r="F215">
        <v>201402</v>
      </c>
      <c r="G215">
        <v>214</v>
      </c>
      <c r="H215">
        <v>2</v>
      </c>
      <c r="I215">
        <v>44</v>
      </c>
      <c r="J215" t="s">
        <v>442</v>
      </c>
      <c r="K215" t="s">
        <v>443</v>
      </c>
    </row>
    <row r="216" spans="1:11" x14ac:dyDescent="0.25">
      <c r="A216" t="s">
        <v>434</v>
      </c>
      <c r="B216" t="s">
        <v>446</v>
      </c>
      <c r="C216">
        <v>4.68366666666667</v>
      </c>
      <c r="D216" s="19">
        <v>41685</v>
      </c>
      <c r="E216">
        <v>2014</v>
      </c>
      <c r="F216">
        <v>201402</v>
      </c>
      <c r="G216">
        <v>215</v>
      </c>
      <c r="H216">
        <v>2</v>
      </c>
      <c r="I216">
        <v>45</v>
      </c>
      <c r="J216" t="s">
        <v>442</v>
      </c>
      <c r="K216" t="s">
        <v>443</v>
      </c>
    </row>
    <row r="217" spans="1:11" x14ac:dyDescent="0.25">
      <c r="A217" t="s">
        <v>434</v>
      </c>
      <c r="B217" t="s">
        <v>446</v>
      </c>
      <c r="C217">
        <v>5.3169791666666697</v>
      </c>
      <c r="D217" s="19">
        <v>41686</v>
      </c>
      <c r="E217">
        <v>2014</v>
      </c>
      <c r="F217">
        <v>201402</v>
      </c>
      <c r="G217">
        <v>216</v>
      </c>
      <c r="H217">
        <v>2</v>
      </c>
      <c r="I217">
        <v>46</v>
      </c>
      <c r="J217" t="s">
        <v>442</v>
      </c>
      <c r="K217" t="s">
        <v>443</v>
      </c>
    </row>
    <row r="218" spans="1:11" x14ac:dyDescent="0.25">
      <c r="A218" t="s">
        <v>434</v>
      </c>
      <c r="B218" t="s">
        <v>446</v>
      </c>
      <c r="C218">
        <v>6.9199374999999996</v>
      </c>
      <c r="D218" s="19">
        <v>41687</v>
      </c>
      <c r="E218">
        <v>2014</v>
      </c>
      <c r="F218">
        <v>201402</v>
      </c>
      <c r="G218">
        <v>217</v>
      </c>
      <c r="H218">
        <v>2</v>
      </c>
      <c r="I218">
        <v>47</v>
      </c>
      <c r="J218" t="s">
        <v>442</v>
      </c>
      <c r="K218" t="s">
        <v>443</v>
      </c>
    </row>
    <row r="219" spans="1:11" x14ac:dyDescent="0.25">
      <c r="A219" t="s">
        <v>434</v>
      </c>
      <c r="B219" t="s">
        <v>446</v>
      </c>
      <c r="C219">
        <v>9.5757916666666691</v>
      </c>
      <c r="D219" s="19">
        <v>41688</v>
      </c>
      <c r="E219">
        <v>2014</v>
      </c>
      <c r="F219">
        <v>201402</v>
      </c>
      <c r="G219">
        <v>218</v>
      </c>
      <c r="H219">
        <v>2</v>
      </c>
      <c r="I219">
        <v>48</v>
      </c>
      <c r="J219" t="s">
        <v>442</v>
      </c>
      <c r="K219" t="s">
        <v>443</v>
      </c>
    </row>
    <row r="220" spans="1:11" x14ac:dyDescent="0.25">
      <c r="A220" t="s">
        <v>434</v>
      </c>
      <c r="B220" t="s">
        <v>446</v>
      </c>
      <c r="C220">
        <v>10.618854166666701</v>
      </c>
      <c r="D220" s="19">
        <v>41689</v>
      </c>
      <c r="E220">
        <v>2014</v>
      </c>
      <c r="F220">
        <v>201402</v>
      </c>
      <c r="G220">
        <v>219</v>
      </c>
      <c r="H220">
        <v>2</v>
      </c>
      <c r="I220">
        <v>49</v>
      </c>
      <c r="J220" t="s">
        <v>442</v>
      </c>
      <c r="K220" t="s">
        <v>443</v>
      </c>
    </row>
    <row r="221" spans="1:11" x14ac:dyDescent="0.25">
      <c r="A221" t="s">
        <v>434</v>
      </c>
      <c r="B221" t="s">
        <v>446</v>
      </c>
      <c r="C221">
        <v>10.1097291666667</v>
      </c>
      <c r="D221" s="19">
        <v>41690</v>
      </c>
      <c r="E221">
        <v>2014</v>
      </c>
      <c r="F221">
        <v>201402</v>
      </c>
      <c r="G221">
        <v>220</v>
      </c>
      <c r="H221">
        <v>2</v>
      </c>
      <c r="I221">
        <v>50</v>
      </c>
      <c r="J221" t="s">
        <v>442</v>
      </c>
      <c r="K221" t="s">
        <v>443</v>
      </c>
    </row>
    <row r="222" spans="1:11" x14ac:dyDescent="0.25">
      <c r="A222" t="s">
        <v>434</v>
      </c>
      <c r="B222" t="s">
        <v>446</v>
      </c>
      <c r="C222">
        <v>7.9974999999999996</v>
      </c>
      <c r="D222" s="19">
        <v>41691</v>
      </c>
      <c r="E222">
        <v>2014</v>
      </c>
      <c r="F222">
        <v>201402</v>
      </c>
      <c r="G222">
        <v>221</v>
      </c>
      <c r="H222">
        <v>2</v>
      </c>
      <c r="I222">
        <v>51</v>
      </c>
      <c r="J222" t="s">
        <v>442</v>
      </c>
      <c r="K222" t="s">
        <v>443</v>
      </c>
    </row>
    <row r="223" spans="1:11" x14ac:dyDescent="0.25">
      <c r="A223" t="s">
        <v>434</v>
      </c>
      <c r="B223" t="s">
        <v>446</v>
      </c>
      <c r="C223">
        <v>8.8985000000000003</v>
      </c>
      <c r="D223" s="19">
        <v>41692</v>
      </c>
      <c r="E223">
        <v>2014</v>
      </c>
      <c r="F223">
        <v>201402</v>
      </c>
      <c r="G223">
        <v>222</v>
      </c>
      <c r="H223">
        <v>2</v>
      </c>
      <c r="I223">
        <v>52</v>
      </c>
      <c r="J223" t="s">
        <v>442</v>
      </c>
      <c r="K223" t="s">
        <v>443</v>
      </c>
    </row>
    <row r="224" spans="1:11" x14ac:dyDescent="0.25">
      <c r="A224" t="s">
        <v>434</v>
      </c>
      <c r="B224" t="s">
        <v>446</v>
      </c>
      <c r="C224">
        <v>8.0710208333333302</v>
      </c>
      <c r="D224" s="19">
        <v>41693</v>
      </c>
      <c r="E224">
        <v>2014</v>
      </c>
      <c r="F224">
        <v>201402</v>
      </c>
      <c r="G224">
        <v>223</v>
      </c>
      <c r="H224">
        <v>2</v>
      </c>
      <c r="I224">
        <v>53</v>
      </c>
      <c r="J224" t="s">
        <v>442</v>
      </c>
      <c r="K224" t="s">
        <v>443</v>
      </c>
    </row>
    <row r="225" spans="1:11" x14ac:dyDescent="0.25">
      <c r="A225" t="s">
        <v>434</v>
      </c>
      <c r="B225" t="s">
        <v>446</v>
      </c>
      <c r="C225">
        <v>7.0380208333333298</v>
      </c>
      <c r="D225" s="19">
        <v>41694</v>
      </c>
      <c r="E225">
        <v>2014</v>
      </c>
      <c r="F225">
        <v>201402</v>
      </c>
      <c r="G225">
        <v>224</v>
      </c>
      <c r="H225">
        <v>2</v>
      </c>
      <c r="I225">
        <v>54</v>
      </c>
      <c r="J225" t="s">
        <v>442</v>
      </c>
      <c r="K225" t="s">
        <v>443</v>
      </c>
    </row>
    <row r="226" spans="1:11" x14ac:dyDescent="0.25">
      <c r="A226" t="s">
        <v>434</v>
      </c>
      <c r="B226" t="s">
        <v>446</v>
      </c>
      <c r="C226">
        <v>5.7620624999999999</v>
      </c>
      <c r="D226" s="19">
        <v>41695</v>
      </c>
      <c r="E226">
        <v>2014</v>
      </c>
      <c r="F226">
        <v>201402</v>
      </c>
      <c r="G226">
        <v>225</v>
      </c>
      <c r="H226">
        <v>2</v>
      </c>
      <c r="I226">
        <v>55</v>
      </c>
      <c r="J226" t="s">
        <v>442</v>
      </c>
      <c r="K226" t="s">
        <v>443</v>
      </c>
    </row>
    <row r="227" spans="1:11" x14ac:dyDescent="0.25">
      <c r="A227" t="s">
        <v>434</v>
      </c>
      <c r="B227" t="s">
        <v>446</v>
      </c>
      <c r="C227">
        <v>3.1679166666666698</v>
      </c>
      <c r="D227" s="19">
        <v>41696</v>
      </c>
      <c r="E227">
        <v>2014</v>
      </c>
      <c r="F227">
        <v>201402</v>
      </c>
      <c r="G227">
        <v>226</v>
      </c>
      <c r="H227">
        <v>2</v>
      </c>
      <c r="I227">
        <v>56</v>
      </c>
      <c r="J227" t="s">
        <v>442</v>
      </c>
      <c r="K227" t="s">
        <v>443</v>
      </c>
    </row>
    <row r="228" spans="1:11" x14ac:dyDescent="0.25">
      <c r="A228" t="s">
        <v>434</v>
      </c>
      <c r="B228" t="s">
        <v>446</v>
      </c>
      <c r="C228">
        <v>3.2681249999999999</v>
      </c>
      <c r="D228" s="19">
        <v>41697</v>
      </c>
      <c r="E228">
        <v>2014</v>
      </c>
      <c r="F228">
        <v>201402</v>
      </c>
      <c r="G228">
        <v>227</v>
      </c>
      <c r="H228">
        <v>2</v>
      </c>
      <c r="I228">
        <v>57</v>
      </c>
      <c r="J228" t="s">
        <v>442</v>
      </c>
      <c r="K228" t="s">
        <v>443</v>
      </c>
    </row>
    <row r="229" spans="1:11" x14ac:dyDescent="0.25">
      <c r="A229" t="s">
        <v>434</v>
      </c>
      <c r="B229" t="s">
        <v>446</v>
      </c>
      <c r="C229">
        <v>6.1314791666666704</v>
      </c>
      <c r="D229" s="19">
        <v>41698</v>
      </c>
      <c r="E229">
        <v>2014</v>
      </c>
      <c r="F229">
        <v>201402</v>
      </c>
      <c r="G229">
        <v>228</v>
      </c>
      <c r="H229">
        <v>2</v>
      </c>
      <c r="I229">
        <v>58</v>
      </c>
      <c r="J229" t="s">
        <v>442</v>
      </c>
      <c r="K229" t="s">
        <v>443</v>
      </c>
    </row>
    <row r="230" spans="1:11" x14ac:dyDescent="0.25">
      <c r="A230" t="s">
        <v>434</v>
      </c>
      <c r="B230" t="s">
        <v>446</v>
      </c>
      <c r="C230">
        <v>8.3561666666666703</v>
      </c>
      <c r="D230" s="19">
        <v>41699</v>
      </c>
      <c r="E230">
        <v>2014</v>
      </c>
      <c r="F230">
        <v>201403</v>
      </c>
      <c r="G230">
        <v>301</v>
      </c>
      <c r="H230">
        <v>3</v>
      </c>
      <c r="I230">
        <v>59</v>
      </c>
      <c r="J230" t="s">
        <v>436</v>
      </c>
      <c r="K230" t="s">
        <v>444</v>
      </c>
    </row>
    <row r="231" spans="1:11" x14ac:dyDescent="0.25">
      <c r="A231" t="s">
        <v>434</v>
      </c>
      <c r="B231" t="s">
        <v>446</v>
      </c>
      <c r="C231">
        <v>8.3258749999999999</v>
      </c>
      <c r="D231" s="19">
        <v>41700</v>
      </c>
      <c r="E231">
        <v>2014</v>
      </c>
      <c r="F231">
        <v>201403</v>
      </c>
      <c r="G231">
        <v>302</v>
      </c>
      <c r="H231">
        <v>3</v>
      </c>
      <c r="I231">
        <v>60</v>
      </c>
      <c r="J231" t="s">
        <v>436</v>
      </c>
      <c r="K231" t="s">
        <v>444</v>
      </c>
    </row>
    <row r="232" spans="1:11" x14ac:dyDescent="0.25">
      <c r="A232" t="s">
        <v>434</v>
      </c>
      <c r="B232" t="s">
        <v>446</v>
      </c>
      <c r="C232">
        <v>5.0092499999999998</v>
      </c>
      <c r="D232" s="19">
        <v>41701</v>
      </c>
      <c r="E232">
        <v>2014</v>
      </c>
      <c r="F232">
        <v>201403</v>
      </c>
      <c r="G232">
        <v>303</v>
      </c>
      <c r="H232">
        <v>3</v>
      </c>
      <c r="I232">
        <v>61</v>
      </c>
      <c r="J232" t="s">
        <v>436</v>
      </c>
      <c r="K232" t="s">
        <v>444</v>
      </c>
    </row>
    <row r="233" spans="1:11" x14ac:dyDescent="0.25">
      <c r="A233" t="s">
        <v>434</v>
      </c>
      <c r="B233" t="s">
        <v>446</v>
      </c>
      <c r="C233">
        <v>5.6615208333333298</v>
      </c>
      <c r="D233" s="19">
        <v>41702</v>
      </c>
      <c r="E233">
        <v>2014</v>
      </c>
      <c r="F233">
        <v>201403</v>
      </c>
      <c r="G233">
        <v>304</v>
      </c>
      <c r="H233">
        <v>3</v>
      </c>
      <c r="I233">
        <v>62</v>
      </c>
      <c r="J233" t="s">
        <v>436</v>
      </c>
      <c r="K233" t="s">
        <v>444</v>
      </c>
    </row>
    <row r="234" spans="1:11" x14ac:dyDescent="0.25">
      <c r="A234" t="s">
        <v>434</v>
      </c>
      <c r="B234" t="s">
        <v>446</v>
      </c>
      <c r="C234">
        <v>6.21420833333333</v>
      </c>
      <c r="D234" s="19">
        <v>41703</v>
      </c>
      <c r="E234">
        <v>2014</v>
      </c>
      <c r="F234">
        <v>201403</v>
      </c>
      <c r="G234">
        <v>305</v>
      </c>
      <c r="H234">
        <v>3</v>
      </c>
      <c r="I234">
        <v>63</v>
      </c>
      <c r="J234" t="s">
        <v>436</v>
      </c>
      <c r="K234" t="s">
        <v>444</v>
      </c>
    </row>
    <row r="235" spans="1:11" x14ac:dyDescent="0.25">
      <c r="A235" t="s">
        <v>434</v>
      </c>
      <c r="B235" t="s">
        <v>446</v>
      </c>
      <c r="C235">
        <v>7.4166249999999998</v>
      </c>
      <c r="D235" s="19">
        <v>41704</v>
      </c>
      <c r="E235">
        <v>2014</v>
      </c>
      <c r="F235">
        <v>201403</v>
      </c>
      <c r="G235">
        <v>306</v>
      </c>
      <c r="H235">
        <v>3</v>
      </c>
      <c r="I235">
        <v>64</v>
      </c>
      <c r="J235" t="s">
        <v>436</v>
      </c>
      <c r="K235" t="s">
        <v>444</v>
      </c>
    </row>
    <row r="236" spans="1:11" x14ac:dyDescent="0.25">
      <c r="A236" t="s">
        <v>434</v>
      </c>
      <c r="B236" t="s">
        <v>446</v>
      </c>
      <c r="C236">
        <v>7.4489999999999998</v>
      </c>
      <c r="D236" s="19">
        <v>41705</v>
      </c>
      <c r="E236">
        <v>2014</v>
      </c>
      <c r="F236">
        <v>201403</v>
      </c>
      <c r="G236">
        <v>307</v>
      </c>
      <c r="H236">
        <v>3</v>
      </c>
      <c r="I236">
        <v>65</v>
      </c>
      <c r="J236" t="s">
        <v>436</v>
      </c>
      <c r="K236" t="s">
        <v>444</v>
      </c>
    </row>
    <row r="237" spans="1:11" x14ac:dyDescent="0.25">
      <c r="A237" t="s">
        <v>434</v>
      </c>
      <c r="B237" t="s">
        <v>446</v>
      </c>
      <c r="C237">
        <v>7.9226875000000003</v>
      </c>
      <c r="D237" s="19">
        <v>41706</v>
      </c>
      <c r="E237">
        <v>2014</v>
      </c>
      <c r="F237">
        <v>201403</v>
      </c>
      <c r="G237">
        <v>308</v>
      </c>
      <c r="H237">
        <v>3</v>
      </c>
      <c r="I237">
        <v>66</v>
      </c>
      <c r="J237" t="s">
        <v>436</v>
      </c>
      <c r="K237" t="s">
        <v>444</v>
      </c>
    </row>
    <row r="238" spans="1:11" x14ac:dyDescent="0.25">
      <c r="A238" t="s">
        <v>434</v>
      </c>
      <c r="B238" t="s">
        <v>446</v>
      </c>
      <c r="C238">
        <v>8.3689999999999998</v>
      </c>
      <c r="D238" s="19">
        <v>41707</v>
      </c>
      <c r="E238">
        <v>2014</v>
      </c>
      <c r="F238">
        <v>201403</v>
      </c>
      <c r="G238">
        <v>309</v>
      </c>
      <c r="H238">
        <v>3</v>
      </c>
      <c r="I238">
        <v>67</v>
      </c>
      <c r="J238" t="s">
        <v>436</v>
      </c>
      <c r="K238" t="s">
        <v>444</v>
      </c>
    </row>
    <row r="239" spans="1:11" x14ac:dyDescent="0.25">
      <c r="A239" t="s">
        <v>434</v>
      </c>
      <c r="B239" t="s">
        <v>446</v>
      </c>
      <c r="C239">
        <v>9.2633541666666694</v>
      </c>
      <c r="D239" s="19">
        <v>41708</v>
      </c>
      <c r="E239">
        <v>2014</v>
      </c>
      <c r="F239">
        <v>201403</v>
      </c>
      <c r="G239">
        <v>310</v>
      </c>
      <c r="H239">
        <v>3</v>
      </c>
      <c r="I239">
        <v>68</v>
      </c>
      <c r="J239" t="s">
        <v>436</v>
      </c>
      <c r="K239" t="s">
        <v>444</v>
      </c>
    </row>
    <row r="240" spans="1:11" x14ac:dyDescent="0.25">
      <c r="A240" t="s">
        <v>434</v>
      </c>
      <c r="B240" t="s">
        <v>446</v>
      </c>
      <c r="C240">
        <v>10.502833333333299</v>
      </c>
      <c r="D240" s="19">
        <v>41709</v>
      </c>
      <c r="E240">
        <v>2014</v>
      </c>
      <c r="F240">
        <v>201403</v>
      </c>
      <c r="G240">
        <v>311</v>
      </c>
      <c r="H240">
        <v>3</v>
      </c>
      <c r="I240">
        <v>69</v>
      </c>
      <c r="J240" t="s">
        <v>436</v>
      </c>
      <c r="K240" t="s">
        <v>444</v>
      </c>
    </row>
    <row r="241" spans="1:11" x14ac:dyDescent="0.25">
      <c r="A241" t="s">
        <v>434</v>
      </c>
      <c r="B241" t="s">
        <v>446</v>
      </c>
      <c r="C241">
        <v>6.61297916666667</v>
      </c>
      <c r="D241" s="19">
        <v>41710</v>
      </c>
      <c r="E241">
        <v>2014</v>
      </c>
      <c r="F241">
        <v>201403</v>
      </c>
      <c r="G241">
        <v>312</v>
      </c>
      <c r="H241">
        <v>3</v>
      </c>
      <c r="I241">
        <v>70</v>
      </c>
      <c r="J241" t="s">
        <v>436</v>
      </c>
      <c r="K241" t="s">
        <v>444</v>
      </c>
    </row>
    <row r="242" spans="1:11" x14ac:dyDescent="0.25">
      <c r="A242" t="s">
        <v>434</v>
      </c>
      <c r="B242" t="s">
        <v>446</v>
      </c>
      <c r="C242">
        <v>5.8916874999999997</v>
      </c>
      <c r="D242" s="19">
        <v>41711</v>
      </c>
      <c r="E242">
        <v>2014</v>
      </c>
      <c r="F242">
        <v>201403</v>
      </c>
      <c r="G242">
        <v>313</v>
      </c>
      <c r="H242">
        <v>3</v>
      </c>
      <c r="I242">
        <v>71</v>
      </c>
      <c r="J242" t="s">
        <v>436</v>
      </c>
      <c r="K242" t="s">
        <v>444</v>
      </c>
    </row>
    <row r="243" spans="1:11" x14ac:dyDescent="0.25">
      <c r="A243" t="s">
        <v>434</v>
      </c>
      <c r="B243" t="s">
        <v>446</v>
      </c>
      <c r="C243">
        <v>8.3152083333333309</v>
      </c>
      <c r="D243" s="19">
        <v>41712</v>
      </c>
      <c r="E243">
        <v>2014</v>
      </c>
      <c r="F243">
        <v>201403</v>
      </c>
      <c r="G243">
        <v>314</v>
      </c>
      <c r="H243">
        <v>3</v>
      </c>
      <c r="I243">
        <v>72</v>
      </c>
      <c r="J243" t="s">
        <v>436</v>
      </c>
      <c r="K243" t="s">
        <v>444</v>
      </c>
    </row>
    <row r="244" spans="1:11" x14ac:dyDescent="0.25">
      <c r="A244" t="s">
        <v>434</v>
      </c>
      <c r="B244" t="s">
        <v>446</v>
      </c>
      <c r="C244">
        <v>9.2099166666666701</v>
      </c>
      <c r="D244" s="19">
        <v>41713</v>
      </c>
      <c r="E244">
        <v>2014</v>
      </c>
      <c r="F244">
        <v>201403</v>
      </c>
      <c r="G244">
        <v>315</v>
      </c>
      <c r="H244">
        <v>3</v>
      </c>
      <c r="I244">
        <v>73</v>
      </c>
      <c r="J244" t="s">
        <v>436</v>
      </c>
      <c r="K244" t="s">
        <v>444</v>
      </c>
    </row>
    <row r="245" spans="1:11" x14ac:dyDescent="0.25">
      <c r="A245" t="s">
        <v>434</v>
      </c>
      <c r="B245" t="s">
        <v>446</v>
      </c>
      <c r="C245">
        <v>9.0905000000000005</v>
      </c>
      <c r="D245" s="19">
        <v>41714</v>
      </c>
      <c r="E245">
        <v>2014</v>
      </c>
      <c r="F245">
        <v>201403</v>
      </c>
      <c r="G245">
        <v>316</v>
      </c>
      <c r="H245">
        <v>3</v>
      </c>
      <c r="I245">
        <v>74</v>
      </c>
      <c r="J245" t="s">
        <v>436</v>
      </c>
      <c r="K245" t="s">
        <v>444</v>
      </c>
    </row>
    <row r="246" spans="1:11" x14ac:dyDescent="0.25">
      <c r="A246" t="s">
        <v>434</v>
      </c>
      <c r="B246" t="s">
        <v>446</v>
      </c>
      <c r="C246">
        <v>8.4142499999999991</v>
      </c>
      <c r="D246" s="19">
        <v>41715</v>
      </c>
      <c r="E246">
        <v>2014</v>
      </c>
      <c r="F246">
        <v>201403</v>
      </c>
      <c r="G246">
        <v>317</v>
      </c>
      <c r="H246">
        <v>3</v>
      </c>
      <c r="I246">
        <v>75</v>
      </c>
      <c r="J246" t="s">
        <v>436</v>
      </c>
      <c r="K246" t="s">
        <v>444</v>
      </c>
    </row>
    <row r="247" spans="1:11" x14ac:dyDescent="0.25">
      <c r="A247" t="s">
        <v>434</v>
      </c>
      <c r="B247" t="s">
        <v>446</v>
      </c>
      <c r="C247">
        <v>9.1473958333333307</v>
      </c>
      <c r="D247" s="19">
        <v>41716</v>
      </c>
      <c r="E247">
        <v>2014</v>
      </c>
      <c r="F247">
        <v>201403</v>
      </c>
      <c r="G247">
        <v>318</v>
      </c>
      <c r="H247">
        <v>3</v>
      </c>
      <c r="I247">
        <v>76</v>
      </c>
      <c r="J247" t="s">
        <v>436</v>
      </c>
      <c r="K247" t="s">
        <v>444</v>
      </c>
    </row>
    <row r="248" spans="1:11" x14ac:dyDescent="0.25">
      <c r="A248" t="s">
        <v>434</v>
      </c>
      <c r="B248" t="s">
        <v>446</v>
      </c>
      <c r="C248">
        <v>9.1923958333333307</v>
      </c>
      <c r="D248" s="19">
        <v>41717</v>
      </c>
      <c r="E248">
        <v>2014</v>
      </c>
      <c r="F248">
        <v>201403</v>
      </c>
      <c r="G248">
        <v>319</v>
      </c>
      <c r="H248">
        <v>3</v>
      </c>
      <c r="I248">
        <v>77</v>
      </c>
      <c r="J248" t="s">
        <v>436</v>
      </c>
      <c r="K248" t="s">
        <v>444</v>
      </c>
    </row>
    <row r="249" spans="1:11" x14ac:dyDescent="0.25">
      <c r="A249" t="s">
        <v>434</v>
      </c>
      <c r="B249" t="s">
        <v>446</v>
      </c>
      <c r="C249">
        <v>8.046875</v>
      </c>
      <c r="D249" s="19">
        <v>41718</v>
      </c>
      <c r="E249">
        <v>2014</v>
      </c>
      <c r="F249">
        <v>201403</v>
      </c>
      <c r="G249">
        <v>320</v>
      </c>
      <c r="H249">
        <v>3</v>
      </c>
      <c r="I249">
        <v>78</v>
      </c>
      <c r="J249" t="s">
        <v>436</v>
      </c>
      <c r="K249" t="s">
        <v>444</v>
      </c>
    </row>
    <row r="250" spans="1:11" x14ac:dyDescent="0.25">
      <c r="A250" t="s">
        <v>434</v>
      </c>
      <c r="B250" t="s">
        <v>446</v>
      </c>
      <c r="C250">
        <v>9.4527291666666695</v>
      </c>
      <c r="D250" s="19">
        <v>41719</v>
      </c>
      <c r="E250">
        <v>2014</v>
      </c>
      <c r="F250">
        <v>201403</v>
      </c>
      <c r="G250">
        <v>321</v>
      </c>
      <c r="H250">
        <v>3</v>
      </c>
      <c r="I250">
        <v>79</v>
      </c>
      <c r="J250" t="s">
        <v>436</v>
      </c>
      <c r="K250" t="s">
        <v>444</v>
      </c>
    </row>
    <row r="251" spans="1:11" x14ac:dyDescent="0.25">
      <c r="A251" t="s">
        <v>434</v>
      </c>
      <c r="B251" t="s">
        <v>446</v>
      </c>
      <c r="C251">
        <v>9.5372291666666698</v>
      </c>
      <c r="D251" s="19">
        <v>41720</v>
      </c>
      <c r="E251">
        <v>2014</v>
      </c>
      <c r="F251">
        <v>201403</v>
      </c>
      <c r="G251">
        <v>322</v>
      </c>
      <c r="H251">
        <v>3</v>
      </c>
      <c r="I251">
        <v>80</v>
      </c>
      <c r="J251" t="s">
        <v>436</v>
      </c>
      <c r="K251" t="s">
        <v>444</v>
      </c>
    </row>
    <row r="252" spans="1:11" x14ac:dyDescent="0.25">
      <c r="A252" t="s">
        <v>434</v>
      </c>
      <c r="B252" t="s">
        <v>446</v>
      </c>
      <c r="C252">
        <v>7.7810625</v>
      </c>
      <c r="D252" s="19">
        <v>41721</v>
      </c>
      <c r="E252">
        <v>2014</v>
      </c>
      <c r="F252">
        <v>201403</v>
      </c>
      <c r="G252">
        <v>323</v>
      </c>
      <c r="H252">
        <v>3</v>
      </c>
      <c r="I252">
        <v>81</v>
      </c>
      <c r="J252" t="s">
        <v>436</v>
      </c>
      <c r="K252" t="s">
        <v>444</v>
      </c>
    </row>
    <row r="253" spans="1:11" x14ac:dyDescent="0.25">
      <c r="A253" t="s">
        <v>434</v>
      </c>
      <c r="B253" t="s">
        <v>446</v>
      </c>
      <c r="C253">
        <v>6.8101041666666697</v>
      </c>
      <c r="D253" s="19">
        <v>41722</v>
      </c>
      <c r="E253">
        <v>2014</v>
      </c>
      <c r="F253">
        <v>201403</v>
      </c>
      <c r="G253">
        <v>324</v>
      </c>
      <c r="H253">
        <v>3</v>
      </c>
      <c r="I253">
        <v>82</v>
      </c>
      <c r="J253" t="s">
        <v>436</v>
      </c>
      <c r="K253" t="s">
        <v>444</v>
      </c>
    </row>
    <row r="254" spans="1:11" x14ac:dyDescent="0.25">
      <c r="A254" t="s">
        <v>434</v>
      </c>
      <c r="B254" t="s">
        <v>446</v>
      </c>
      <c r="C254">
        <v>4.7420625000000003</v>
      </c>
      <c r="D254" s="19">
        <v>41723</v>
      </c>
      <c r="E254">
        <v>2014</v>
      </c>
      <c r="F254">
        <v>201403</v>
      </c>
      <c r="G254">
        <v>325</v>
      </c>
      <c r="H254">
        <v>3</v>
      </c>
      <c r="I254">
        <v>83</v>
      </c>
      <c r="J254" t="s">
        <v>436</v>
      </c>
      <c r="K254" t="s">
        <v>444</v>
      </c>
    </row>
    <row r="255" spans="1:11" x14ac:dyDescent="0.25">
      <c r="A255" t="s">
        <v>434</v>
      </c>
      <c r="B255" t="s">
        <v>446</v>
      </c>
      <c r="C255">
        <v>5.9401875000000004</v>
      </c>
      <c r="D255" s="19">
        <v>41724</v>
      </c>
      <c r="E255">
        <v>2014</v>
      </c>
      <c r="F255">
        <v>201403</v>
      </c>
      <c r="G255">
        <v>326</v>
      </c>
      <c r="H255">
        <v>3</v>
      </c>
      <c r="I255">
        <v>84</v>
      </c>
      <c r="J255" t="s">
        <v>436</v>
      </c>
      <c r="K255" t="s">
        <v>444</v>
      </c>
    </row>
    <row r="256" spans="1:11" x14ac:dyDescent="0.25">
      <c r="A256" t="s">
        <v>434</v>
      </c>
      <c r="B256" t="s">
        <v>446</v>
      </c>
      <c r="C256">
        <v>9.3019374999999993</v>
      </c>
      <c r="D256" s="19">
        <v>41725</v>
      </c>
      <c r="E256">
        <v>2014</v>
      </c>
      <c r="F256">
        <v>201403</v>
      </c>
      <c r="G256">
        <v>327</v>
      </c>
      <c r="H256">
        <v>3</v>
      </c>
      <c r="I256">
        <v>85</v>
      </c>
      <c r="J256" t="s">
        <v>436</v>
      </c>
      <c r="K256" t="s">
        <v>444</v>
      </c>
    </row>
    <row r="257" spans="1:11" x14ac:dyDescent="0.25">
      <c r="A257" t="s">
        <v>434</v>
      </c>
      <c r="B257" t="s">
        <v>446</v>
      </c>
      <c r="C257">
        <v>10.250291666666699</v>
      </c>
      <c r="D257" s="19">
        <v>41726</v>
      </c>
      <c r="E257">
        <v>2014</v>
      </c>
      <c r="F257">
        <v>201403</v>
      </c>
      <c r="G257">
        <v>328</v>
      </c>
      <c r="H257">
        <v>3</v>
      </c>
      <c r="I257">
        <v>86</v>
      </c>
      <c r="J257" t="s">
        <v>436</v>
      </c>
      <c r="K257" t="s">
        <v>444</v>
      </c>
    </row>
    <row r="258" spans="1:11" x14ac:dyDescent="0.25">
      <c r="A258" t="s">
        <v>434</v>
      </c>
      <c r="B258" t="s">
        <v>446</v>
      </c>
      <c r="C258">
        <v>8.94910416666667</v>
      </c>
      <c r="D258" s="19">
        <v>41727</v>
      </c>
      <c r="E258">
        <v>2014</v>
      </c>
      <c r="F258">
        <v>201403</v>
      </c>
      <c r="G258">
        <v>329</v>
      </c>
      <c r="H258">
        <v>3</v>
      </c>
      <c r="I258">
        <v>87</v>
      </c>
      <c r="J258" t="s">
        <v>436</v>
      </c>
      <c r="K258" t="s">
        <v>444</v>
      </c>
    </row>
    <row r="259" spans="1:11" x14ac:dyDescent="0.25">
      <c r="A259" t="s">
        <v>434</v>
      </c>
      <c r="B259" t="s">
        <v>446</v>
      </c>
      <c r="C259">
        <v>8.6590624999999992</v>
      </c>
      <c r="D259" s="19">
        <v>41728</v>
      </c>
      <c r="E259">
        <v>2014</v>
      </c>
      <c r="F259">
        <v>201403</v>
      </c>
      <c r="G259">
        <v>330</v>
      </c>
      <c r="H259">
        <v>3</v>
      </c>
      <c r="I259">
        <v>88</v>
      </c>
      <c r="J259" t="s">
        <v>436</v>
      </c>
      <c r="K259" t="s">
        <v>444</v>
      </c>
    </row>
    <row r="260" spans="1:11" x14ac:dyDescent="0.25">
      <c r="A260" t="s">
        <v>434</v>
      </c>
      <c r="B260" t="s">
        <v>446</v>
      </c>
      <c r="C260">
        <v>10.7619375</v>
      </c>
      <c r="D260" s="19">
        <v>41729</v>
      </c>
      <c r="E260">
        <v>2014</v>
      </c>
      <c r="F260">
        <v>201403</v>
      </c>
      <c r="G260">
        <v>331</v>
      </c>
      <c r="H260">
        <v>3</v>
      </c>
      <c r="I260">
        <v>89</v>
      </c>
      <c r="J260" t="s">
        <v>436</v>
      </c>
      <c r="K260" t="s">
        <v>444</v>
      </c>
    </row>
    <row r="261" spans="1:11" x14ac:dyDescent="0.25">
      <c r="A261" t="s">
        <v>434</v>
      </c>
      <c r="B261" t="s">
        <v>446</v>
      </c>
      <c r="C261">
        <v>11.7776666666667</v>
      </c>
      <c r="D261" s="19">
        <v>41730</v>
      </c>
      <c r="E261">
        <v>2014</v>
      </c>
      <c r="F261">
        <v>201404</v>
      </c>
      <c r="G261">
        <v>401</v>
      </c>
      <c r="H261">
        <v>4</v>
      </c>
      <c r="I261">
        <v>90</v>
      </c>
      <c r="J261" t="s">
        <v>436</v>
      </c>
      <c r="K261" t="s">
        <v>444</v>
      </c>
    </row>
    <row r="262" spans="1:11" x14ac:dyDescent="0.25">
      <c r="A262" t="s">
        <v>434</v>
      </c>
      <c r="B262" t="s">
        <v>446</v>
      </c>
      <c r="C262">
        <v>13.872</v>
      </c>
      <c r="D262" s="19">
        <v>41731</v>
      </c>
      <c r="E262">
        <v>2014</v>
      </c>
      <c r="F262">
        <v>201404</v>
      </c>
      <c r="G262">
        <v>402</v>
      </c>
      <c r="H262">
        <v>4</v>
      </c>
      <c r="I262">
        <v>91</v>
      </c>
      <c r="J262" t="s">
        <v>436</v>
      </c>
      <c r="K262" t="s">
        <v>444</v>
      </c>
    </row>
    <row r="263" spans="1:11" x14ac:dyDescent="0.25">
      <c r="A263" t="s">
        <v>434</v>
      </c>
      <c r="B263" t="s">
        <v>446</v>
      </c>
      <c r="C263">
        <v>13.881895833333299</v>
      </c>
      <c r="D263" s="19">
        <v>41732</v>
      </c>
      <c r="E263">
        <v>2014</v>
      </c>
      <c r="F263">
        <v>201404</v>
      </c>
      <c r="G263">
        <v>403</v>
      </c>
      <c r="H263">
        <v>4</v>
      </c>
      <c r="I263">
        <v>92</v>
      </c>
      <c r="J263" t="s">
        <v>436</v>
      </c>
      <c r="K263" t="s">
        <v>444</v>
      </c>
    </row>
    <row r="264" spans="1:11" x14ac:dyDescent="0.25">
      <c r="A264" t="s">
        <v>434</v>
      </c>
      <c r="B264" t="s">
        <v>446</v>
      </c>
      <c r="C264">
        <v>12.1972291666667</v>
      </c>
      <c r="D264" s="19">
        <v>41733</v>
      </c>
      <c r="E264">
        <v>2014</v>
      </c>
      <c r="F264">
        <v>201404</v>
      </c>
      <c r="G264">
        <v>404</v>
      </c>
      <c r="H264">
        <v>4</v>
      </c>
      <c r="I264">
        <v>93</v>
      </c>
      <c r="J264" t="s">
        <v>436</v>
      </c>
      <c r="K264" t="s">
        <v>444</v>
      </c>
    </row>
    <row r="265" spans="1:11" x14ac:dyDescent="0.25">
      <c r="A265" t="s">
        <v>434</v>
      </c>
      <c r="B265" t="s">
        <v>446</v>
      </c>
      <c r="C265">
        <v>11.0542916666667</v>
      </c>
      <c r="D265" s="19">
        <v>41734</v>
      </c>
      <c r="E265">
        <v>2014</v>
      </c>
      <c r="F265">
        <v>201404</v>
      </c>
      <c r="G265">
        <v>405</v>
      </c>
      <c r="H265">
        <v>4</v>
      </c>
      <c r="I265">
        <v>94</v>
      </c>
      <c r="J265" t="s">
        <v>436</v>
      </c>
      <c r="K265" t="s">
        <v>444</v>
      </c>
    </row>
    <row r="266" spans="1:11" x14ac:dyDescent="0.25">
      <c r="A266" t="s">
        <v>434</v>
      </c>
      <c r="B266" t="s">
        <v>446</v>
      </c>
      <c r="C266">
        <v>11.8422083333333</v>
      </c>
      <c r="D266" s="19">
        <v>41735</v>
      </c>
      <c r="E266">
        <v>2014</v>
      </c>
      <c r="F266">
        <v>201404</v>
      </c>
      <c r="G266">
        <v>406</v>
      </c>
      <c r="H266">
        <v>4</v>
      </c>
      <c r="I266">
        <v>95</v>
      </c>
      <c r="J266" t="s">
        <v>436</v>
      </c>
      <c r="K266" t="s">
        <v>444</v>
      </c>
    </row>
    <row r="267" spans="1:11" x14ac:dyDescent="0.25">
      <c r="A267" t="s">
        <v>434</v>
      </c>
      <c r="B267" t="s">
        <v>446</v>
      </c>
      <c r="C267">
        <v>11.3429583333333</v>
      </c>
      <c r="D267" s="19">
        <v>41736</v>
      </c>
      <c r="E267">
        <v>2014</v>
      </c>
      <c r="F267">
        <v>201404</v>
      </c>
      <c r="G267">
        <v>407</v>
      </c>
      <c r="H267">
        <v>4</v>
      </c>
      <c r="I267">
        <v>96</v>
      </c>
      <c r="J267" t="s">
        <v>436</v>
      </c>
      <c r="K267" t="s">
        <v>444</v>
      </c>
    </row>
    <row r="268" spans="1:11" x14ac:dyDescent="0.25">
      <c r="A268" t="s">
        <v>434</v>
      </c>
      <c r="B268" t="s">
        <v>446</v>
      </c>
      <c r="C268">
        <v>11.3348541666667</v>
      </c>
      <c r="D268" s="19">
        <v>41737</v>
      </c>
      <c r="E268">
        <v>2014</v>
      </c>
      <c r="F268">
        <v>201404</v>
      </c>
      <c r="G268">
        <v>408</v>
      </c>
      <c r="H268">
        <v>4</v>
      </c>
      <c r="I268">
        <v>97</v>
      </c>
      <c r="J268" t="s">
        <v>436</v>
      </c>
      <c r="K268" t="s">
        <v>444</v>
      </c>
    </row>
    <row r="269" spans="1:11" x14ac:dyDescent="0.25">
      <c r="A269" t="s">
        <v>434</v>
      </c>
      <c r="B269" t="s">
        <v>446</v>
      </c>
      <c r="C269">
        <v>10.99025</v>
      </c>
      <c r="D269" s="19">
        <v>41738</v>
      </c>
      <c r="E269">
        <v>2014</v>
      </c>
      <c r="F269">
        <v>201404</v>
      </c>
      <c r="G269">
        <v>409</v>
      </c>
      <c r="H269">
        <v>4</v>
      </c>
      <c r="I269">
        <v>98</v>
      </c>
      <c r="J269" t="s">
        <v>436</v>
      </c>
      <c r="K269" t="s">
        <v>444</v>
      </c>
    </row>
    <row r="270" spans="1:11" x14ac:dyDescent="0.25">
      <c r="A270" t="s">
        <v>434</v>
      </c>
      <c r="B270" t="s">
        <v>446</v>
      </c>
      <c r="C270">
        <v>12.3103333333333</v>
      </c>
      <c r="D270" s="19">
        <v>41739</v>
      </c>
      <c r="E270">
        <v>2014</v>
      </c>
      <c r="F270">
        <v>201404</v>
      </c>
      <c r="G270">
        <v>410</v>
      </c>
      <c r="H270">
        <v>4</v>
      </c>
      <c r="I270">
        <v>99</v>
      </c>
      <c r="J270" t="s">
        <v>436</v>
      </c>
      <c r="K270" t="s">
        <v>444</v>
      </c>
    </row>
    <row r="271" spans="1:11" x14ac:dyDescent="0.25">
      <c r="A271" t="s">
        <v>434</v>
      </c>
      <c r="B271" t="s">
        <v>446</v>
      </c>
      <c r="C271">
        <v>13.804187499999999</v>
      </c>
      <c r="D271" s="19">
        <v>41740</v>
      </c>
      <c r="E271">
        <v>2014</v>
      </c>
      <c r="F271">
        <v>201404</v>
      </c>
      <c r="G271">
        <v>411</v>
      </c>
      <c r="H271">
        <v>4</v>
      </c>
      <c r="I271">
        <v>100</v>
      </c>
      <c r="J271" t="s">
        <v>436</v>
      </c>
      <c r="K271" t="s">
        <v>444</v>
      </c>
    </row>
    <row r="272" spans="1:11" x14ac:dyDescent="0.25">
      <c r="A272" t="s">
        <v>434</v>
      </c>
      <c r="B272" t="s">
        <v>446</v>
      </c>
      <c r="C272">
        <v>14.783645833333299</v>
      </c>
      <c r="D272" s="19">
        <v>41741</v>
      </c>
      <c r="E272">
        <v>2014</v>
      </c>
      <c r="F272">
        <v>201404</v>
      </c>
      <c r="G272">
        <v>412</v>
      </c>
      <c r="H272">
        <v>4</v>
      </c>
      <c r="I272">
        <v>101</v>
      </c>
      <c r="J272" t="s">
        <v>436</v>
      </c>
      <c r="K272" t="s">
        <v>444</v>
      </c>
    </row>
    <row r="273" spans="1:11" x14ac:dyDescent="0.25">
      <c r="A273" t="s">
        <v>434</v>
      </c>
      <c r="B273" t="s">
        <v>446</v>
      </c>
      <c r="C273">
        <v>15.0173958333333</v>
      </c>
      <c r="D273" s="19">
        <v>41742</v>
      </c>
      <c r="E273">
        <v>2014</v>
      </c>
      <c r="F273">
        <v>201404</v>
      </c>
      <c r="G273">
        <v>413</v>
      </c>
      <c r="H273">
        <v>4</v>
      </c>
      <c r="I273">
        <v>102</v>
      </c>
      <c r="J273" t="s">
        <v>436</v>
      </c>
      <c r="K273" t="s">
        <v>444</v>
      </c>
    </row>
    <row r="274" spans="1:11" x14ac:dyDescent="0.25">
      <c r="A274" t="s">
        <v>434</v>
      </c>
      <c r="B274" t="s">
        <v>446</v>
      </c>
      <c r="C274">
        <v>11.93275</v>
      </c>
      <c r="D274" s="19">
        <v>41743</v>
      </c>
      <c r="E274">
        <v>2014</v>
      </c>
      <c r="F274">
        <v>201404</v>
      </c>
      <c r="G274">
        <v>414</v>
      </c>
      <c r="H274">
        <v>4</v>
      </c>
      <c r="I274">
        <v>103</v>
      </c>
      <c r="J274" t="s">
        <v>436</v>
      </c>
      <c r="K274" t="s">
        <v>444</v>
      </c>
    </row>
    <row r="275" spans="1:11" x14ac:dyDescent="0.25">
      <c r="A275" t="s">
        <v>434</v>
      </c>
      <c r="B275" t="s">
        <v>446</v>
      </c>
      <c r="C275">
        <v>9.2866458333333295</v>
      </c>
      <c r="D275" s="19">
        <v>41744</v>
      </c>
      <c r="E275">
        <v>2014</v>
      </c>
      <c r="F275">
        <v>201404</v>
      </c>
      <c r="G275">
        <v>415</v>
      </c>
      <c r="H275">
        <v>4</v>
      </c>
      <c r="I275">
        <v>104</v>
      </c>
      <c r="J275" t="s">
        <v>436</v>
      </c>
      <c r="K275" t="s">
        <v>444</v>
      </c>
    </row>
    <row r="276" spans="1:11" x14ac:dyDescent="0.25">
      <c r="A276" t="s">
        <v>434</v>
      </c>
      <c r="B276" t="s">
        <v>446</v>
      </c>
      <c r="C276">
        <v>10.871166666666699</v>
      </c>
      <c r="D276" s="19">
        <v>41745</v>
      </c>
      <c r="E276">
        <v>2014</v>
      </c>
      <c r="F276">
        <v>201404</v>
      </c>
      <c r="G276">
        <v>416</v>
      </c>
      <c r="H276">
        <v>4</v>
      </c>
      <c r="I276">
        <v>105</v>
      </c>
      <c r="J276" t="s">
        <v>436</v>
      </c>
      <c r="K276" t="s">
        <v>444</v>
      </c>
    </row>
    <row r="277" spans="1:11" x14ac:dyDescent="0.25">
      <c r="A277" t="s">
        <v>434</v>
      </c>
      <c r="B277" t="s">
        <v>446</v>
      </c>
      <c r="C277">
        <v>11.4039583333333</v>
      </c>
      <c r="D277" s="19">
        <v>41746</v>
      </c>
      <c r="E277">
        <v>2014</v>
      </c>
      <c r="F277">
        <v>201404</v>
      </c>
      <c r="G277">
        <v>417</v>
      </c>
      <c r="H277">
        <v>4</v>
      </c>
      <c r="I277">
        <v>106</v>
      </c>
      <c r="J277" t="s">
        <v>436</v>
      </c>
      <c r="K277" t="s">
        <v>444</v>
      </c>
    </row>
    <row r="278" spans="1:11" x14ac:dyDescent="0.25">
      <c r="A278" t="s">
        <v>434</v>
      </c>
      <c r="B278" t="s">
        <v>446</v>
      </c>
      <c r="C278">
        <v>11.586020833333301</v>
      </c>
      <c r="D278" s="19">
        <v>41747</v>
      </c>
      <c r="E278">
        <v>2014</v>
      </c>
      <c r="F278">
        <v>201404</v>
      </c>
      <c r="G278">
        <v>418</v>
      </c>
      <c r="H278">
        <v>4</v>
      </c>
      <c r="I278">
        <v>107</v>
      </c>
      <c r="J278" t="s">
        <v>436</v>
      </c>
      <c r="K278" t="s">
        <v>444</v>
      </c>
    </row>
    <row r="279" spans="1:11" x14ac:dyDescent="0.25">
      <c r="A279" t="s">
        <v>434</v>
      </c>
      <c r="B279" t="s">
        <v>446</v>
      </c>
      <c r="C279">
        <v>12.5990625</v>
      </c>
      <c r="D279" s="19">
        <v>41748</v>
      </c>
      <c r="E279">
        <v>2014</v>
      </c>
      <c r="F279">
        <v>201404</v>
      </c>
      <c r="G279">
        <v>419</v>
      </c>
      <c r="H279">
        <v>4</v>
      </c>
      <c r="I279">
        <v>108</v>
      </c>
      <c r="J279" t="s">
        <v>436</v>
      </c>
      <c r="K279" t="s">
        <v>444</v>
      </c>
    </row>
    <row r="280" spans="1:11" x14ac:dyDescent="0.25">
      <c r="A280" t="s">
        <v>434</v>
      </c>
      <c r="B280" t="s">
        <v>446</v>
      </c>
      <c r="C280">
        <v>13.3619791666667</v>
      </c>
      <c r="D280" s="19">
        <v>41749</v>
      </c>
      <c r="E280">
        <v>2014</v>
      </c>
      <c r="F280">
        <v>201404</v>
      </c>
      <c r="G280">
        <v>420</v>
      </c>
      <c r="H280">
        <v>4</v>
      </c>
      <c r="I280">
        <v>109</v>
      </c>
      <c r="J280" t="s">
        <v>436</v>
      </c>
      <c r="K280" t="s">
        <v>444</v>
      </c>
    </row>
    <row r="281" spans="1:11" x14ac:dyDescent="0.25">
      <c r="A281" t="s">
        <v>434</v>
      </c>
      <c r="B281" t="s">
        <v>446</v>
      </c>
      <c r="C281">
        <v>13.5449583333333</v>
      </c>
      <c r="D281" s="19">
        <v>41750</v>
      </c>
      <c r="E281">
        <v>2014</v>
      </c>
      <c r="F281">
        <v>201404</v>
      </c>
      <c r="G281">
        <v>421</v>
      </c>
      <c r="H281">
        <v>4</v>
      </c>
      <c r="I281">
        <v>110</v>
      </c>
      <c r="J281" t="s">
        <v>436</v>
      </c>
      <c r="K281" t="s">
        <v>444</v>
      </c>
    </row>
    <row r="282" spans="1:11" x14ac:dyDescent="0.25">
      <c r="A282" t="s">
        <v>434</v>
      </c>
      <c r="B282" t="s">
        <v>446</v>
      </c>
      <c r="C282">
        <v>12.726944444444401</v>
      </c>
      <c r="D282" s="19">
        <v>41751</v>
      </c>
      <c r="E282">
        <v>2014</v>
      </c>
      <c r="F282">
        <v>201404</v>
      </c>
      <c r="G282">
        <v>422</v>
      </c>
      <c r="H282">
        <v>4</v>
      </c>
      <c r="I282">
        <v>111</v>
      </c>
      <c r="J282" t="s">
        <v>436</v>
      </c>
      <c r="K282" t="s">
        <v>444</v>
      </c>
    </row>
    <row r="283" spans="1:11" x14ac:dyDescent="0.25">
      <c r="A283" t="s">
        <v>434</v>
      </c>
      <c r="B283" t="s">
        <v>446</v>
      </c>
      <c r="C283">
        <v>14.3005172413793</v>
      </c>
      <c r="D283" s="19">
        <v>41752</v>
      </c>
      <c r="E283">
        <v>2014</v>
      </c>
      <c r="F283">
        <v>201404</v>
      </c>
      <c r="G283">
        <v>423</v>
      </c>
      <c r="H283">
        <v>4</v>
      </c>
      <c r="I283">
        <v>112</v>
      </c>
      <c r="J283" t="s">
        <v>436</v>
      </c>
      <c r="K283" t="s">
        <v>444</v>
      </c>
    </row>
    <row r="284" spans="1:11" x14ac:dyDescent="0.25">
      <c r="A284" t="s">
        <v>434</v>
      </c>
      <c r="B284" t="s">
        <v>446</v>
      </c>
      <c r="C284">
        <v>13.0324375</v>
      </c>
      <c r="D284" s="19">
        <v>41753</v>
      </c>
      <c r="E284">
        <v>2014</v>
      </c>
      <c r="F284">
        <v>201404</v>
      </c>
      <c r="G284">
        <v>424</v>
      </c>
      <c r="H284">
        <v>4</v>
      </c>
      <c r="I284">
        <v>113</v>
      </c>
      <c r="J284" t="s">
        <v>436</v>
      </c>
      <c r="K284" t="s">
        <v>444</v>
      </c>
    </row>
    <row r="285" spans="1:11" x14ac:dyDescent="0.25">
      <c r="A285" t="s">
        <v>434</v>
      </c>
      <c r="B285" t="s">
        <v>446</v>
      </c>
      <c r="C285">
        <v>15.0201458333333</v>
      </c>
      <c r="D285" s="19">
        <v>41754</v>
      </c>
      <c r="E285">
        <v>2014</v>
      </c>
      <c r="F285">
        <v>201404</v>
      </c>
      <c r="G285">
        <v>425</v>
      </c>
      <c r="H285">
        <v>4</v>
      </c>
      <c r="I285">
        <v>114</v>
      </c>
      <c r="J285" t="s">
        <v>436</v>
      </c>
      <c r="K285" t="s">
        <v>444</v>
      </c>
    </row>
    <row r="286" spans="1:11" x14ac:dyDescent="0.25">
      <c r="A286" t="s">
        <v>434</v>
      </c>
      <c r="B286" t="s">
        <v>446</v>
      </c>
      <c r="C286">
        <v>14.7325416666667</v>
      </c>
      <c r="D286" s="19">
        <v>41755</v>
      </c>
      <c r="E286">
        <v>2014</v>
      </c>
      <c r="F286">
        <v>201404</v>
      </c>
      <c r="G286">
        <v>426</v>
      </c>
      <c r="H286">
        <v>4</v>
      </c>
      <c r="I286">
        <v>115</v>
      </c>
      <c r="J286" t="s">
        <v>436</v>
      </c>
      <c r="K286" t="s">
        <v>444</v>
      </c>
    </row>
    <row r="287" spans="1:11" x14ac:dyDescent="0.25">
      <c r="A287" t="s">
        <v>434</v>
      </c>
      <c r="B287" t="s">
        <v>446</v>
      </c>
      <c r="C287">
        <v>15.0905416666667</v>
      </c>
      <c r="D287" s="19">
        <v>41756</v>
      </c>
      <c r="E287">
        <v>2014</v>
      </c>
      <c r="F287">
        <v>201404</v>
      </c>
      <c r="G287">
        <v>427</v>
      </c>
      <c r="H287">
        <v>4</v>
      </c>
      <c r="I287">
        <v>116</v>
      </c>
      <c r="J287" t="s">
        <v>436</v>
      </c>
      <c r="K287" t="s">
        <v>444</v>
      </c>
    </row>
    <row r="288" spans="1:11" x14ac:dyDescent="0.25">
      <c r="A288" t="s">
        <v>434</v>
      </c>
      <c r="B288" t="s">
        <v>446</v>
      </c>
      <c r="C288">
        <v>16.50375</v>
      </c>
      <c r="D288" s="19">
        <v>41757</v>
      </c>
      <c r="E288">
        <v>2014</v>
      </c>
      <c r="F288">
        <v>201404</v>
      </c>
      <c r="G288">
        <v>428</v>
      </c>
      <c r="H288">
        <v>4</v>
      </c>
      <c r="I288">
        <v>117</v>
      </c>
      <c r="J288" t="s">
        <v>436</v>
      </c>
      <c r="K288" t="s">
        <v>444</v>
      </c>
    </row>
    <row r="289" spans="1:11" x14ac:dyDescent="0.25">
      <c r="A289" t="s">
        <v>434</v>
      </c>
      <c r="B289" t="s">
        <v>446</v>
      </c>
      <c r="C289">
        <v>17.333666666666701</v>
      </c>
      <c r="D289" s="19">
        <v>41758</v>
      </c>
      <c r="E289">
        <v>2014</v>
      </c>
      <c r="F289">
        <v>201404</v>
      </c>
      <c r="G289">
        <v>429</v>
      </c>
      <c r="H289">
        <v>4</v>
      </c>
      <c r="I289">
        <v>118</v>
      </c>
      <c r="J289" t="s">
        <v>436</v>
      </c>
      <c r="K289" t="s">
        <v>444</v>
      </c>
    </row>
    <row r="290" spans="1:11" x14ac:dyDescent="0.25">
      <c r="A290" t="s">
        <v>434</v>
      </c>
      <c r="B290" t="s">
        <v>446</v>
      </c>
      <c r="C290">
        <v>16.655291666666699</v>
      </c>
      <c r="D290" s="19">
        <v>41759</v>
      </c>
      <c r="E290">
        <v>2014</v>
      </c>
      <c r="F290">
        <v>201404</v>
      </c>
      <c r="G290">
        <v>430</v>
      </c>
      <c r="H290">
        <v>4</v>
      </c>
      <c r="I290">
        <v>119</v>
      </c>
      <c r="J290" t="s">
        <v>436</v>
      </c>
      <c r="K290" t="s">
        <v>444</v>
      </c>
    </row>
    <row r="291" spans="1:11" x14ac:dyDescent="0.25">
      <c r="A291" t="s">
        <v>434</v>
      </c>
      <c r="B291" t="s">
        <v>446</v>
      </c>
      <c r="C291">
        <v>14.9053958333333</v>
      </c>
      <c r="D291" s="19">
        <v>41760</v>
      </c>
      <c r="E291">
        <v>2014</v>
      </c>
      <c r="F291">
        <v>201405</v>
      </c>
      <c r="G291">
        <v>501</v>
      </c>
      <c r="H291">
        <v>5</v>
      </c>
      <c r="I291">
        <v>120</v>
      </c>
      <c r="J291" t="s">
        <v>436</v>
      </c>
      <c r="K291" t="s">
        <v>444</v>
      </c>
    </row>
    <row r="292" spans="1:11" x14ac:dyDescent="0.25">
      <c r="A292" t="s">
        <v>434</v>
      </c>
      <c r="B292" t="s">
        <v>446</v>
      </c>
      <c r="C292">
        <v>13.298125000000001</v>
      </c>
      <c r="D292" s="19">
        <v>41761</v>
      </c>
      <c r="E292">
        <v>2014</v>
      </c>
      <c r="F292">
        <v>201405</v>
      </c>
      <c r="G292">
        <v>502</v>
      </c>
      <c r="H292">
        <v>5</v>
      </c>
      <c r="I292">
        <v>121</v>
      </c>
      <c r="J292" t="s">
        <v>436</v>
      </c>
      <c r="K292" t="s">
        <v>444</v>
      </c>
    </row>
    <row r="293" spans="1:11" x14ac:dyDescent="0.25">
      <c r="A293" t="s">
        <v>434</v>
      </c>
      <c r="B293" t="s">
        <v>446</v>
      </c>
      <c r="C293">
        <v>13.350979166666701</v>
      </c>
      <c r="D293" s="19">
        <v>41762</v>
      </c>
      <c r="E293">
        <v>2014</v>
      </c>
      <c r="F293">
        <v>201405</v>
      </c>
      <c r="G293">
        <v>503</v>
      </c>
      <c r="H293">
        <v>5</v>
      </c>
      <c r="I293">
        <v>122</v>
      </c>
      <c r="J293" t="s">
        <v>436</v>
      </c>
      <c r="K293" t="s">
        <v>444</v>
      </c>
    </row>
    <row r="294" spans="1:11" x14ac:dyDescent="0.25">
      <c r="A294" t="s">
        <v>434</v>
      </c>
      <c r="B294" t="s">
        <v>446</v>
      </c>
      <c r="C294">
        <v>14.264791666666699</v>
      </c>
      <c r="D294" s="19">
        <v>41763</v>
      </c>
      <c r="E294">
        <v>2014</v>
      </c>
      <c r="F294">
        <v>201405</v>
      </c>
      <c r="G294">
        <v>504</v>
      </c>
      <c r="H294">
        <v>5</v>
      </c>
      <c r="I294">
        <v>123</v>
      </c>
      <c r="J294" t="s">
        <v>436</v>
      </c>
      <c r="K294" t="s">
        <v>444</v>
      </c>
    </row>
    <row r="295" spans="1:11" x14ac:dyDescent="0.25">
      <c r="A295" t="s">
        <v>434</v>
      </c>
      <c r="B295" t="s">
        <v>446</v>
      </c>
      <c r="C295">
        <v>15.6756041666667</v>
      </c>
      <c r="D295" s="19">
        <v>41764</v>
      </c>
      <c r="E295">
        <v>2014</v>
      </c>
      <c r="F295">
        <v>201405</v>
      </c>
      <c r="G295">
        <v>505</v>
      </c>
      <c r="H295">
        <v>5</v>
      </c>
      <c r="I295">
        <v>124</v>
      </c>
      <c r="J295" t="s">
        <v>436</v>
      </c>
      <c r="K295" t="s">
        <v>444</v>
      </c>
    </row>
    <row r="296" spans="1:11" x14ac:dyDescent="0.25">
      <c r="A296" t="s">
        <v>434</v>
      </c>
      <c r="B296" t="s">
        <v>446</v>
      </c>
      <c r="C296">
        <v>16.443583333333301</v>
      </c>
      <c r="D296" s="19">
        <v>41765</v>
      </c>
      <c r="E296">
        <v>2014</v>
      </c>
      <c r="F296">
        <v>201405</v>
      </c>
      <c r="G296">
        <v>506</v>
      </c>
      <c r="H296">
        <v>5</v>
      </c>
      <c r="I296">
        <v>125</v>
      </c>
      <c r="J296" t="s">
        <v>436</v>
      </c>
      <c r="K296" t="s">
        <v>444</v>
      </c>
    </row>
    <row r="297" spans="1:11" x14ac:dyDescent="0.25">
      <c r="A297" t="s">
        <v>434</v>
      </c>
      <c r="B297" t="s">
        <v>446</v>
      </c>
      <c r="C297">
        <v>16.6462291666667</v>
      </c>
      <c r="D297" s="19">
        <v>41766</v>
      </c>
      <c r="E297">
        <v>2014</v>
      </c>
      <c r="F297">
        <v>201405</v>
      </c>
      <c r="G297">
        <v>507</v>
      </c>
      <c r="H297">
        <v>5</v>
      </c>
      <c r="I297">
        <v>126</v>
      </c>
      <c r="J297" t="s">
        <v>436</v>
      </c>
      <c r="K297" t="s">
        <v>444</v>
      </c>
    </row>
    <row r="298" spans="1:11" x14ac:dyDescent="0.25">
      <c r="A298" t="s">
        <v>434</v>
      </c>
      <c r="B298" t="s">
        <v>446</v>
      </c>
      <c r="C298">
        <v>16.912041666666699</v>
      </c>
      <c r="D298" s="19">
        <v>41767</v>
      </c>
      <c r="E298">
        <v>2014</v>
      </c>
      <c r="F298">
        <v>201405</v>
      </c>
      <c r="G298">
        <v>508</v>
      </c>
      <c r="H298">
        <v>5</v>
      </c>
      <c r="I298">
        <v>127</v>
      </c>
      <c r="J298" t="s">
        <v>436</v>
      </c>
      <c r="K298" t="s">
        <v>444</v>
      </c>
    </row>
    <row r="299" spans="1:11" x14ac:dyDescent="0.25">
      <c r="A299" t="s">
        <v>434</v>
      </c>
      <c r="B299" t="s">
        <v>446</v>
      </c>
      <c r="C299">
        <v>17.028312499999998</v>
      </c>
      <c r="D299" s="19">
        <v>41768</v>
      </c>
      <c r="E299">
        <v>2014</v>
      </c>
      <c r="F299">
        <v>201405</v>
      </c>
      <c r="G299">
        <v>509</v>
      </c>
      <c r="H299">
        <v>5</v>
      </c>
      <c r="I299">
        <v>128</v>
      </c>
      <c r="J299" t="s">
        <v>436</v>
      </c>
      <c r="K299" t="s">
        <v>444</v>
      </c>
    </row>
    <row r="300" spans="1:11" x14ac:dyDescent="0.25">
      <c r="A300" t="s">
        <v>434</v>
      </c>
      <c r="B300" t="s">
        <v>446</v>
      </c>
      <c r="C300">
        <v>16.333854166666701</v>
      </c>
      <c r="D300" s="19">
        <v>41769</v>
      </c>
      <c r="E300">
        <v>2014</v>
      </c>
      <c r="F300">
        <v>201405</v>
      </c>
      <c r="G300">
        <v>510</v>
      </c>
      <c r="H300">
        <v>5</v>
      </c>
      <c r="I300">
        <v>129</v>
      </c>
      <c r="J300" t="s">
        <v>436</v>
      </c>
      <c r="K300" t="s">
        <v>444</v>
      </c>
    </row>
    <row r="301" spans="1:11" x14ac:dyDescent="0.25">
      <c r="A301" t="s">
        <v>434</v>
      </c>
      <c r="B301" t="s">
        <v>446</v>
      </c>
      <c r="C301">
        <v>16.6740833333333</v>
      </c>
      <c r="D301" s="19">
        <v>41770</v>
      </c>
      <c r="E301">
        <v>2014</v>
      </c>
      <c r="F301">
        <v>201405</v>
      </c>
      <c r="G301">
        <v>511</v>
      </c>
      <c r="H301">
        <v>5</v>
      </c>
      <c r="I301">
        <v>130</v>
      </c>
      <c r="J301" t="s">
        <v>436</v>
      </c>
      <c r="K301" t="s">
        <v>444</v>
      </c>
    </row>
    <row r="302" spans="1:11" x14ac:dyDescent="0.25">
      <c r="A302" t="s">
        <v>434</v>
      </c>
      <c r="B302" t="s">
        <v>446</v>
      </c>
      <c r="C302">
        <v>18.094687499999999</v>
      </c>
      <c r="D302" s="19">
        <v>41771</v>
      </c>
      <c r="E302">
        <v>2014</v>
      </c>
      <c r="F302">
        <v>201405</v>
      </c>
      <c r="G302">
        <v>512</v>
      </c>
      <c r="H302">
        <v>5</v>
      </c>
      <c r="I302">
        <v>131</v>
      </c>
      <c r="J302" t="s">
        <v>436</v>
      </c>
      <c r="K302" t="s">
        <v>444</v>
      </c>
    </row>
    <row r="303" spans="1:11" x14ac:dyDescent="0.25">
      <c r="A303" t="s">
        <v>434</v>
      </c>
      <c r="B303" t="s">
        <v>446</v>
      </c>
      <c r="C303">
        <v>18.546666666666699</v>
      </c>
      <c r="D303" s="19">
        <v>41772</v>
      </c>
      <c r="E303">
        <v>2014</v>
      </c>
      <c r="F303">
        <v>201405</v>
      </c>
      <c r="G303">
        <v>513</v>
      </c>
      <c r="H303">
        <v>5</v>
      </c>
      <c r="I303">
        <v>132</v>
      </c>
      <c r="J303" t="s">
        <v>436</v>
      </c>
      <c r="K303" t="s">
        <v>444</v>
      </c>
    </row>
    <row r="304" spans="1:11" x14ac:dyDescent="0.25">
      <c r="A304" t="s">
        <v>434</v>
      </c>
      <c r="B304" t="s">
        <v>446</v>
      </c>
      <c r="C304">
        <v>18.342500000000001</v>
      </c>
      <c r="D304" s="19">
        <v>41773</v>
      </c>
      <c r="E304">
        <v>2014</v>
      </c>
      <c r="F304">
        <v>201405</v>
      </c>
      <c r="G304">
        <v>514</v>
      </c>
      <c r="H304">
        <v>5</v>
      </c>
      <c r="I304">
        <v>133</v>
      </c>
      <c r="J304" t="s">
        <v>436</v>
      </c>
      <c r="K304" t="s">
        <v>444</v>
      </c>
    </row>
    <row r="305" spans="1:11" x14ac:dyDescent="0.25">
      <c r="A305" t="s">
        <v>434</v>
      </c>
      <c r="B305" t="s">
        <v>446</v>
      </c>
      <c r="C305">
        <v>15.575291666666701</v>
      </c>
      <c r="D305" s="19">
        <v>41774</v>
      </c>
      <c r="E305">
        <v>2014</v>
      </c>
      <c r="F305">
        <v>201405</v>
      </c>
      <c r="G305">
        <v>515</v>
      </c>
      <c r="H305">
        <v>5</v>
      </c>
      <c r="I305">
        <v>134</v>
      </c>
      <c r="J305" t="s">
        <v>436</v>
      </c>
      <c r="K305" t="s">
        <v>444</v>
      </c>
    </row>
    <row r="306" spans="1:11" x14ac:dyDescent="0.25">
      <c r="A306" t="s">
        <v>434</v>
      </c>
      <c r="B306" t="s">
        <v>446</v>
      </c>
      <c r="C306">
        <v>12.8901875</v>
      </c>
      <c r="D306" s="19">
        <v>41775</v>
      </c>
      <c r="E306">
        <v>2014</v>
      </c>
      <c r="F306">
        <v>201405</v>
      </c>
      <c r="G306">
        <v>516</v>
      </c>
      <c r="H306">
        <v>5</v>
      </c>
      <c r="I306">
        <v>135</v>
      </c>
      <c r="J306" t="s">
        <v>436</v>
      </c>
      <c r="K306" t="s">
        <v>444</v>
      </c>
    </row>
    <row r="307" spans="1:11" x14ac:dyDescent="0.25">
      <c r="A307" t="s">
        <v>434</v>
      </c>
      <c r="B307" t="s">
        <v>446</v>
      </c>
      <c r="C307">
        <v>11.672854166666699</v>
      </c>
      <c r="D307" s="19">
        <v>41776</v>
      </c>
      <c r="E307">
        <v>2014</v>
      </c>
      <c r="F307">
        <v>201405</v>
      </c>
      <c r="G307">
        <v>517</v>
      </c>
      <c r="H307">
        <v>5</v>
      </c>
      <c r="I307">
        <v>136</v>
      </c>
      <c r="J307" t="s">
        <v>436</v>
      </c>
      <c r="K307" t="s">
        <v>444</v>
      </c>
    </row>
    <row r="308" spans="1:11" x14ac:dyDescent="0.25">
      <c r="A308" t="s">
        <v>434</v>
      </c>
      <c r="B308" t="s">
        <v>446</v>
      </c>
      <c r="C308">
        <v>12.4766041666667</v>
      </c>
      <c r="D308" s="19">
        <v>41777</v>
      </c>
      <c r="E308">
        <v>2014</v>
      </c>
      <c r="F308">
        <v>201405</v>
      </c>
      <c r="G308">
        <v>518</v>
      </c>
      <c r="H308">
        <v>5</v>
      </c>
      <c r="I308">
        <v>137</v>
      </c>
      <c r="J308" t="s">
        <v>436</v>
      </c>
      <c r="K308" t="s">
        <v>444</v>
      </c>
    </row>
    <row r="309" spans="1:11" x14ac:dyDescent="0.25">
      <c r="A309" t="s">
        <v>434</v>
      </c>
      <c r="B309" t="s">
        <v>446</v>
      </c>
      <c r="C309">
        <v>12.9739375</v>
      </c>
      <c r="D309" s="19">
        <v>41778</v>
      </c>
      <c r="E309">
        <v>2014</v>
      </c>
      <c r="F309">
        <v>201405</v>
      </c>
      <c r="G309">
        <v>519</v>
      </c>
      <c r="H309">
        <v>5</v>
      </c>
      <c r="I309">
        <v>138</v>
      </c>
      <c r="J309" t="s">
        <v>436</v>
      </c>
      <c r="K309" t="s">
        <v>444</v>
      </c>
    </row>
    <row r="310" spans="1:11" x14ac:dyDescent="0.25">
      <c r="A310" t="s">
        <v>434</v>
      </c>
      <c r="B310" t="s">
        <v>446</v>
      </c>
      <c r="C310">
        <v>14.4556666666667</v>
      </c>
      <c r="D310" s="19">
        <v>41779</v>
      </c>
      <c r="E310">
        <v>2014</v>
      </c>
      <c r="F310">
        <v>201405</v>
      </c>
      <c r="G310">
        <v>520</v>
      </c>
      <c r="H310">
        <v>5</v>
      </c>
      <c r="I310">
        <v>139</v>
      </c>
      <c r="J310" t="s">
        <v>436</v>
      </c>
      <c r="K310" t="s">
        <v>444</v>
      </c>
    </row>
    <row r="311" spans="1:11" x14ac:dyDescent="0.25">
      <c r="A311" t="s">
        <v>434</v>
      </c>
      <c r="B311" t="s">
        <v>446</v>
      </c>
      <c r="C311">
        <v>15.837645833333299</v>
      </c>
      <c r="D311" s="19">
        <v>41780</v>
      </c>
      <c r="E311">
        <v>2014</v>
      </c>
      <c r="F311">
        <v>201405</v>
      </c>
      <c r="G311">
        <v>521</v>
      </c>
      <c r="H311">
        <v>5</v>
      </c>
      <c r="I311">
        <v>140</v>
      </c>
      <c r="J311" t="s">
        <v>436</v>
      </c>
      <c r="K311" t="s">
        <v>444</v>
      </c>
    </row>
    <row r="312" spans="1:11" x14ac:dyDescent="0.25">
      <c r="A312" t="s">
        <v>434</v>
      </c>
      <c r="B312" t="s">
        <v>446</v>
      </c>
      <c r="C312">
        <v>16.958166666666699</v>
      </c>
      <c r="D312" s="19">
        <v>41781</v>
      </c>
      <c r="E312">
        <v>2014</v>
      </c>
      <c r="F312">
        <v>201405</v>
      </c>
      <c r="G312">
        <v>522</v>
      </c>
      <c r="H312">
        <v>5</v>
      </c>
      <c r="I312">
        <v>141</v>
      </c>
      <c r="J312" t="s">
        <v>436</v>
      </c>
      <c r="K312" t="s">
        <v>444</v>
      </c>
    </row>
    <row r="313" spans="1:11" x14ac:dyDescent="0.25">
      <c r="A313" t="s">
        <v>434</v>
      </c>
      <c r="B313" t="s">
        <v>446</v>
      </c>
      <c r="C313">
        <v>17.991666666666699</v>
      </c>
      <c r="D313" s="19">
        <v>41782</v>
      </c>
      <c r="E313">
        <v>2014</v>
      </c>
      <c r="F313">
        <v>201405</v>
      </c>
      <c r="G313">
        <v>523</v>
      </c>
      <c r="H313">
        <v>5</v>
      </c>
      <c r="I313">
        <v>142</v>
      </c>
      <c r="J313" t="s">
        <v>436</v>
      </c>
      <c r="K313" t="s">
        <v>444</v>
      </c>
    </row>
    <row r="314" spans="1:11" x14ac:dyDescent="0.25">
      <c r="A314" t="s">
        <v>434</v>
      </c>
      <c r="B314" t="s">
        <v>446</v>
      </c>
      <c r="C314">
        <v>18.187958333333299</v>
      </c>
      <c r="D314" s="19">
        <v>41783</v>
      </c>
      <c r="E314">
        <v>2014</v>
      </c>
      <c r="F314">
        <v>201405</v>
      </c>
      <c r="G314">
        <v>524</v>
      </c>
      <c r="H314">
        <v>5</v>
      </c>
      <c r="I314">
        <v>143</v>
      </c>
      <c r="J314" t="s">
        <v>436</v>
      </c>
      <c r="K314" t="s">
        <v>444</v>
      </c>
    </row>
    <row r="315" spans="1:11" x14ac:dyDescent="0.25">
      <c r="A315" t="s">
        <v>434</v>
      </c>
      <c r="B315" t="s">
        <v>446</v>
      </c>
      <c r="C315">
        <v>18.003520833333301</v>
      </c>
      <c r="D315" s="19">
        <v>41784</v>
      </c>
      <c r="E315">
        <v>2014</v>
      </c>
      <c r="F315">
        <v>201405</v>
      </c>
      <c r="G315">
        <v>525</v>
      </c>
      <c r="H315">
        <v>5</v>
      </c>
      <c r="I315">
        <v>144</v>
      </c>
      <c r="J315" t="s">
        <v>436</v>
      </c>
      <c r="K315" t="s">
        <v>444</v>
      </c>
    </row>
    <row r="316" spans="1:11" x14ac:dyDescent="0.25">
      <c r="A316" t="s">
        <v>434</v>
      </c>
      <c r="B316" t="s">
        <v>446</v>
      </c>
      <c r="C316">
        <v>18.328624999999999</v>
      </c>
      <c r="D316" s="19">
        <v>41785</v>
      </c>
      <c r="E316">
        <v>2014</v>
      </c>
      <c r="F316">
        <v>201405</v>
      </c>
      <c r="G316">
        <v>526</v>
      </c>
      <c r="H316">
        <v>5</v>
      </c>
      <c r="I316">
        <v>145</v>
      </c>
      <c r="J316" t="s">
        <v>436</v>
      </c>
      <c r="K316" t="s">
        <v>444</v>
      </c>
    </row>
    <row r="317" spans="1:11" x14ac:dyDescent="0.25">
      <c r="A317" t="s">
        <v>434</v>
      </c>
      <c r="B317" t="s">
        <v>446</v>
      </c>
      <c r="C317">
        <v>18.677416666666701</v>
      </c>
      <c r="D317" s="19">
        <v>41786</v>
      </c>
      <c r="E317">
        <v>2014</v>
      </c>
      <c r="F317">
        <v>201405</v>
      </c>
      <c r="G317">
        <v>527</v>
      </c>
      <c r="H317">
        <v>5</v>
      </c>
      <c r="I317">
        <v>146</v>
      </c>
      <c r="J317" t="s">
        <v>436</v>
      </c>
      <c r="K317" t="s">
        <v>444</v>
      </c>
    </row>
    <row r="318" spans="1:11" x14ac:dyDescent="0.25">
      <c r="A318" t="s">
        <v>434</v>
      </c>
      <c r="B318" t="s">
        <v>446</v>
      </c>
      <c r="C318">
        <v>18.998708333333301</v>
      </c>
      <c r="D318" s="19">
        <v>41787</v>
      </c>
      <c r="E318">
        <v>2014</v>
      </c>
      <c r="F318">
        <v>201405</v>
      </c>
      <c r="G318">
        <v>528</v>
      </c>
      <c r="H318">
        <v>5</v>
      </c>
      <c r="I318">
        <v>147</v>
      </c>
      <c r="J318" t="s">
        <v>436</v>
      </c>
      <c r="K318" t="s">
        <v>444</v>
      </c>
    </row>
    <row r="319" spans="1:11" x14ac:dyDescent="0.25">
      <c r="A319" t="s">
        <v>434</v>
      </c>
      <c r="B319" t="s">
        <v>446</v>
      </c>
      <c r="C319">
        <v>18.501041666666701</v>
      </c>
      <c r="D319" s="19">
        <v>41788</v>
      </c>
      <c r="E319">
        <v>2014</v>
      </c>
      <c r="F319">
        <v>201405</v>
      </c>
      <c r="G319">
        <v>529</v>
      </c>
      <c r="H319">
        <v>5</v>
      </c>
      <c r="I319">
        <v>148</v>
      </c>
      <c r="J319" t="s">
        <v>436</v>
      </c>
      <c r="K319" t="s">
        <v>444</v>
      </c>
    </row>
    <row r="320" spans="1:11" x14ac:dyDescent="0.25">
      <c r="A320" t="s">
        <v>434</v>
      </c>
      <c r="B320" t="s">
        <v>446</v>
      </c>
      <c r="C320">
        <v>18.386187499999998</v>
      </c>
      <c r="D320" s="19">
        <v>41789</v>
      </c>
      <c r="E320">
        <v>2014</v>
      </c>
      <c r="F320">
        <v>201405</v>
      </c>
      <c r="G320">
        <v>530</v>
      </c>
      <c r="H320">
        <v>5</v>
      </c>
      <c r="I320">
        <v>149</v>
      </c>
      <c r="J320" t="s">
        <v>436</v>
      </c>
      <c r="K320" t="s">
        <v>444</v>
      </c>
    </row>
    <row r="321" spans="1:11" x14ac:dyDescent="0.25">
      <c r="A321" t="s">
        <v>434</v>
      </c>
      <c r="B321" t="s">
        <v>446</v>
      </c>
      <c r="C321">
        <v>18.5346458333333</v>
      </c>
      <c r="D321" s="19">
        <v>41790</v>
      </c>
      <c r="E321">
        <v>2014</v>
      </c>
      <c r="F321">
        <v>201405</v>
      </c>
      <c r="G321">
        <v>531</v>
      </c>
      <c r="H321">
        <v>5</v>
      </c>
      <c r="I321">
        <v>150</v>
      </c>
      <c r="J321" t="s">
        <v>436</v>
      </c>
      <c r="K321" t="s">
        <v>444</v>
      </c>
    </row>
    <row r="322" spans="1:11" x14ac:dyDescent="0.25">
      <c r="A322" t="s">
        <v>434</v>
      </c>
      <c r="B322" t="s">
        <v>446</v>
      </c>
      <c r="C322">
        <v>18.946979166666701</v>
      </c>
      <c r="D322" s="19">
        <v>41791</v>
      </c>
      <c r="E322">
        <v>2014</v>
      </c>
      <c r="F322">
        <v>201406</v>
      </c>
      <c r="G322">
        <v>601</v>
      </c>
      <c r="H322">
        <v>6</v>
      </c>
      <c r="I322">
        <v>151</v>
      </c>
      <c r="J322" t="s">
        <v>438</v>
      </c>
      <c r="K322" t="s">
        <v>445</v>
      </c>
    </row>
    <row r="323" spans="1:11" x14ac:dyDescent="0.25">
      <c r="A323" t="s">
        <v>434</v>
      </c>
      <c r="B323" t="s">
        <v>446</v>
      </c>
      <c r="C323">
        <v>18.857895833333298</v>
      </c>
      <c r="D323" s="19">
        <v>41792</v>
      </c>
      <c r="E323">
        <v>2014</v>
      </c>
      <c r="F323">
        <v>201406</v>
      </c>
      <c r="G323">
        <v>602</v>
      </c>
      <c r="H323">
        <v>6</v>
      </c>
      <c r="I323">
        <v>152</v>
      </c>
      <c r="J323" t="s">
        <v>438</v>
      </c>
      <c r="K323" t="s">
        <v>445</v>
      </c>
    </row>
    <row r="324" spans="1:11" x14ac:dyDescent="0.25">
      <c r="A324" t="s">
        <v>434</v>
      </c>
      <c r="B324" t="s">
        <v>446</v>
      </c>
      <c r="C324">
        <v>18.459541666666698</v>
      </c>
      <c r="D324" s="19">
        <v>41793</v>
      </c>
      <c r="E324">
        <v>2014</v>
      </c>
      <c r="F324">
        <v>201406</v>
      </c>
      <c r="G324">
        <v>603</v>
      </c>
      <c r="H324">
        <v>6</v>
      </c>
      <c r="I324">
        <v>153</v>
      </c>
      <c r="J324" t="s">
        <v>438</v>
      </c>
      <c r="K324" t="s">
        <v>445</v>
      </c>
    </row>
    <row r="325" spans="1:11" x14ac:dyDescent="0.25">
      <c r="A325" t="s">
        <v>434</v>
      </c>
      <c r="B325" t="s">
        <v>446</v>
      </c>
      <c r="C325">
        <v>19.016479166666699</v>
      </c>
      <c r="D325" s="19">
        <v>41794</v>
      </c>
      <c r="E325">
        <v>2014</v>
      </c>
      <c r="F325">
        <v>201406</v>
      </c>
      <c r="G325">
        <v>604</v>
      </c>
      <c r="H325">
        <v>6</v>
      </c>
      <c r="I325">
        <v>154</v>
      </c>
      <c r="J325" t="s">
        <v>438</v>
      </c>
      <c r="K325" t="s">
        <v>445</v>
      </c>
    </row>
    <row r="326" spans="1:11" x14ac:dyDescent="0.25">
      <c r="A326" t="s">
        <v>434</v>
      </c>
      <c r="B326" t="s">
        <v>446</v>
      </c>
      <c r="C326">
        <v>19.499916666666699</v>
      </c>
      <c r="D326" s="19">
        <v>41795</v>
      </c>
      <c r="E326">
        <v>2014</v>
      </c>
      <c r="F326">
        <v>201406</v>
      </c>
      <c r="G326">
        <v>605</v>
      </c>
      <c r="H326">
        <v>6</v>
      </c>
      <c r="I326">
        <v>155</v>
      </c>
      <c r="J326" t="s">
        <v>438</v>
      </c>
      <c r="K326" t="s">
        <v>445</v>
      </c>
    </row>
    <row r="327" spans="1:11" x14ac:dyDescent="0.25">
      <c r="A327" t="s">
        <v>434</v>
      </c>
      <c r="B327" t="s">
        <v>446</v>
      </c>
      <c r="C327">
        <v>19.674541666666698</v>
      </c>
      <c r="D327" s="19">
        <v>41796</v>
      </c>
      <c r="E327">
        <v>2014</v>
      </c>
      <c r="F327">
        <v>201406</v>
      </c>
      <c r="G327">
        <v>606</v>
      </c>
      <c r="H327">
        <v>6</v>
      </c>
      <c r="I327">
        <v>156</v>
      </c>
      <c r="J327" t="s">
        <v>438</v>
      </c>
      <c r="K327" t="s">
        <v>445</v>
      </c>
    </row>
    <row r="328" spans="1:11" x14ac:dyDescent="0.25">
      <c r="A328" t="s">
        <v>434</v>
      </c>
      <c r="B328" t="s">
        <v>446</v>
      </c>
      <c r="C328">
        <v>20.295874999999999</v>
      </c>
      <c r="D328" s="19">
        <v>41797</v>
      </c>
      <c r="E328">
        <v>2014</v>
      </c>
      <c r="F328">
        <v>201406</v>
      </c>
      <c r="G328">
        <v>607</v>
      </c>
      <c r="H328">
        <v>6</v>
      </c>
      <c r="I328">
        <v>157</v>
      </c>
      <c r="J328" t="s">
        <v>438</v>
      </c>
      <c r="K328" t="s">
        <v>445</v>
      </c>
    </row>
    <row r="329" spans="1:11" x14ac:dyDescent="0.25">
      <c r="A329" t="s">
        <v>434</v>
      </c>
      <c r="B329" t="s">
        <v>446</v>
      </c>
      <c r="C329">
        <v>19.962020833333298</v>
      </c>
      <c r="D329" s="19">
        <v>41798</v>
      </c>
      <c r="E329">
        <v>2014</v>
      </c>
      <c r="F329">
        <v>201406</v>
      </c>
      <c r="G329">
        <v>608</v>
      </c>
      <c r="H329">
        <v>6</v>
      </c>
      <c r="I329">
        <v>158</v>
      </c>
      <c r="J329" t="s">
        <v>438</v>
      </c>
      <c r="K329" t="s">
        <v>445</v>
      </c>
    </row>
    <row r="330" spans="1:11" x14ac:dyDescent="0.25">
      <c r="A330" t="s">
        <v>434</v>
      </c>
      <c r="B330" t="s">
        <v>446</v>
      </c>
      <c r="C330">
        <v>19.139312499999999</v>
      </c>
      <c r="D330" s="19">
        <v>41799</v>
      </c>
      <c r="E330">
        <v>2014</v>
      </c>
      <c r="F330">
        <v>201406</v>
      </c>
      <c r="G330">
        <v>609</v>
      </c>
      <c r="H330">
        <v>6</v>
      </c>
      <c r="I330">
        <v>159</v>
      </c>
      <c r="J330" t="s">
        <v>438</v>
      </c>
      <c r="K330" t="s">
        <v>445</v>
      </c>
    </row>
    <row r="331" spans="1:11" x14ac:dyDescent="0.25">
      <c r="A331" t="s">
        <v>434</v>
      </c>
      <c r="B331" t="s">
        <v>446</v>
      </c>
      <c r="C331">
        <v>19.006520833333301</v>
      </c>
      <c r="D331" s="19">
        <v>41800</v>
      </c>
      <c r="E331">
        <v>2014</v>
      </c>
      <c r="F331">
        <v>201406</v>
      </c>
      <c r="G331">
        <v>610</v>
      </c>
      <c r="H331">
        <v>6</v>
      </c>
      <c r="I331">
        <v>160</v>
      </c>
      <c r="J331" t="s">
        <v>438</v>
      </c>
      <c r="K331" t="s">
        <v>445</v>
      </c>
    </row>
    <row r="332" spans="1:11" x14ac:dyDescent="0.25">
      <c r="A332" t="s">
        <v>434</v>
      </c>
      <c r="B332" t="s">
        <v>446</v>
      </c>
      <c r="C332">
        <v>18.552562500000001</v>
      </c>
      <c r="D332" s="19">
        <v>41801</v>
      </c>
      <c r="E332">
        <v>2014</v>
      </c>
      <c r="F332">
        <v>201406</v>
      </c>
      <c r="G332">
        <v>611</v>
      </c>
      <c r="H332">
        <v>6</v>
      </c>
      <c r="I332">
        <v>161</v>
      </c>
      <c r="J332" t="s">
        <v>438</v>
      </c>
      <c r="K332" t="s">
        <v>445</v>
      </c>
    </row>
    <row r="333" spans="1:11" x14ac:dyDescent="0.25">
      <c r="A333" t="s">
        <v>434</v>
      </c>
      <c r="B333" t="s">
        <v>446</v>
      </c>
      <c r="C333">
        <v>18.598104166666701</v>
      </c>
      <c r="D333" s="19">
        <v>41802</v>
      </c>
      <c r="E333">
        <v>2014</v>
      </c>
      <c r="F333">
        <v>201406</v>
      </c>
      <c r="G333">
        <v>612</v>
      </c>
      <c r="H333">
        <v>6</v>
      </c>
      <c r="I333">
        <v>162</v>
      </c>
      <c r="J333" t="s">
        <v>438</v>
      </c>
      <c r="K333" t="s">
        <v>445</v>
      </c>
    </row>
    <row r="334" spans="1:11" x14ac:dyDescent="0.25">
      <c r="A334" t="s">
        <v>434</v>
      </c>
      <c r="B334" t="s">
        <v>446</v>
      </c>
      <c r="C334">
        <v>18.459354166666699</v>
      </c>
      <c r="D334" s="19">
        <v>41803</v>
      </c>
      <c r="E334">
        <v>2014</v>
      </c>
      <c r="F334">
        <v>201406</v>
      </c>
      <c r="G334">
        <v>613</v>
      </c>
      <c r="H334">
        <v>6</v>
      </c>
      <c r="I334">
        <v>163</v>
      </c>
      <c r="J334" t="s">
        <v>438</v>
      </c>
      <c r="K334" t="s">
        <v>445</v>
      </c>
    </row>
    <row r="335" spans="1:11" x14ac:dyDescent="0.25">
      <c r="A335" t="s">
        <v>434</v>
      </c>
      <c r="B335" t="s">
        <v>446</v>
      </c>
      <c r="C335">
        <v>19.169208333333302</v>
      </c>
      <c r="D335" s="19">
        <v>41804</v>
      </c>
      <c r="E335">
        <v>2014</v>
      </c>
      <c r="F335">
        <v>201406</v>
      </c>
      <c r="G335">
        <v>614</v>
      </c>
      <c r="H335">
        <v>6</v>
      </c>
      <c r="I335">
        <v>164</v>
      </c>
      <c r="J335" t="s">
        <v>438</v>
      </c>
      <c r="K335" t="s">
        <v>445</v>
      </c>
    </row>
    <row r="336" spans="1:11" x14ac:dyDescent="0.25">
      <c r="A336" t="s">
        <v>434</v>
      </c>
      <c r="B336" t="s">
        <v>446</v>
      </c>
      <c r="C336">
        <v>19.8475</v>
      </c>
      <c r="D336" s="19">
        <v>41805</v>
      </c>
      <c r="E336">
        <v>2014</v>
      </c>
      <c r="F336">
        <v>201406</v>
      </c>
      <c r="G336">
        <v>615</v>
      </c>
      <c r="H336">
        <v>6</v>
      </c>
      <c r="I336">
        <v>165</v>
      </c>
      <c r="J336" t="s">
        <v>438</v>
      </c>
      <c r="K336" t="s">
        <v>445</v>
      </c>
    </row>
    <row r="337" spans="1:11" x14ac:dyDescent="0.25">
      <c r="A337" t="s">
        <v>434</v>
      </c>
      <c r="B337" t="s">
        <v>446</v>
      </c>
      <c r="C337">
        <v>20.605291666666702</v>
      </c>
      <c r="D337" s="19">
        <v>41806</v>
      </c>
      <c r="E337">
        <v>2014</v>
      </c>
      <c r="F337">
        <v>201406</v>
      </c>
      <c r="G337">
        <v>616</v>
      </c>
      <c r="H337">
        <v>6</v>
      </c>
      <c r="I337">
        <v>166</v>
      </c>
      <c r="J337" t="s">
        <v>438</v>
      </c>
      <c r="K337" t="s">
        <v>445</v>
      </c>
    </row>
    <row r="338" spans="1:11" x14ac:dyDescent="0.25">
      <c r="A338" t="s">
        <v>434</v>
      </c>
      <c r="B338" t="s">
        <v>446</v>
      </c>
      <c r="C338">
        <v>21.0331458333333</v>
      </c>
      <c r="D338" s="19">
        <v>41807</v>
      </c>
      <c r="E338">
        <v>2014</v>
      </c>
      <c r="F338">
        <v>201406</v>
      </c>
      <c r="G338">
        <v>617</v>
      </c>
      <c r="H338">
        <v>6</v>
      </c>
      <c r="I338">
        <v>167</v>
      </c>
      <c r="J338" t="s">
        <v>438</v>
      </c>
      <c r="K338" t="s">
        <v>445</v>
      </c>
    </row>
    <row r="339" spans="1:11" x14ac:dyDescent="0.25">
      <c r="A339" t="s">
        <v>434</v>
      </c>
      <c r="B339" t="s">
        <v>446</v>
      </c>
      <c r="C339">
        <v>21.3585833333333</v>
      </c>
      <c r="D339" s="19">
        <v>41808</v>
      </c>
      <c r="E339">
        <v>2014</v>
      </c>
      <c r="F339">
        <v>201406</v>
      </c>
      <c r="G339">
        <v>618</v>
      </c>
      <c r="H339">
        <v>6</v>
      </c>
      <c r="I339">
        <v>168</v>
      </c>
      <c r="J339" t="s">
        <v>438</v>
      </c>
      <c r="K339" t="s">
        <v>445</v>
      </c>
    </row>
    <row r="340" spans="1:11" x14ac:dyDescent="0.25">
      <c r="A340" t="s">
        <v>434</v>
      </c>
      <c r="B340" t="s">
        <v>446</v>
      </c>
      <c r="C340">
        <v>21.068249999999999</v>
      </c>
      <c r="D340" s="19">
        <v>41809</v>
      </c>
      <c r="E340">
        <v>2014</v>
      </c>
      <c r="F340">
        <v>201406</v>
      </c>
      <c r="G340">
        <v>619</v>
      </c>
      <c r="H340">
        <v>6</v>
      </c>
      <c r="I340">
        <v>169</v>
      </c>
      <c r="J340" t="s">
        <v>438</v>
      </c>
      <c r="K340" t="s">
        <v>445</v>
      </c>
    </row>
    <row r="341" spans="1:11" x14ac:dyDescent="0.25">
      <c r="A341" t="s">
        <v>434</v>
      </c>
      <c r="B341" t="s">
        <v>446</v>
      </c>
      <c r="C341">
        <v>20.697041666666699</v>
      </c>
      <c r="D341" s="19">
        <v>41810</v>
      </c>
      <c r="E341">
        <v>2014</v>
      </c>
      <c r="F341">
        <v>201406</v>
      </c>
      <c r="G341">
        <v>620</v>
      </c>
      <c r="H341">
        <v>6</v>
      </c>
      <c r="I341">
        <v>170</v>
      </c>
      <c r="J341" t="s">
        <v>438</v>
      </c>
      <c r="K341" t="s">
        <v>445</v>
      </c>
    </row>
    <row r="342" spans="1:11" x14ac:dyDescent="0.25">
      <c r="A342" t="s">
        <v>434</v>
      </c>
      <c r="B342" t="s">
        <v>446</v>
      </c>
      <c r="C342">
        <v>20.660520833333301</v>
      </c>
      <c r="D342" s="19">
        <v>41811</v>
      </c>
      <c r="E342">
        <v>2014</v>
      </c>
      <c r="F342">
        <v>201406</v>
      </c>
      <c r="G342">
        <v>621</v>
      </c>
      <c r="H342">
        <v>6</v>
      </c>
      <c r="I342">
        <v>171</v>
      </c>
      <c r="J342" t="s">
        <v>438</v>
      </c>
      <c r="K342" t="s">
        <v>445</v>
      </c>
    </row>
    <row r="343" spans="1:11" x14ac:dyDescent="0.25">
      <c r="A343" t="s">
        <v>434</v>
      </c>
      <c r="B343" t="s">
        <v>446</v>
      </c>
      <c r="C343">
        <v>20.647604166666699</v>
      </c>
      <c r="D343" s="19">
        <v>41812</v>
      </c>
      <c r="E343">
        <v>2014</v>
      </c>
      <c r="F343">
        <v>201406</v>
      </c>
      <c r="G343">
        <v>622</v>
      </c>
      <c r="H343">
        <v>6</v>
      </c>
      <c r="I343">
        <v>172</v>
      </c>
      <c r="J343" t="s">
        <v>438</v>
      </c>
      <c r="K343" t="s">
        <v>445</v>
      </c>
    </row>
    <row r="344" spans="1:11" x14ac:dyDescent="0.25">
      <c r="A344" t="s">
        <v>434</v>
      </c>
      <c r="B344" t="s">
        <v>446</v>
      </c>
      <c r="C344">
        <v>20.164229166666701</v>
      </c>
      <c r="D344" s="19">
        <v>41813</v>
      </c>
      <c r="E344">
        <v>2014</v>
      </c>
      <c r="F344">
        <v>201406</v>
      </c>
      <c r="G344">
        <v>623</v>
      </c>
      <c r="H344">
        <v>6</v>
      </c>
      <c r="I344">
        <v>173</v>
      </c>
      <c r="J344" t="s">
        <v>438</v>
      </c>
      <c r="K344" t="s">
        <v>445</v>
      </c>
    </row>
    <row r="345" spans="1:11" x14ac:dyDescent="0.25">
      <c r="A345" t="s">
        <v>434</v>
      </c>
      <c r="B345" t="s">
        <v>446</v>
      </c>
      <c r="C345">
        <v>19.938354166666699</v>
      </c>
      <c r="D345" s="19">
        <v>41814</v>
      </c>
      <c r="E345">
        <v>2014</v>
      </c>
      <c r="F345">
        <v>201406</v>
      </c>
      <c r="G345">
        <v>624</v>
      </c>
      <c r="H345">
        <v>6</v>
      </c>
      <c r="I345">
        <v>174</v>
      </c>
      <c r="J345" t="s">
        <v>438</v>
      </c>
      <c r="K345" t="s">
        <v>445</v>
      </c>
    </row>
    <row r="346" spans="1:11" x14ac:dyDescent="0.25">
      <c r="A346" t="s">
        <v>434</v>
      </c>
      <c r="B346" t="s">
        <v>446</v>
      </c>
      <c r="C346">
        <v>20.655166666666702</v>
      </c>
      <c r="D346" s="19">
        <v>41815</v>
      </c>
      <c r="E346">
        <v>2014</v>
      </c>
      <c r="F346">
        <v>201406</v>
      </c>
      <c r="G346">
        <v>625</v>
      </c>
      <c r="H346">
        <v>6</v>
      </c>
      <c r="I346">
        <v>175</v>
      </c>
      <c r="J346" t="s">
        <v>438</v>
      </c>
      <c r="K346" t="s">
        <v>445</v>
      </c>
    </row>
    <row r="347" spans="1:11" x14ac:dyDescent="0.25">
      <c r="A347" t="s">
        <v>434</v>
      </c>
      <c r="B347" t="s">
        <v>446</v>
      </c>
      <c r="C347">
        <v>20.877395833333299</v>
      </c>
      <c r="D347" s="19">
        <v>41816</v>
      </c>
      <c r="E347">
        <v>2014</v>
      </c>
      <c r="F347">
        <v>201406</v>
      </c>
      <c r="G347">
        <v>626</v>
      </c>
      <c r="H347">
        <v>6</v>
      </c>
      <c r="I347">
        <v>176</v>
      </c>
      <c r="J347" t="s">
        <v>438</v>
      </c>
      <c r="K347" t="s">
        <v>445</v>
      </c>
    </row>
    <row r="348" spans="1:11" x14ac:dyDescent="0.25">
      <c r="A348" t="s">
        <v>434</v>
      </c>
      <c r="B348" t="s">
        <v>446</v>
      </c>
      <c r="C348">
        <v>21.5436041666667</v>
      </c>
      <c r="D348" s="19">
        <v>41817</v>
      </c>
      <c r="E348">
        <v>2014</v>
      </c>
      <c r="F348">
        <v>201406</v>
      </c>
      <c r="G348">
        <v>627</v>
      </c>
      <c r="H348">
        <v>6</v>
      </c>
      <c r="I348">
        <v>177</v>
      </c>
      <c r="J348" t="s">
        <v>438</v>
      </c>
      <c r="K348" t="s">
        <v>445</v>
      </c>
    </row>
    <row r="349" spans="1:11" x14ac:dyDescent="0.25">
      <c r="A349" t="s">
        <v>434</v>
      </c>
      <c r="B349" t="s">
        <v>446</v>
      </c>
      <c r="C349">
        <v>21.3184166666667</v>
      </c>
      <c r="D349" s="19">
        <v>41818</v>
      </c>
      <c r="E349">
        <v>2014</v>
      </c>
      <c r="F349">
        <v>201406</v>
      </c>
      <c r="G349">
        <v>628</v>
      </c>
      <c r="H349">
        <v>6</v>
      </c>
      <c r="I349">
        <v>178</v>
      </c>
      <c r="J349" t="s">
        <v>438</v>
      </c>
      <c r="K349" t="s">
        <v>445</v>
      </c>
    </row>
    <row r="350" spans="1:11" x14ac:dyDescent="0.25">
      <c r="A350" t="s">
        <v>434</v>
      </c>
      <c r="B350" t="s">
        <v>446</v>
      </c>
      <c r="C350">
        <v>20.827479166666699</v>
      </c>
      <c r="D350" s="19">
        <v>41819</v>
      </c>
      <c r="E350">
        <v>2014</v>
      </c>
      <c r="F350">
        <v>201406</v>
      </c>
      <c r="G350">
        <v>629</v>
      </c>
      <c r="H350">
        <v>6</v>
      </c>
      <c r="I350">
        <v>179</v>
      </c>
      <c r="J350" t="s">
        <v>438</v>
      </c>
      <c r="K350" t="s">
        <v>445</v>
      </c>
    </row>
    <row r="351" spans="1:11" x14ac:dyDescent="0.25">
      <c r="A351" t="s">
        <v>434</v>
      </c>
      <c r="B351" t="s">
        <v>446</v>
      </c>
      <c r="C351">
        <v>19.258125</v>
      </c>
      <c r="D351" s="19">
        <v>41820</v>
      </c>
      <c r="E351">
        <v>2014</v>
      </c>
      <c r="F351">
        <v>201406</v>
      </c>
      <c r="G351">
        <v>630</v>
      </c>
      <c r="H351">
        <v>6</v>
      </c>
      <c r="I351">
        <v>180</v>
      </c>
      <c r="J351" t="s">
        <v>438</v>
      </c>
      <c r="K351" t="s">
        <v>445</v>
      </c>
    </row>
    <row r="352" spans="1:11" x14ac:dyDescent="0.25">
      <c r="A352" t="s">
        <v>434</v>
      </c>
      <c r="B352" t="s">
        <v>446</v>
      </c>
      <c r="C352">
        <v>19.801708333333298</v>
      </c>
      <c r="D352" s="19">
        <v>41821</v>
      </c>
      <c r="E352">
        <v>2014</v>
      </c>
      <c r="F352">
        <v>201407</v>
      </c>
      <c r="G352">
        <v>701</v>
      </c>
      <c r="H352">
        <v>7</v>
      </c>
      <c r="I352">
        <v>181</v>
      </c>
      <c r="J352" t="s">
        <v>438</v>
      </c>
      <c r="K352" t="s">
        <v>445</v>
      </c>
    </row>
    <row r="353" spans="1:11" x14ac:dyDescent="0.25">
      <c r="A353" t="s">
        <v>434</v>
      </c>
      <c r="B353" t="s">
        <v>446</v>
      </c>
      <c r="C353">
        <v>21.0829791666667</v>
      </c>
      <c r="D353" s="19">
        <v>41822</v>
      </c>
      <c r="E353">
        <v>2014</v>
      </c>
      <c r="F353">
        <v>201407</v>
      </c>
      <c r="G353">
        <v>702</v>
      </c>
      <c r="H353">
        <v>7</v>
      </c>
      <c r="I353">
        <v>182</v>
      </c>
      <c r="J353" t="s">
        <v>438</v>
      </c>
      <c r="K353" t="s">
        <v>445</v>
      </c>
    </row>
    <row r="354" spans="1:11" x14ac:dyDescent="0.25">
      <c r="A354" t="s">
        <v>434</v>
      </c>
      <c r="B354" t="s">
        <v>446</v>
      </c>
      <c r="C354">
        <v>21.201250000000002</v>
      </c>
      <c r="D354" s="19">
        <v>41823</v>
      </c>
      <c r="E354">
        <v>2014</v>
      </c>
      <c r="F354">
        <v>201407</v>
      </c>
      <c r="G354">
        <v>703</v>
      </c>
      <c r="H354">
        <v>7</v>
      </c>
      <c r="I354">
        <v>183</v>
      </c>
      <c r="J354" t="s">
        <v>438</v>
      </c>
      <c r="K354" t="s">
        <v>445</v>
      </c>
    </row>
    <row r="355" spans="1:11" x14ac:dyDescent="0.25">
      <c r="A355" t="s">
        <v>434</v>
      </c>
      <c r="B355" t="s">
        <v>446</v>
      </c>
      <c r="C355">
        <v>19.658958333333299</v>
      </c>
      <c r="D355" s="19">
        <v>41824</v>
      </c>
      <c r="E355">
        <v>2014</v>
      </c>
      <c r="F355">
        <v>201407</v>
      </c>
      <c r="G355">
        <v>704</v>
      </c>
      <c r="H355">
        <v>7</v>
      </c>
      <c r="I355">
        <v>184</v>
      </c>
      <c r="J355" t="s">
        <v>438</v>
      </c>
      <c r="K355" t="s">
        <v>445</v>
      </c>
    </row>
    <row r="356" spans="1:11" x14ac:dyDescent="0.25">
      <c r="A356" t="s">
        <v>434</v>
      </c>
      <c r="B356" t="s">
        <v>446</v>
      </c>
      <c r="C356">
        <v>19.1056666666667</v>
      </c>
      <c r="D356" s="19">
        <v>41825</v>
      </c>
      <c r="E356">
        <v>2014</v>
      </c>
      <c r="F356">
        <v>201407</v>
      </c>
      <c r="G356">
        <v>705</v>
      </c>
      <c r="H356">
        <v>7</v>
      </c>
      <c r="I356">
        <v>185</v>
      </c>
      <c r="J356" t="s">
        <v>438</v>
      </c>
      <c r="K356" t="s">
        <v>445</v>
      </c>
    </row>
    <row r="357" spans="1:11" x14ac:dyDescent="0.25">
      <c r="A357" t="s">
        <v>434</v>
      </c>
      <c r="B357" t="s">
        <v>446</v>
      </c>
      <c r="C357">
        <v>19.2385625</v>
      </c>
      <c r="D357" s="19">
        <v>41826</v>
      </c>
      <c r="E357">
        <v>2014</v>
      </c>
      <c r="F357">
        <v>201407</v>
      </c>
      <c r="G357">
        <v>706</v>
      </c>
      <c r="H357">
        <v>7</v>
      </c>
      <c r="I357">
        <v>186</v>
      </c>
      <c r="J357" t="s">
        <v>438</v>
      </c>
      <c r="K357" t="s">
        <v>445</v>
      </c>
    </row>
    <row r="358" spans="1:11" x14ac:dyDescent="0.25">
      <c r="A358" t="s">
        <v>434</v>
      </c>
      <c r="B358" t="s">
        <v>446</v>
      </c>
      <c r="C358">
        <v>20.129249999999999</v>
      </c>
      <c r="D358" s="19">
        <v>41827</v>
      </c>
      <c r="E358">
        <v>2014</v>
      </c>
      <c r="F358">
        <v>201407</v>
      </c>
      <c r="G358">
        <v>707</v>
      </c>
      <c r="H358">
        <v>7</v>
      </c>
      <c r="I358">
        <v>187</v>
      </c>
      <c r="J358" t="s">
        <v>438</v>
      </c>
      <c r="K358" t="s">
        <v>445</v>
      </c>
    </row>
    <row r="359" spans="1:11" x14ac:dyDescent="0.25">
      <c r="A359" t="s">
        <v>434</v>
      </c>
      <c r="B359" t="s">
        <v>446</v>
      </c>
      <c r="C359">
        <v>20.2934791666667</v>
      </c>
      <c r="D359" s="19">
        <v>41828</v>
      </c>
      <c r="E359">
        <v>2014</v>
      </c>
      <c r="F359">
        <v>201407</v>
      </c>
      <c r="G359">
        <v>708</v>
      </c>
      <c r="H359">
        <v>7</v>
      </c>
      <c r="I359">
        <v>188</v>
      </c>
      <c r="J359" t="s">
        <v>438</v>
      </c>
      <c r="K359" t="s">
        <v>445</v>
      </c>
    </row>
    <row r="360" spans="1:11" x14ac:dyDescent="0.25">
      <c r="A360" t="s">
        <v>434</v>
      </c>
      <c r="B360" t="s">
        <v>446</v>
      </c>
      <c r="C360">
        <v>20.740354166666702</v>
      </c>
      <c r="D360" s="19">
        <v>41829</v>
      </c>
      <c r="E360">
        <v>2014</v>
      </c>
      <c r="F360">
        <v>201407</v>
      </c>
      <c r="G360">
        <v>709</v>
      </c>
      <c r="H360">
        <v>7</v>
      </c>
      <c r="I360">
        <v>189</v>
      </c>
      <c r="J360" t="s">
        <v>438</v>
      </c>
      <c r="K360" t="s">
        <v>445</v>
      </c>
    </row>
    <row r="361" spans="1:11" x14ac:dyDescent="0.25">
      <c r="A361" t="s">
        <v>434</v>
      </c>
      <c r="B361" t="s">
        <v>446</v>
      </c>
      <c r="C361">
        <v>20.847645833333299</v>
      </c>
      <c r="D361" s="19">
        <v>41830</v>
      </c>
      <c r="E361">
        <v>2014</v>
      </c>
      <c r="F361">
        <v>201407</v>
      </c>
      <c r="G361">
        <v>710</v>
      </c>
      <c r="H361">
        <v>7</v>
      </c>
      <c r="I361">
        <v>190</v>
      </c>
      <c r="J361" t="s">
        <v>438</v>
      </c>
      <c r="K361" t="s">
        <v>445</v>
      </c>
    </row>
    <row r="362" spans="1:11" x14ac:dyDescent="0.25">
      <c r="A362" t="s">
        <v>434</v>
      </c>
      <c r="B362" t="s">
        <v>446</v>
      </c>
      <c r="C362">
        <v>21.160145833333299</v>
      </c>
      <c r="D362" s="19">
        <v>41831</v>
      </c>
      <c r="E362">
        <v>2014</v>
      </c>
      <c r="F362">
        <v>201407</v>
      </c>
      <c r="G362">
        <v>711</v>
      </c>
      <c r="H362">
        <v>7</v>
      </c>
      <c r="I362">
        <v>191</v>
      </c>
      <c r="J362" t="s">
        <v>438</v>
      </c>
      <c r="K362" t="s">
        <v>445</v>
      </c>
    </row>
    <row r="363" spans="1:11" x14ac:dyDescent="0.25">
      <c r="A363" t="s">
        <v>434</v>
      </c>
      <c r="B363" t="s">
        <v>446</v>
      </c>
      <c r="C363">
        <v>21.2489375</v>
      </c>
      <c r="D363" s="19">
        <v>41832</v>
      </c>
      <c r="E363">
        <v>2014</v>
      </c>
      <c r="F363">
        <v>201407</v>
      </c>
      <c r="G363">
        <v>712</v>
      </c>
      <c r="H363">
        <v>7</v>
      </c>
      <c r="I363">
        <v>192</v>
      </c>
      <c r="J363" t="s">
        <v>438</v>
      </c>
      <c r="K363" t="s">
        <v>445</v>
      </c>
    </row>
    <row r="364" spans="1:11" x14ac:dyDescent="0.25">
      <c r="A364" t="s">
        <v>434</v>
      </c>
      <c r="B364" t="s">
        <v>446</v>
      </c>
      <c r="C364">
        <v>21.850791666666701</v>
      </c>
      <c r="D364" s="19">
        <v>41833</v>
      </c>
      <c r="E364">
        <v>2014</v>
      </c>
      <c r="F364">
        <v>201407</v>
      </c>
      <c r="G364">
        <v>713</v>
      </c>
      <c r="H364">
        <v>7</v>
      </c>
      <c r="I364">
        <v>193</v>
      </c>
      <c r="J364" t="s">
        <v>438</v>
      </c>
      <c r="K364" t="s">
        <v>445</v>
      </c>
    </row>
    <row r="365" spans="1:11" x14ac:dyDescent="0.25">
      <c r="A365" t="s">
        <v>434</v>
      </c>
      <c r="B365" t="s">
        <v>446</v>
      </c>
      <c r="C365">
        <v>22.472041666666701</v>
      </c>
      <c r="D365" s="19">
        <v>41834</v>
      </c>
      <c r="E365">
        <v>2014</v>
      </c>
      <c r="F365">
        <v>201407</v>
      </c>
      <c r="G365">
        <v>714</v>
      </c>
      <c r="H365">
        <v>7</v>
      </c>
      <c r="I365">
        <v>194</v>
      </c>
      <c r="J365" t="s">
        <v>438</v>
      </c>
      <c r="K365" t="s">
        <v>445</v>
      </c>
    </row>
    <row r="366" spans="1:11" x14ac:dyDescent="0.25">
      <c r="A366" t="s">
        <v>434</v>
      </c>
      <c r="B366" t="s">
        <v>446</v>
      </c>
      <c r="C366">
        <v>22.026729166666701</v>
      </c>
      <c r="D366" s="19">
        <v>41835</v>
      </c>
      <c r="E366">
        <v>2014</v>
      </c>
      <c r="F366">
        <v>201407</v>
      </c>
      <c r="G366">
        <v>715</v>
      </c>
      <c r="H366">
        <v>7</v>
      </c>
      <c r="I366">
        <v>195</v>
      </c>
      <c r="J366" t="s">
        <v>438</v>
      </c>
      <c r="K366" t="s">
        <v>445</v>
      </c>
    </row>
    <row r="367" spans="1:11" x14ac:dyDescent="0.25">
      <c r="A367" t="s">
        <v>434</v>
      </c>
      <c r="B367" t="s">
        <v>446</v>
      </c>
      <c r="C367">
        <v>19.888895833333301</v>
      </c>
      <c r="D367" s="19">
        <v>41836</v>
      </c>
      <c r="E367">
        <v>2014</v>
      </c>
      <c r="F367">
        <v>201407</v>
      </c>
      <c r="G367">
        <v>716</v>
      </c>
      <c r="H367">
        <v>7</v>
      </c>
      <c r="I367">
        <v>196</v>
      </c>
      <c r="J367" t="s">
        <v>438</v>
      </c>
      <c r="K367" t="s">
        <v>445</v>
      </c>
    </row>
    <row r="368" spans="1:11" x14ac:dyDescent="0.25">
      <c r="A368" t="s">
        <v>434</v>
      </c>
      <c r="B368" t="s">
        <v>446</v>
      </c>
      <c r="C368">
        <v>18.770624999999999</v>
      </c>
      <c r="D368" s="19">
        <v>41837</v>
      </c>
      <c r="E368">
        <v>2014</v>
      </c>
      <c r="F368">
        <v>201407</v>
      </c>
      <c r="G368">
        <v>717</v>
      </c>
      <c r="H368">
        <v>7</v>
      </c>
      <c r="I368">
        <v>197</v>
      </c>
      <c r="J368" t="s">
        <v>438</v>
      </c>
      <c r="K368" t="s">
        <v>445</v>
      </c>
    </row>
    <row r="369" spans="1:11" x14ac:dyDescent="0.25">
      <c r="A369" t="s">
        <v>434</v>
      </c>
      <c r="B369" t="s">
        <v>446</v>
      </c>
      <c r="C369">
        <v>19.051937500000001</v>
      </c>
      <c r="D369" s="19">
        <v>41838</v>
      </c>
      <c r="E369">
        <v>2014</v>
      </c>
      <c r="F369">
        <v>201407</v>
      </c>
      <c r="G369">
        <v>718</v>
      </c>
      <c r="H369">
        <v>7</v>
      </c>
      <c r="I369">
        <v>198</v>
      </c>
      <c r="J369" t="s">
        <v>438</v>
      </c>
      <c r="K369" t="s">
        <v>445</v>
      </c>
    </row>
    <row r="370" spans="1:11" x14ac:dyDescent="0.25">
      <c r="A370" t="s">
        <v>434</v>
      </c>
      <c r="B370" t="s">
        <v>446</v>
      </c>
      <c r="C370">
        <v>18.942979166666699</v>
      </c>
      <c r="D370" s="19">
        <v>41839</v>
      </c>
      <c r="E370">
        <v>2014</v>
      </c>
      <c r="F370">
        <v>201407</v>
      </c>
      <c r="G370">
        <v>719</v>
      </c>
      <c r="H370">
        <v>7</v>
      </c>
      <c r="I370">
        <v>199</v>
      </c>
      <c r="J370" t="s">
        <v>438</v>
      </c>
      <c r="K370" t="s">
        <v>445</v>
      </c>
    </row>
    <row r="371" spans="1:11" x14ac:dyDescent="0.25">
      <c r="A371" t="s">
        <v>434</v>
      </c>
      <c r="B371" t="s">
        <v>446</v>
      </c>
      <c r="C371">
        <v>19.712270833333299</v>
      </c>
      <c r="D371" s="19">
        <v>41840</v>
      </c>
      <c r="E371">
        <v>2014</v>
      </c>
      <c r="F371">
        <v>201407</v>
      </c>
      <c r="G371">
        <v>720</v>
      </c>
      <c r="H371">
        <v>7</v>
      </c>
      <c r="I371">
        <v>200</v>
      </c>
      <c r="J371" t="s">
        <v>438</v>
      </c>
      <c r="K371" t="s">
        <v>445</v>
      </c>
    </row>
    <row r="372" spans="1:11" x14ac:dyDescent="0.25">
      <c r="A372" t="s">
        <v>434</v>
      </c>
      <c r="B372" t="s">
        <v>446</v>
      </c>
      <c r="C372">
        <v>20.388562499999999</v>
      </c>
      <c r="D372" s="19">
        <v>41841</v>
      </c>
      <c r="E372">
        <v>2014</v>
      </c>
      <c r="F372">
        <v>201407</v>
      </c>
      <c r="G372">
        <v>721</v>
      </c>
      <c r="H372">
        <v>7</v>
      </c>
      <c r="I372">
        <v>201</v>
      </c>
      <c r="J372" t="s">
        <v>438</v>
      </c>
      <c r="K372" t="s">
        <v>445</v>
      </c>
    </row>
    <row r="373" spans="1:11" x14ac:dyDescent="0.25">
      <c r="A373" t="s">
        <v>434</v>
      </c>
      <c r="B373" t="s">
        <v>446</v>
      </c>
      <c r="C373">
        <v>20.460020833333299</v>
      </c>
      <c r="D373" s="19">
        <v>41842</v>
      </c>
      <c r="E373">
        <v>2014</v>
      </c>
      <c r="F373">
        <v>201407</v>
      </c>
      <c r="G373">
        <v>722</v>
      </c>
      <c r="H373">
        <v>7</v>
      </c>
      <c r="I373">
        <v>202</v>
      </c>
      <c r="J373" t="s">
        <v>438</v>
      </c>
      <c r="K373" t="s">
        <v>445</v>
      </c>
    </row>
    <row r="374" spans="1:11" x14ac:dyDescent="0.25">
      <c r="A374" t="s">
        <v>434</v>
      </c>
      <c r="B374" t="s">
        <v>446</v>
      </c>
      <c r="C374">
        <v>20.497812499999998</v>
      </c>
      <c r="D374" s="19">
        <v>41843</v>
      </c>
      <c r="E374">
        <v>2014</v>
      </c>
      <c r="F374">
        <v>201407</v>
      </c>
      <c r="G374">
        <v>723</v>
      </c>
      <c r="H374">
        <v>7</v>
      </c>
      <c r="I374">
        <v>203</v>
      </c>
      <c r="J374" t="s">
        <v>438</v>
      </c>
      <c r="K374" t="s">
        <v>445</v>
      </c>
    </row>
    <row r="375" spans="1:11" x14ac:dyDescent="0.25">
      <c r="A375" t="s">
        <v>434</v>
      </c>
      <c r="B375" t="s">
        <v>446</v>
      </c>
      <c r="C375">
        <v>20.827500000000001</v>
      </c>
      <c r="D375" s="19">
        <v>41844</v>
      </c>
      <c r="E375">
        <v>2014</v>
      </c>
      <c r="F375">
        <v>201407</v>
      </c>
      <c r="G375">
        <v>724</v>
      </c>
      <c r="H375">
        <v>7</v>
      </c>
      <c r="I375">
        <v>204</v>
      </c>
      <c r="J375" t="s">
        <v>438</v>
      </c>
      <c r="K375" t="s">
        <v>445</v>
      </c>
    </row>
    <row r="376" spans="1:11" x14ac:dyDescent="0.25">
      <c r="A376" t="s">
        <v>434</v>
      </c>
      <c r="B376" t="s">
        <v>446</v>
      </c>
      <c r="C376">
        <v>20.965104166666698</v>
      </c>
      <c r="D376" s="19">
        <v>41845</v>
      </c>
      <c r="E376">
        <v>2014</v>
      </c>
      <c r="F376">
        <v>201407</v>
      </c>
      <c r="G376">
        <v>725</v>
      </c>
      <c r="H376">
        <v>7</v>
      </c>
      <c r="I376">
        <v>205</v>
      </c>
      <c r="J376" t="s">
        <v>438</v>
      </c>
      <c r="K376" t="s">
        <v>445</v>
      </c>
    </row>
    <row r="377" spans="1:11" x14ac:dyDescent="0.25">
      <c r="A377" t="s">
        <v>434</v>
      </c>
      <c r="B377" t="s">
        <v>446</v>
      </c>
      <c r="C377">
        <v>20.665333333333301</v>
      </c>
      <c r="D377" s="19">
        <v>41846</v>
      </c>
      <c r="E377">
        <v>2014</v>
      </c>
      <c r="F377">
        <v>201407</v>
      </c>
      <c r="G377">
        <v>726</v>
      </c>
      <c r="H377">
        <v>7</v>
      </c>
      <c r="I377">
        <v>206</v>
      </c>
      <c r="J377" t="s">
        <v>438</v>
      </c>
      <c r="K377" t="s">
        <v>445</v>
      </c>
    </row>
    <row r="378" spans="1:11" x14ac:dyDescent="0.25">
      <c r="A378" t="s">
        <v>434</v>
      </c>
      <c r="B378" t="s">
        <v>446</v>
      </c>
      <c r="C378">
        <v>21.456416666666701</v>
      </c>
      <c r="D378" s="19">
        <v>41847</v>
      </c>
      <c r="E378">
        <v>2014</v>
      </c>
      <c r="F378">
        <v>201407</v>
      </c>
      <c r="G378">
        <v>727</v>
      </c>
      <c r="H378">
        <v>7</v>
      </c>
      <c r="I378">
        <v>207</v>
      </c>
      <c r="J378" t="s">
        <v>438</v>
      </c>
      <c r="K378" t="s">
        <v>445</v>
      </c>
    </row>
    <row r="379" spans="1:11" x14ac:dyDescent="0.25">
      <c r="A379" t="s">
        <v>434</v>
      </c>
      <c r="B379" t="s">
        <v>446</v>
      </c>
      <c r="C379">
        <v>21.706722222222201</v>
      </c>
      <c r="D379" s="19">
        <v>41848</v>
      </c>
      <c r="E379">
        <v>2014</v>
      </c>
      <c r="F379">
        <v>201407</v>
      </c>
      <c r="G379">
        <v>728</v>
      </c>
      <c r="H379">
        <v>7</v>
      </c>
      <c r="I379">
        <v>208</v>
      </c>
      <c r="J379" t="s">
        <v>438</v>
      </c>
      <c r="K379" t="s">
        <v>445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F0"/>
  </sheetPr>
  <dimension ref="A1:J370"/>
  <sheetViews>
    <sheetView workbookViewId="0">
      <pane ySplit="5" topLeftCell="A6" activePane="bottomLeft" state="frozen"/>
      <selection activeCell="H3" sqref="H3"/>
      <selection pane="bottomLeft" activeCell="A6" sqref="A6"/>
    </sheetView>
  </sheetViews>
  <sheetFormatPr defaultRowHeight="15" x14ac:dyDescent="0.25"/>
  <cols>
    <col min="2" max="2" width="10.85546875" bestFit="1" customWidth="1"/>
    <col min="3" max="3" width="10.140625" bestFit="1" customWidth="1"/>
    <col min="9" max="9" width="16.140625" bestFit="1" customWidth="1"/>
  </cols>
  <sheetData>
    <row r="1" spans="1:10" x14ac:dyDescent="0.25">
      <c r="I1" t="s">
        <v>487</v>
      </c>
      <c r="J1" t="str">
        <f>NOTES!A3</f>
        <v>ECO66G12</v>
      </c>
    </row>
    <row r="2" spans="1:10" x14ac:dyDescent="0.25">
      <c r="I2" t="s">
        <v>488</v>
      </c>
      <c r="J2" t="s">
        <v>367</v>
      </c>
    </row>
    <row r="3" spans="1:10" x14ac:dyDescent="0.25">
      <c r="I3" t="s">
        <v>489</v>
      </c>
      <c r="J3" t="s">
        <v>400</v>
      </c>
    </row>
    <row r="4" spans="1:10" x14ac:dyDescent="0.25">
      <c r="I4" s="30" t="s">
        <v>402</v>
      </c>
      <c r="J4" t="str">
        <f>J1&amp;" - "&amp;J3</f>
        <v>ECO66G12 - Air Temperature</v>
      </c>
    </row>
    <row r="5" spans="1:10" x14ac:dyDescent="0.25">
      <c r="A5" s="46" t="s">
        <v>1</v>
      </c>
      <c r="B5" s="46" t="s">
        <v>449</v>
      </c>
      <c r="C5" s="46" t="s">
        <v>0</v>
      </c>
      <c r="D5" s="47">
        <v>2013</v>
      </c>
      <c r="E5" s="33">
        <f>D5+1</f>
        <v>2014</v>
      </c>
      <c r="F5" s="33">
        <f>E5+1</f>
        <v>2015</v>
      </c>
      <c r="G5" s="33">
        <f>F5+1</f>
        <v>2016</v>
      </c>
      <c r="H5" s="33">
        <f>G5+1</f>
        <v>2017</v>
      </c>
      <c r="I5" s="30" t="s">
        <v>403</v>
      </c>
      <c r="J5" t="s">
        <v>418</v>
      </c>
    </row>
    <row r="6" spans="1:10" x14ac:dyDescent="0.25">
      <c r="A6" s="35">
        <v>1</v>
      </c>
      <c r="B6" s="36" t="s">
        <v>2</v>
      </c>
      <c r="C6" s="37">
        <v>101</v>
      </c>
      <c r="D6" s="38" t="e">
        <f>IF(COUNTIFS(DV_AirTemp!$E$2:$E$9999,D$5,DV_AirTemp!$G$2:$G$9999,$C6)&gt;0,SUMIFS(DV_AirTemp!$C$2:$C$9999,DV_AirTemp!$E$2:$E$9999,D$5,DV_AirTemp!$G$2:$G$9999,$C6),NA())</f>
        <v>#N/A</v>
      </c>
      <c r="E6" s="38" t="e">
        <f>IF(COUNTIFS(DV_AirTemp!$E$2:$E$9999,E$5,DV_AirTemp!$G$2:$G$9999,$C6)&gt;0,SUMIFS(DV_AirTemp!$C$2:$C$9999,DV_AirTemp!$E$2:$E$9999,E$5,DV_AirTemp!$G$2:$G$9999,$C6),NA())</f>
        <v>#N/A</v>
      </c>
      <c r="F6" s="38" t="e">
        <f>IF(COUNTIFS(DV_AirTemp!$E$2:$E$9999,F$5,DV_AirTemp!$G$2:$G$9999,$C6)&gt;0,SUMIFS(DV_AirTemp!$C$2:$C$9999,DV_AirTemp!$E$2:$E$9999,F$5,DV_AirTemp!$G$2:$G$9999,$C6),NA())</f>
        <v>#N/A</v>
      </c>
      <c r="G6" s="38" t="e">
        <f>IF(COUNTIFS(DV_AirTemp!$E$2:$E$9999,G$5,DV_AirTemp!$G$2:$G$9999,$C6)&gt;0,SUMIFS(DV_AirTemp!$C$2:$C$9999,DV_AirTemp!$E$2:$E$9999,G$5,DV_AirTemp!$G$2:$G$9999,$C6),NA())</f>
        <v>#N/A</v>
      </c>
      <c r="H6" s="38" t="e">
        <f>IF(COUNTIFS(DV_AirTemp!$E$2:$E$9999,H$5,DV_AirTemp!$G$2:$G$9999,$C6)&gt;0,SUMIFS(DV_AirTemp!$C$2:$C$9999,DV_AirTemp!$E$2:$E$9999,H$5,DV_AirTemp!$G$2:$G$9999,$C6),NA())</f>
        <v>#N/A</v>
      </c>
    </row>
    <row r="7" spans="1:10" x14ac:dyDescent="0.25">
      <c r="A7" s="35">
        <v>2</v>
      </c>
      <c r="B7" s="36" t="s">
        <v>3</v>
      </c>
      <c r="C7" s="37">
        <v>102</v>
      </c>
      <c r="D7" s="38" t="e">
        <f>IF(COUNTIFS(DV_AirTemp!$E$2:$E$9999,D$5,DV_AirTemp!$G$2:$G$9999,$C7)&gt;0,SUMIFS(DV_AirTemp!$C$2:$C$9999,DV_AirTemp!$E$2:$E$9999,D$5,DV_AirTemp!$G$2:$G$9999,$C7),NA())</f>
        <v>#N/A</v>
      </c>
      <c r="E7" s="38" t="e">
        <f>IF(COUNTIFS(DV_AirTemp!$E$2:$E$9999,E$5,DV_AirTemp!$G$2:$G$9999,$C7)&gt;0,SUMIFS(DV_AirTemp!$C$2:$C$9999,DV_AirTemp!$E$2:$E$9999,E$5,DV_AirTemp!$G$2:$G$9999,$C7),NA())</f>
        <v>#N/A</v>
      </c>
      <c r="F7" s="38" t="e">
        <f>IF(COUNTIFS(DV_AirTemp!$E$2:$E$9999,F$5,DV_AirTemp!$G$2:$G$9999,$C7)&gt;0,SUMIFS(DV_AirTemp!$C$2:$C$9999,DV_AirTemp!$E$2:$E$9999,F$5,DV_AirTemp!$G$2:$G$9999,$C7),NA())</f>
        <v>#N/A</v>
      </c>
      <c r="G7" s="38" t="e">
        <f>IF(COUNTIFS(DV_AirTemp!$E$2:$E$9999,G$5,DV_AirTemp!$G$2:$G$9999,$C7)&gt;0,SUMIFS(DV_AirTemp!$C$2:$C$9999,DV_AirTemp!$E$2:$E$9999,G$5,DV_AirTemp!$G$2:$G$9999,$C7),NA())</f>
        <v>#N/A</v>
      </c>
      <c r="H7" s="38" t="e">
        <f>IF(COUNTIFS(DV_AirTemp!$E$2:$E$9999,H$5,DV_AirTemp!$G$2:$G$9999,$C7)&gt;0,SUMIFS(DV_AirTemp!$C$2:$C$9999,DV_AirTemp!$E$2:$E$9999,H$5,DV_AirTemp!$G$2:$G$9999,$C7),NA())</f>
        <v>#N/A</v>
      </c>
    </row>
    <row r="8" spans="1:10" x14ac:dyDescent="0.25">
      <c r="A8" s="35">
        <v>3</v>
      </c>
      <c r="B8" s="36" t="s">
        <v>4</v>
      </c>
      <c r="C8" s="37">
        <v>103</v>
      </c>
      <c r="D8" s="38" t="e">
        <f>IF(COUNTIFS(DV_AirTemp!$E$2:$E$9999,D$5,DV_AirTemp!$G$2:$G$9999,$C8)&gt;0,SUMIFS(DV_AirTemp!$C$2:$C$9999,DV_AirTemp!$E$2:$E$9999,D$5,DV_AirTemp!$G$2:$G$9999,$C8),NA())</f>
        <v>#N/A</v>
      </c>
      <c r="E8" s="38" t="e">
        <f>IF(COUNTIFS(DV_AirTemp!$E$2:$E$9999,E$5,DV_AirTemp!$G$2:$G$9999,$C8)&gt;0,SUMIFS(DV_AirTemp!$C$2:$C$9999,DV_AirTemp!$E$2:$E$9999,E$5,DV_AirTemp!$G$2:$G$9999,$C8),NA())</f>
        <v>#N/A</v>
      </c>
      <c r="F8" s="38" t="e">
        <f>IF(COUNTIFS(DV_AirTemp!$E$2:$E$9999,F$5,DV_AirTemp!$G$2:$G$9999,$C8)&gt;0,SUMIFS(DV_AirTemp!$C$2:$C$9999,DV_AirTemp!$E$2:$E$9999,F$5,DV_AirTemp!$G$2:$G$9999,$C8),NA())</f>
        <v>#N/A</v>
      </c>
      <c r="G8" s="38" t="e">
        <f>IF(COUNTIFS(DV_AirTemp!$E$2:$E$9999,G$5,DV_AirTemp!$G$2:$G$9999,$C8)&gt;0,SUMIFS(DV_AirTemp!$C$2:$C$9999,DV_AirTemp!$E$2:$E$9999,G$5,DV_AirTemp!$G$2:$G$9999,$C8),NA())</f>
        <v>#N/A</v>
      </c>
      <c r="H8" s="38" t="e">
        <f>IF(COUNTIFS(DV_AirTemp!$E$2:$E$9999,H$5,DV_AirTemp!$G$2:$G$9999,$C8)&gt;0,SUMIFS(DV_AirTemp!$C$2:$C$9999,DV_AirTemp!$E$2:$E$9999,H$5,DV_AirTemp!$G$2:$G$9999,$C8),NA())</f>
        <v>#N/A</v>
      </c>
    </row>
    <row r="9" spans="1:10" x14ac:dyDescent="0.25">
      <c r="A9" s="35">
        <v>4</v>
      </c>
      <c r="B9" s="36" t="s">
        <v>5</v>
      </c>
      <c r="C9" s="37">
        <v>104</v>
      </c>
      <c r="D9" s="38" t="e">
        <f>IF(COUNTIFS(DV_AirTemp!$E$2:$E$9999,D$5,DV_AirTemp!$G$2:$G$9999,$C9)&gt;0,SUMIFS(DV_AirTemp!$C$2:$C$9999,DV_AirTemp!$E$2:$E$9999,D$5,DV_AirTemp!$G$2:$G$9999,$C9),NA())</f>
        <v>#N/A</v>
      </c>
      <c r="E9" s="38" t="e">
        <f>IF(COUNTIFS(DV_AirTemp!$E$2:$E$9999,E$5,DV_AirTemp!$G$2:$G$9999,$C9)&gt;0,SUMIFS(DV_AirTemp!$C$2:$C$9999,DV_AirTemp!$E$2:$E$9999,E$5,DV_AirTemp!$G$2:$G$9999,$C9),NA())</f>
        <v>#N/A</v>
      </c>
      <c r="F9" s="38" t="e">
        <f>IF(COUNTIFS(DV_AirTemp!$E$2:$E$9999,F$5,DV_AirTemp!$G$2:$G$9999,$C9)&gt;0,SUMIFS(DV_AirTemp!$C$2:$C$9999,DV_AirTemp!$E$2:$E$9999,F$5,DV_AirTemp!$G$2:$G$9999,$C9),NA())</f>
        <v>#N/A</v>
      </c>
      <c r="G9" s="38" t="e">
        <f>IF(COUNTIFS(DV_AirTemp!$E$2:$E$9999,G$5,DV_AirTemp!$G$2:$G$9999,$C9)&gt;0,SUMIFS(DV_AirTemp!$C$2:$C$9999,DV_AirTemp!$E$2:$E$9999,G$5,DV_AirTemp!$G$2:$G$9999,$C9),NA())</f>
        <v>#N/A</v>
      </c>
      <c r="H9" s="38" t="e">
        <f>IF(COUNTIFS(DV_AirTemp!$E$2:$E$9999,H$5,DV_AirTemp!$G$2:$G$9999,$C9)&gt;0,SUMIFS(DV_AirTemp!$C$2:$C$9999,DV_AirTemp!$E$2:$E$9999,H$5,DV_AirTemp!$G$2:$G$9999,$C9),NA())</f>
        <v>#N/A</v>
      </c>
    </row>
    <row r="10" spans="1:10" x14ac:dyDescent="0.25">
      <c r="A10" s="35">
        <v>5</v>
      </c>
      <c r="B10" s="36" t="s">
        <v>6</v>
      </c>
      <c r="C10" s="37">
        <v>105</v>
      </c>
      <c r="D10" s="38" t="e">
        <f>IF(COUNTIFS(DV_AirTemp!$E$2:$E$9999,D$5,DV_AirTemp!$G$2:$G$9999,$C10)&gt;0,SUMIFS(DV_AirTemp!$C$2:$C$9999,DV_AirTemp!$E$2:$E$9999,D$5,DV_AirTemp!$G$2:$G$9999,$C10),NA())</f>
        <v>#N/A</v>
      </c>
      <c r="E10" s="38" t="e">
        <f>IF(COUNTIFS(DV_AirTemp!$E$2:$E$9999,E$5,DV_AirTemp!$G$2:$G$9999,$C10)&gt;0,SUMIFS(DV_AirTemp!$C$2:$C$9999,DV_AirTemp!$E$2:$E$9999,E$5,DV_AirTemp!$G$2:$G$9999,$C10),NA())</f>
        <v>#N/A</v>
      </c>
      <c r="F10" s="38" t="e">
        <f>IF(COUNTIFS(DV_AirTemp!$E$2:$E$9999,F$5,DV_AirTemp!$G$2:$G$9999,$C10)&gt;0,SUMIFS(DV_AirTemp!$C$2:$C$9999,DV_AirTemp!$E$2:$E$9999,F$5,DV_AirTemp!$G$2:$G$9999,$C10),NA())</f>
        <v>#N/A</v>
      </c>
      <c r="G10" s="38" t="e">
        <f>IF(COUNTIFS(DV_AirTemp!$E$2:$E$9999,G$5,DV_AirTemp!$G$2:$G$9999,$C10)&gt;0,SUMIFS(DV_AirTemp!$C$2:$C$9999,DV_AirTemp!$E$2:$E$9999,G$5,DV_AirTemp!$G$2:$G$9999,$C10),NA())</f>
        <v>#N/A</v>
      </c>
      <c r="H10" s="38" t="e">
        <f>IF(COUNTIFS(DV_AirTemp!$E$2:$E$9999,H$5,DV_AirTemp!$G$2:$G$9999,$C10)&gt;0,SUMIFS(DV_AirTemp!$C$2:$C$9999,DV_AirTemp!$E$2:$E$9999,H$5,DV_AirTemp!$G$2:$G$9999,$C10),NA())</f>
        <v>#N/A</v>
      </c>
    </row>
    <row r="11" spans="1:10" x14ac:dyDescent="0.25">
      <c r="A11" s="35">
        <v>6</v>
      </c>
      <c r="B11" s="36" t="s">
        <v>7</v>
      </c>
      <c r="C11" s="37">
        <v>106</v>
      </c>
      <c r="D11" s="38" t="e">
        <f>IF(COUNTIFS(DV_AirTemp!$E$2:$E$9999,D$5,DV_AirTemp!$G$2:$G$9999,$C11)&gt;0,SUMIFS(DV_AirTemp!$C$2:$C$9999,DV_AirTemp!$E$2:$E$9999,D$5,DV_AirTemp!$G$2:$G$9999,$C11),NA())</f>
        <v>#N/A</v>
      </c>
      <c r="E11" s="38" t="e">
        <f>IF(COUNTIFS(DV_AirTemp!$E$2:$E$9999,E$5,DV_AirTemp!$G$2:$G$9999,$C11)&gt;0,SUMIFS(DV_AirTemp!$C$2:$C$9999,DV_AirTemp!$E$2:$E$9999,E$5,DV_AirTemp!$G$2:$G$9999,$C11),NA())</f>
        <v>#N/A</v>
      </c>
      <c r="F11" s="38" t="e">
        <f>IF(COUNTIFS(DV_AirTemp!$E$2:$E$9999,F$5,DV_AirTemp!$G$2:$G$9999,$C11)&gt;0,SUMIFS(DV_AirTemp!$C$2:$C$9999,DV_AirTemp!$E$2:$E$9999,F$5,DV_AirTemp!$G$2:$G$9999,$C11),NA())</f>
        <v>#N/A</v>
      </c>
      <c r="G11" s="38" t="e">
        <f>IF(COUNTIFS(DV_AirTemp!$E$2:$E$9999,G$5,DV_AirTemp!$G$2:$G$9999,$C11)&gt;0,SUMIFS(DV_AirTemp!$C$2:$C$9999,DV_AirTemp!$E$2:$E$9999,G$5,DV_AirTemp!$G$2:$G$9999,$C11),NA())</f>
        <v>#N/A</v>
      </c>
      <c r="H11" s="38" t="e">
        <f>IF(COUNTIFS(DV_AirTemp!$E$2:$E$9999,H$5,DV_AirTemp!$G$2:$G$9999,$C11)&gt;0,SUMIFS(DV_AirTemp!$C$2:$C$9999,DV_AirTemp!$E$2:$E$9999,H$5,DV_AirTemp!$G$2:$G$9999,$C11),NA())</f>
        <v>#N/A</v>
      </c>
    </row>
    <row r="12" spans="1:10" x14ac:dyDescent="0.25">
      <c r="A12" s="35">
        <v>7</v>
      </c>
      <c r="B12" s="36" t="s">
        <v>8</v>
      </c>
      <c r="C12" s="37">
        <v>107</v>
      </c>
      <c r="D12" s="38" t="e">
        <f>IF(COUNTIFS(DV_AirTemp!$E$2:$E$9999,D$5,DV_AirTemp!$G$2:$G$9999,$C12)&gt;0,SUMIFS(DV_AirTemp!$C$2:$C$9999,DV_AirTemp!$E$2:$E$9999,D$5,DV_AirTemp!$G$2:$G$9999,$C12),NA())</f>
        <v>#N/A</v>
      </c>
      <c r="E12" s="38" t="e">
        <f>IF(COUNTIFS(DV_AirTemp!$E$2:$E$9999,E$5,DV_AirTemp!$G$2:$G$9999,$C12)&gt;0,SUMIFS(DV_AirTemp!$C$2:$C$9999,DV_AirTemp!$E$2:$E$9999,E$5,DV_AirTemp!$G$2:$G$9999,$C12),NA())</f>
        <v>#N/A</v>
      </c>
      <c r="F12" s="38" t="e">
        <f>IF(COUNTIFS(DV_AirTemp!$E$2:$E$9999,F$5,DV_AirTemp!$G$2:$G$9999,$C12)&gt;0,SUMIFS(DV_AirTemp!$C$2:$C$9999,DV_AirTemp!$E$2:$E$9999,F$5,DV_AirTemp!$G$2:$G$9999,$C12),NA())</f>
        <v>#N/A</v>
      </c>
      <c r="G12" s="38" t="e">
        <f>IF(COUNTIFS(DV_AirTemp!$E$2:$E$9999,G$5,DV_AirTemp!$G$2:$G$9999,$C12)&gt;0,SUMIFS(DV_AirTemp!$C$2:$C$9999,DV_AirTemp!$E$2:$E$9999,G$5,DV_AirTemp!$G$2:$G$9999,$C12),NA())</f>
        <v>#N/A</v>
      </c>
      <c r="H12" s="38" t="e">
        <f>IF(COUNTIFS(DV_AirTemp!$E$2:$E$9999,H$5,DV_AirTemp!$G$2:$G$9999,$C12)&gt;0,SUMIFS(DV_AirTemp!$C$2:$C$9999,DV_AirTemp!$E$2:$E$9999,H$5,DV_AirTemp!$G$2:$G$9999,$C12),NA())</f>
        <v>#N/A</v>
      </c>
    </row>
    <row r="13" spans="1:10" x14ac:dyDescent="0.25">
      <c r="A13" s="35">
        <v>8</v>
      </c>
      <c r="B13" s="36" t="s">
        <v>9</v>
      </c>
      <c r="C13" s="37">
        <v>108</v>
      </c>
      <c r="D13" s="38" t="e">
        <f>IF(COUNTIFS(DV_AirTemp!$E$2:$E$9999,D$5,DV_AirTemp!$G$2:$G$9999,$C13)&gt;0,SUMIFS(DV_AirTemp!$C$2:$C$9999,DV_AirTemp!$E$2:$E$9999,D$5,DV_AirTemp!$G$2:$G$9999,$C13),NA())</f>
        <v>#N/A</v>
      </c>
      <c r="E13" s="38" t="e">
        <f>IF(COUNTIFS(DV_AirTemp!$E$2:$E$9999,E$5,DV_AirTemp!$G$2:$G$9999,$C13)&gt;0,SUMIFS(DV_AirTemp!$C$2:$C$9999,DV_AirTemp!$E$2:$E$9999,E$5,DV_AirTemp!$G$2:$G$9999,$C13),NA())</f>
        <v>#N/A</v>
      </c>
      <c r="F13" s="38" t="e">
        <f>IF(COUNTIFS(DV_AirTemp!$E$2:$E$9999,F$5,DV_AirTemp!$G$2:$G$9999,$C13)&gt;0,SUMIFS(DV_AirTemp!$C$2:$C$9999,DV_AirTemp!$E$2:$E$9999,F$5,DV_AirTemp!$G$2:$G$9999,$C13),NA())</f>
        <v>#N/A</v>
      </c>
      <c r="G13" s="38" t="e">
        <f>IF(COUNTIFS(DV_AirTemp!$E$2:$E$9999,G$5,DV_AirTemp!$G$2:$G$9999,$C13)&gt;0,SUMIFS(DV_AirTemp!$C$2:$C$9999,DV_AirTemp!$E$2:$E$9999,G$5,DV_AirTemp!$G$2:$G$9999,$C13),NA())</f>
        <v>#N/A</v>
      </c>
      <c r="H13" s="38" t="e">
        <f>IF(COUNTIFS(DV_AirTemp!$E$2:$E$9999,H$5,DV_AirTemp!$G$2:$G$9999,$C13)&gt;0,SUMIFS(DV_AirTemp!$C$2:$C$9999,DV_AirTemp!$E$2:$E$9999,H$5,DV_AirTemp!$G$2:$G$9999,$C13),NA())</f>
        <v>#N/A</v>
      </c>
    </row>
    <row r="14" spans="1:10" x14ac:dyDescent="0.25">
      <c r="A14" s="35">
        <v>9</v>
      </c>
      <c r="B14" s="36" t="s">
        <v>10</v>
      </c>
      <c r="C14" s="37">
        <v>109</v>
      </c>
      <c r="D14" s="38" t="e">
        <f>IF(COUNTIFS(DV_AirTemp!$E$2:$E$9999,D$5,DV_AirTemp!$G$2:$G$9999,$C14)&gt;0,SUMIFS(DV_AirTemp!$C$2:$C$9999,DV_AirTemp!$E$2:$E$9999,D$5,DV_AirTemp!$G$2:$G$9999,$C14),NA())</f>
        <v>#N/A</v>
      </c>
      <c r="E14" s="38" t="e">
        <f>IF(COUNTIFS(DV_AirTemp!$E$2:$E$9999,E$5,DV_AirTemp!$G$2:$G$9999,$C14)&gt;0,SUMIFS(DV_AirTemp!$C$2:$C$9999,DV_AirTemp!$E$2:$E$9999,E$5,DV_AirTemp!$G$2:$G$9999,$C14),NA())</f>
        <v>#N/A</v>
      </c>
      <c r="F14" s="38" t="e">
        <f>IF(COUNTIFS(DV_AirTemp!$E$2:$E$9999,F$5,DV_AirTemp!$G$2:$G$9999,$C14)&gt;0,SUMIFS(DV_AirTemp!$C$2:$C$9999,DV_AirTemp!$E$2:$E$9999,F$5,DV_AirTemp!$G$2:$G$9999,$C14),NA())</f>
        <v>#N/A</v>
      </c>
      <c r="G14" s="38" t="e">
        <f>IF(COUNTIFS(DV_AirTemp!$E$2:$E$9999,G$5,DV_AirTemp!$G$2:$G$9999,$C14)&gt;0,SUMIFS(DV_AirTemp!$C$2:$C$9999,DV_AirTemp!$E$2:$E$9999,G$5,DV_AirTemp!$G$2:$G$9999,$C14),NA())</f>
        <v>#N/A</v>
      </c>
      <c r="H14" s="38" t="e">
        <f>IF(COUNTIFS(DV_AirTemp!$E$2:$E$9999,H$5,DV_AirTemp!$G$2:$G$9999,$C14)&gt;0,SUMIFS(DV_AirTemp!$C$2:$C$9999,DV_AirTemp!$E$2:$E$9999,H$5,DV_AirTemp!$G$2:$G$9999,$C14),NA())</f>
        <v>#N/A</v>
      </c>
    </row>
    <row r="15" spans="1:10" x14ac:dyDescent="0.25">
      <c r="A15" s="35">
        <v>10</v>
      </c>
      <c r="B15" s="36" t="s">
        <v>11</v>
      </c>
      <c r="C15" s="37">
        <v>110</v>
      </c>
      <c r="D15" s="38" t="e">
        <f>IF(COUNTIFS(DV_AirTemp!$E$2:$E$9999,D$5,DV_AirTemp!$G$2:$G$9999,$C15)&gt;0,SUMIFS(DV_AirTemp!$C$2:$C$9999,DV_AirTemp!$E$2:$E$9999,D$5,DV_AirTemp!$G$2:$G$9999,$C15),NA())</f>
        <v>#N/A</v>
      </c>
      <c r="E15" s="38" t="e">
        <f>IF(COUNTIFS(DV_AirTemp!$E$2:$E$9999,E$5,DV_AirTemp!$G$2:$G$9999,$C15)&gt;0,SUMIFS(DV_AirTemp!$C$2:$C$9999,DV_AirTemp!$E$2:$E$9999,E$5,DV_AirTemp!$G$2:$G$9999,$C15),NA())</f>
        <v>#N/A</v>
      </c>
      <c r="F15" s="38" t="e">
        <f>IF(COUNTIFS(DV_AirTemp!$E$2:$E$9999,F$5,DV_AirTemp!$G$2:$G$9999,$C15)&gt;0,SUMIFS(DV_AirTemp!$C$2:$C$9999,DV_AirTemp!$E$2:$E$9999,F$5,DV_AirTemp!$G$2:$G$9999,$C15),NA())</f>
        <v>#N/A</v>
      </c>
      <c r="G15" s="38" t="e">
        <f>IF(COUNTIFS(DV_AirTemp!$E$2:$E$9999,G$5,DV_AirTemp!$G$2:$G$9999,$C15)&gt;0,SUMIFS(DV_AirTemp!$C$2:$C$9999,DV_AirTemp!$E$2:$E$9999,G$5,DV_AirTemp!$G$2:$G$9999,$C15),NA())</f>
        <v>#N/A</v>
      </c>
      <c r="H15" s="38" t="e">
        <f>IF(COUNTIFS(DV_AirTemp!$E$2:$E$9999,H$5,DV_AirTemp!$G$2:$G$9999,$C15)&gt;0,SUMIFS(DV_AirTemp!$C$2:$C$9999,DV_AirTemp!$E$2:$E$9999,H$5,DV_AirTemp!$G$2:$G$9999,$C15),NA())</f>
        <v>#N/A</v>
      </c>
    </row>
    <row r="16" spans="1:10" x14ac:dyDescent="0.25">
      <c r="A16" s="35">
        <v>11</v>
      </c>
      <c r="B16" s="36" t="s">
        <v>12</v>
      </c>
      <c r="C16" s="37">
        <v>111</v>
      </c>
      <c r="D16" s="38" t="e">
        <f>IF(COUNTIFS(DV_AirTemp!$E$2:$E$9999,D$5,DV_AirTemp!$G$2:$G$9999,$C16)&gt;0,SUMIFS(DV_AirTemp!$C$2:$C$9999,DV_AirTemp!$E$2:$E$9999,D$5,DV_AirTemp!$G$2:$G$9999,$C16),NA())</f>
        <v>#N/A</v>
      </c>
      <c r="E16" s="38" t="e">
        <f>IF(COUNTIFS(DV_AirTemp!$E$2:$E$9999,E$5,DV_AirTemp!$G$2:$G$9999,$C16)&gt;0,SUMIFS(DV_AirTemp!$C$2:$C$9999,DV_AirTemp!$E$2:$E$9999,E$5,DV_AirTemp!$G$2:$G$9999,$C16),NA())</f>
        <v>#N/A</v>
      </c>
      <c r="F16" s="38" t="e">
        <f>IF(COUNTIFS(DV_AirTemp!$E$2:$E$9999,F$5,DV_AirTemp!$G$2:$G$9999,$C16)&gt;0,SUMIFS(DV_AirTemp!$C$2:$C$9999,DV_AirTemp!$E$2:$E$9999,F$5,DV_AirTemp!$G$2:$G$9999,$C16),NA())</f>
        <v>#N/A</v>
      </c>
      <c r="G16" s="38" t="e">
        <f>IF(COUNTIFS(DV_AirTemp!$E$2:$E$9999,G$5,DV_AirTemp!$G$2:$G$9999,$C16)&gt;0,SUMIFS(DV_AirTemp!$C$2:$C$9999,DV_AirTemp!$E$2:$E$9999,G$5,DV_AirTemp!$G$2:$G$9999,$C16),NA())</f>
        <v>#N/A</v>
      </c>
      <c r="H16" s="38" t="e">
        <f>IF(COUNTIFS(DV_AirTemp!$E$2:$E$9999,H$5,DV_AirTemp!$G$2:$G$9999,$C16)&gt;0,SUMIFS(DV_AirTemp!$C$2:$C$9999,DV_AirTemp!$E$2:$E$9999,H$5,DV_AirTemp!$G$2:$G$9999,$C16),NA())</f>
        <v>#N/A</v>
      </c>
    </row>
    <row r="17" spans="1:8" x14ac:dyDescent="0.25">
      <c r="A17" s="35">
        <v>12</v>
      </c>
      <c r="B17" s="36" t="s">
        <v>13</v>
      </c>
      <c r="C17" s="37">
        <v>112</v>
      </c>
      <c r="D17" s="38" t="e">
        <f>IF(COUNTIFS(DV_AirTemp!$E$2:$E$9999,D$5,DV_AirTemp!$G$2:$G$9999,$C17)&gt;0,SUMIFS(DV_AirTemp!$C$2:$C$9999,DV_AirTemp!$E$2:$E$9999,D$5,DV_AirTemp!$G$2:$G$9999,$C17),NA())</f>
        <v>#N/A</v>
      </c>
      <c r="E17" s="38" t="e">
        <f>IF(COUNTIFS(DV_AirTemp!$E$2:$E$9999,E$5,DV_AirTemp!$G$2:$G$9999,$C17)&gt;0,SUMIFS(DV_AirTemp!$C$2:$C$9999,DV_AirTemp!$E$2:$E$9999,E$5,DV_AirTemp!$G$2:$G$9999,$C17),NA())</f>
        <v>#N/A</v>
      </c>
      <c r="F17" s="38" t="e">
        <f>IF(COUNTIFS(DV_AirTemp!$E$2:$E$9999,F$5,DV_AirTemp!$G$2:$G$9999,$C17)&gt;0,SUMIFS(DV_AirTemp!$C$2:$C$9999,DV_AirTemp!$E$2:$E$9999,F$5,DV_AirTemp!$G$2:$G$9999,$C17),NA())</f>
        <v>#N/A</v>
      </c>
      <c r="G17" s="38" t="e">
        <f>IF(COUNTIFS(DV_AirTemp!$E$2:$E$9999,G$5,DV_AirTemp!$G$2:$G$9999,$C17)&gt;0,SUMIFS(DV_AirTemp!$C$2:$C$9999,DV_AirTemp!$E$2:$E$9999,G$5,DV_AirTemp!$G$2:$G$9999,$C17),NA())</f>
        <v>#N/A</v>
      </c>
      <c r="H17" s="38" t="e">
        <f>IF(COUNTIFS(DV_AirTemp!$E$2:$E$9999,H$5,DV_AirTemp!$G$2:$G$9999,$C17)&gt;0,SUMIFS(DV_AirTemp!$C$2:$C$9999,DV_AirTemp!$E$2:$E$9999,H$5,DV_AirTemp!$G$2:$G$9999,$C17),NA())</f>
        <v>#N/A</v>
      </c>
    </row>
    <row r="18" spans="1:8" x14ac:dyDescent="0.25">
      <c r="A18" s="35">
        <v>13</v>
      </c>
      <c r="B18" s="36" t="s">
        <v>14</v>
      </c>
      <c r="C18" s="37">
        <v>113</v>
      </c>
      <c r="D18" s="38" t="e">
        <f>IF(COUNTIFS(DV_AirTemp!$E$2:$E$9999,D$5,DV_AirTemp!$G$2:$G$9999,$C18)&gt;0,SUMIFS(DV_AirTemp!$C$2:$C$9999,DV_AirTemp!$E$2:$E$9999,D$5,DV_AirTemp!$G$2:$G$9999,$C18),NA())</f>
        <v>#N/A</v>
      </c>
      <c r="E18" s="38">
        <f>IF(COUNTIFS(DV_AirTemp!$E$2:$E$9999,E$5,DV_AirTemp!$G$2:$G$9999,$C18)&gt;0,SUMIFS(DV_AirTemp!$C$2:$C$9999,DV_AirTemp!$E$2:$E$9999,E$5,DV_AirTemp!$G$2:$G$9999,$C18),NA())</f>
        <v>5.4004074074074104</v>
      </c>
      <c r="F18" s="38" t="e">
        <f>IF(COUNTIFS(DV_AirTemp!$E$2:$E$9999,F$5,DV_AirTemp!$G$2:$G$9999,$C18)&gt;0,SUMIFS(DV_AirTemp!$C$2:$C$9999,DV_AirTemp!$E$2:$E$9999,F$5,DV_AirTemp!$G$2:$G$9999,$C18),NA())</f>
        <v>#N/A</v>
      </c>
      <c r="G18" s="38" t="e">
        <f>IF(COUNTIFS(DV_AirTemp!$E$2:$E$9999,G$5,DV_AirTemp!$G$2:$G$9999,$C18)&gt;0,SUMIFS(DV_AirTemp!$C$2:$C$9999,DV_AirTemp!$E$2:$E$9999,G$5,DV_AirTemp!$G$2:$G$9999,$C18),NA())</f>
        <v>#N/A</v>
      </c>
      <c r="H18" s="38" t="e">
        <f>IF(COUNTIFS(DV_AirTemp!$E$2:$E$9999,H$5,DV_AirTemp!$G$2:$G$9999,$C18)&gt;0,SUMIFS(DV_AirTemp!$C$2:$C$9999,DV_AirTemp!$E$2:$E$9999,H$5,DV_AirTemp!$G$2:$G$9999,$C18),NA())</f>
        <v>#N/A</v>
      </c>
    </row>
    <row r="19" spans="1:8" x14ac:dyDescent="0.25">
      <c r="A19" s="35">
        <v>14</v>
      </c>
      <c r="B19" s="36" t="s">
        <v>15</v>
      </c>
      <c r="C19" s="37">
        <v>114</v>
      </c>
      <c r="D19" s="38" t="e">
        <f>IF(COUNTIFS(DV_AirTemp!$E$2:$E$9999,D$5,DV_AirTemp!$G$2:$G$9999,$C19)&gt;0,SUMIFS(DV_AirTemp!$C$2:$C$9999,DV_AirTemp!$E$2:$E$9999,D$5,DV_AirTemp!$G$2:$G$9999,$C19),NA())</f>
        <v>#N/A</v>
      </c>
      <c r="E19" s="38">
        <f>IF(COUNTIFS(DV_AirTemp!$E$2:$E$9999,E$5,DV_AirTemp!$G$2:$G$9999,$C19)&gt;0,SUMIFS(DV_AirTemp!$C$2:$C$9999,DV_AirTemp!$E$2:$E$9999,E$5,DV_AirTemp!$G$2:$G$9999,$C19),NA())</f>
        <v>2.7047083333333299</v>
      </c>
      <c r="F19" s="38" t="e">
        <f>IF(COUNTIFS(DV_AirTemp!$E$2:$E$9999,F$5,DV_AirTemp!$G$2:$G$9999,$C19)&gt;0,SUMIFS(DV_AirTemp!$C$2:$C$9999,DV_AirTemp!$E$2:$E$9999,F$5,DV_AirTemp!$G$2:$G$9999,$C19),NA())</f>
        <v>#N/A</v>
      </c>
      <c r="G19" s="38" t="e">
        <f>IF(COUNTIFS(DV_AirTemp!$E$2:$E$9999,G$5,DV_AirTemp!$G$2:$G$9999,$C19)&gt;0,SUMIFS(DV_AirTemp!$C$2:$C$9999,DV_AirTemp!$E$2:$E$9999,G$5,DV_AirTemp!$G$2:$G$9999,$C19),NA())</f>
        <v>#N/A</v>
      </c>
      <c r="H19" s="38" t="e">
        <f>IF(COUNTIFS(DV_AirTemp!$E$2:$E$9999,H$5,DV_AirTemp!$G$2:$G$9999,$C19)&gt;0,SUMIFS(DV_AirTemp!$C$2:$C$9999,DV_AirTemp!$E$2:$E$9999,H$5,DV_AirTemp!$G$2:$G$9999,$C19),NA())</f>
        <v>#N/A</v>
      </c>
    </row>
    <row r="20" spans="1:8" x14ac:dyDescent="0.25">
      <c r="A20" s="35">
        <v>15</v>
      </c>
      <c r="B20" s="36" t="s">
        <v>16</v>
      </c>
      <c r="C20" s="37">
        <v>115</v>
      </c>
      <c r="D20" s="38" t="e">
        <f>IF(COUNTIFS(DV_AirTemp!$E$2:$E$9999,D$5,DV_AirTemp!$G$2:$G$9999,$C20)&gt;0,SUMIFS(DV_AirTemp!$C$2:$C$9999,DV_AirTemp!$E$2:$E$9999,D$5,DV_AirTemp!$G$2:$G$9999,$C20),NA())</f>
        <v>#N/A</v>
      </c>
      <c r="E20" s="38">
        <f>IF(COUNTIFS(DV_AirTemp!$E$2:$E$9999,E$5,DV_AirTemp!$G$2:$G$9999,$C20)&gt;0,SUMIFS(DV_AirTemp!$C$2:$C$9999,DV_AirTemp!$E$2:$E$9999,E$5,DV_AirTemp!$G$2:$G$9999,$C20),NA())</f>
        <v>-1.8665624999999999</v>
      </c>
      <c r="F20" s="38" t="e">
        <f>IF(COUNTIFS(DV_AirTemp!$E$2:$E$9999,F$5,DV_AirTemp!$G$2:$G$9999,$C20)&gt;0,SUMIFS(DV_AirTemp!$C$2:$C$9999,DV_AirTemp!$E$2:$E$9999,F$5,DV_AirTemp!$G$2:$G$9999,$C20),NA())</f>
        <v>#N/A</v>
      </c>
      <c r="G20" s="38" t="e">
        <f>IF(COUNTIFS(DV_AirTemp!$E$2:$E$9999,G$5,DV_AirTemp!$G$2:$G$9999,$C20)&gt;0,SUMIFS(DV_AirTemp!$C$2:$C$9999,DV_AirTemp!$E$2:$E$9999,G$5,DV_AirTemp!$G$2:$G$9999,$C20),NA())</f>
        <v>#N/A</v>
      </c>
      <c r="H20" s="38" t="e">
        <f>IF(COUNTIFS(DV_AirTemp!$E$2:$E$9999,H$5,DV_AirTemp!$G$2:$G$9999,$C20)&gt;0,SUMIFS(DV_AirTemp!$C$2:$C$9999,DV_AirTemp!$E$2:$E$9999,H$5,DV_AirTemp!$G$2:$G$9999,$C20),NA())</f>
        <v>#N/A</v>
      </c>
    </row>
    <row r="21" spans="1:8" x14ac:dyDescent="0.25">
      <c r="A21" s="35">
        <v>16</v>
      </c>
      <c r="B21" s="36" t="s">
        <v>17</v>
      </c>
      <c r="C21" s="37">
        <v>116</v>
      </c>
      <c r="D21" s="38" t="e">
        <f>IF(COUNTIFS(DV_AirTemp!$E$2:$E$9999,D$5,DV_AirTemp!$G$2:$G$9999,$C21)&gt;0,SUMIFS(DV_AirTemp!$C$2:$C$9999,DV_AirTemp!$E$2:$E$9999,D$5,DV_AirTemp!$G$2:$G$9999,$C21),NA())</f>
        <v>#N/A</v>
      </c>
      <c r="E21" s="38">
        <f>IF(COUNTIFS(DV_AirTemp!$E$2:$E$9999,E$5,DV_AirTemp!$G$2:$G$9999,$C21)&gt;0,SUMIFS(DV_AirTemp!$C$2:$C$9999,DV_AirTemp!$E$2:$E$9999,E$5,DV_AirTemp!$G$2:$G$9999,$C21),NA())</f>
        <v>1.3659583333333301</v>
      </c>
      <c r="F21" s="38" t="e">
        <f>IF(COUNTIFS(DV_AirTemp!$E$2:$E$9999,F$5,DV_AirTemp!$G$2:$G$9999,$C21)&gt;0,SUMIFS(DV_AirTemp!$C$2:$C$9999,DV_AirTemp!$E$2:$E$9999,F$5,DV_AirTemp!$G$2:$G$9999,$C21),NA())</f>
        <v>#N/A</v>
      </c>
      <c r="G21" s="38" t="e">
        <f>IF(COUNTIFS(DV_AirTemp!$E$2:$E$9999,G$5,DV_AirTemp!$G$2:$G$9999,$C21)&gt;0,SUMIFS(DV_AirTemp!$C$2:$C$9999,DV_AirTemp!$E$2:$E$9999,G$5,DV_AirTemp!$G$2:$G$9999,$C21),NA())</f>
        <v>#N/A</v>
      </c>
      <c r="H21" s="38" t="e">
        <f>IF(COUNTIFS(DV_AirTemp!$E$2:$E$9999,H$5,DV_AirTemp!$G$2:$G$9999,$C21)&gt;0,SUMIFS(DV_AirTemp!$C$2:$C$9999,DV_AirTemp!$E$2:$E$9999,H$5,DV_AirTemp!$G$2:$G$9999,$C21),NA())</f>
        <v>#N/A</v>
      </c>
    </row>
    <row r="22" spans="1:8" x14ac:dyDescent="0.25">
      <c r="A22" s="35">
        <v>17</v>
      </c>
      <c r="B22" s="36" t="s">
        <v>18</v>
      </c>
      <c r="C22" s="37">
        <v>117</v>
      </c>
      <c r="D22" s="38" t="e">
        <f>IF(COUNTIFS(DV_AirTemp!$E$2:$E$9999,D$5,DV_AirTemp!$G$2:$G$9999,$C22)&gt;0,SUMIFS(DV_AirTemp!$C$2:$C$9999,DV_AirTemp!$E$2:$E$9999,D$5,DV_AirTemp!$G$2:$G$9999,$C22),NA())</f>
        <v>#N/A</v>
      </c>
      <c r="E22" s="38">
        <f>IF(COUNTIFS(DV_AirTemp!$E$2:$E$9999,E$5,DV_AirTemp!$G$2:$G$9999,$C22)&gt;0,SUMIFS(DV_AirTemp!$C$2:$C$9999,DV_AirTemp!$E$2:$E$9999,E$5,DV_AirTemp!$G$2:$G$9999,$C22),NA())</f>
        <v>-1.5102916666666699</v>
      </c>
      <c r="F22" s="38" t="e">
        <f>IF(COUNTIFS(DV_AirTemp!$E$2:$E$9999,F$5,DV_AirTemp!$G$2:$G$9999,$C22)&gt;0,SUMIFS(DV_AirTemp!$C$2:$C$9999,DV_AirTemp!$E$2:$E$9999,F$5,DV_AirTemp!$G$2:$G$9999,$C22),NA())</f>
        <v>#N/A</v>
      </c>
      <c r="G22" s="38" t="e">
        <f>IF(COUNTIFS(DV_AirTemp!$E$2:$E$9999,G$5,DV_AirTemp!$G$2:$G$9999,$C22)&gt;0,SUMIFS(DV_AirTemp!$C$2:$C$9999,DV_AirTemp!$E$2:$E$9999,G$5,DV_AirTemp!$G$2:$G$9999,$C22),NA())</f>
        <v>#N/A</v>
      </c>
      <c r="H22" s="38" t="e">
        <f>IF(COUNTIFS(DV_AirTemp!$E$2:$E$9999,H$5,DV_AirTemp!$G$2:$G$9999,$C22)&gt;0,SUMIFS(DV_AirTemp!$C$2:$C$9999,DV_AirTemp!$E$2:$E$9999,H$5,DV_AirTemp!$G$2:$G$9999,$C22),NA())</f>
        <v>#N/A</v>
      </c>
    </row>
    <row r="23" spans="1:8" x14ac:dyDescent="0.25">
      <c r="A23" s="35">
        <v>18</v>
      </c>
      <c r="B23" s="36" t="s">
        <v>19</v>
      </c>
      <c r="C23" s="37">
        <v>118</v>
      </c>
      <c r="D23" s="38" t="e">
        <f>IF(COUNTIFS(DV_AirTemp!$E$2:$E$9999,D$5,DV_AirTemp!$G$2:$G$9999,$C23)&gt;0,SUMIFS(DV_AirTemp!$C$2:$C$9999,DV_AirTemp!$E$2:$E$9999,D$5,DV_AirTemp!$G$2:$G$9999,$C23),NA())</f>
        <v>#N/A</v>
      </c>
      <c r="E23" s="38">
        <f>IF(COUNTIFS(DV_AirTemp!$E$2:$E$9999,E$5,DV_AirTemp!$G$2:$G$9999,$C23)&gt;0,SUMIFS(DV_AirTemp!$C$2:$C$9999,DV_AirTemp!$E$2:$E$9999,E$5,DV_AirTemp!$G$2:$G$9999,$C23),NA())</f>
        <v>1.5260833333333299</v>
      </c>
      <c r="F23" s="38" t="e">
        <f>IF(COUNTIFS(DV_AirTemp!$E$2:$E$9999,F$5,DV_AirTemp!$G$2:$G$9999,$C23)&gt;0,SUMIFS(DV_AirTemp!$C$2:$C$9999,DV_AirTemp!$E$2:$E$9999,F$5,DV_AirTemp!$G$2:$G$9999,$C23),NA())</f>
        <v>#N/A</v>
      </c>
      <c r="G23" s="38" t="e">
        <f>IF(COUNTIFS(DV_AirTemp!$E$2:$E$9999,G$5,DV_AirTemp!$G$2:$G$9999,$C23)&gt;0,SUMIFS(DV_AirTemp!$C$2:$C$9999,DV_AirTemp!$E$2:$E$9999,G$5,DV_AirTemp!$G$2:$G$9999,$C23),NA())</f>
        <v>#N/A</v>
      </c>
      <c r="H23" s="38" t="e">
        <f>IF(COUNTIFS(DV_AirTemp!$E$2:$E$9999,H$5,DV_AirTemp!$G$2:$G$9999,$C23)&gt;0,SUMIFS(DV_AirTemp!$C$2:$C$9999,DV_AirTemp!$E$2:$E$9999,H$5,DV_AirTemp!$G$2:$G$9999,$C23),NA())</f>
        <v>#N/A</v>
      </c>
    </row>
    <row r="24" spans="1:8" x14ac:dyDescent="0.25">
      <c r="A24" s="35">
        <v>19</v>
      </c>
      <c r="B24" s="36" t="s">
        <v>20</v>
      </c>
      <c r="C24" s="37">
        <v>119</v>
      </c>
      <c r="D24" s="38" t="e">
        <f>IF(COUNTIFS(DV_AirTemp!$E$2:$E$9999,D$5,DV_AirTemp!$G$2:$G$9999,$C24)&gt;0,SUMIFS(DV_AirTemp!$C$2:$C$9999,DV_AirTemp!$E$2:$E$9999,D$5,DV_AirTemp!$G$2:$G$9999,$C24),NA())</f>
        <v>#N/A</v>
      </c>
      <c r="E24" s="38">
        <f>IF(COUNTIFS(DV_AirTemp!$E$2:$E$9999,E$5,DV_AirTemp!$G$2:$G$9999,$C24)&gt;0,SUMIFS(DV_AirTemp!$C$2:$C$9999,DV_AirTemp!$E$2:$E$9999,E$5,DV_AirTemp!$G$2:$G$9999,$C24),NA())</f>
        <v>0.75464583333333302</v>
      </c>
      <c r="F24" s="38" t="e">
        <f>IF(COUNTIFS(DV_AirTemp!$E$2:$E$9999,F$5,DV_AirTemp!$G$2:$G$9999,$C24)&gt;0,SUMIFS(DV_AirTemp!$C$2:$C$9999,DV_AirTemp!$E$2:$E$9999,F$5,DV_AirTemp!$G$2:$G$9999,$C24),NA())</f>
        <v>#N/A</v>
      </c>
      <c r="G24" s="38" t="e">
        <f>IF(COUNTIFS(DV_AirTemp!$E$2:$E$9999,G$5,DV_AirTemp!$G$2:$G$9999,$C24)&gt;0,SUMIFS(DV_AirTemp!$C$2:$C$9999,DV_AirTemp!$E$2:$E$9999,G$5,DV_AirTemp!$G$2:$G$9999,$C24),NA())</f>
        <v>#N/A</v>
      </c>
      <c r="H24" s="38" t="e">
        <f>IF(COUNTIFS(DV_AirTemp!$E$2:$E$9999,H$5,DV_AirTemp!$G$2:$G$9999,$C24)&gt;0,SUMIFS(DV_AirTemp!$C$2:$C$9999,DV_AirTemp!$E$2:$E$9999,H$5,DV_AirTemp!$G$2:$G$9999,$C24),NA())</f>
        <v>#N/A</v>
      </c>
    </row>
    <row r="25" spans="1:8" x14ac:dyDescent="0.25">
      <c r="A25" s="35">
        <v>20</v>
      </c>
      <c r="B25" s="36" t="s">
        <v>21</v>
      </c>
      <c r="C25" s="37">
        <v>120</v>
      </c>
      <c r="D25" s="38" t="e">
        <f>IF(COUNTIFS(DV_AirTemp!$E$2:$E$9999,D$5,DV_AirTemp!$G$2:$G$9999,$C25)&gt;0,SUMIFS(DV_AirTemp!$C$2:$C$9999,DV_AirTemp!$E$2:$E$9999,D$5,DV_AirTemp!$G$2:$G$9999,$C25),NA())</f>
        <v>#N/A</v>
      </c>
      <c r="E25" s="38">
        <f>IF(COUNTIFS(DV_AirTemp!$E$2:$E$9999,E$5,DV_AirTemp!$G$2:$G$9999,$C25)&gt;0,SUMIFS(DV_AirTemp!$C$2:$C$9999,DV_AirTemp!$E$2:$E$9999,E$5,DV_AirTemp!$G$2:$G$9999,$C25),NA())</f>
        <v>0.171854166666667</v>
      </c>
      <c r="F25" s="38" t="e">
        <f>IF(COUNTIFS(DV_AirTemp!$E$2:$E$9999,F$5,DV_AirTemp!$G$2:$G$9999,$C25)&gt;0,SUMIFS(DV_AirTemp!$C$2:$C$9999,DV_AirTemp!$E$2:$E$9999,F$5,DV_AirTemp!$G$2:$G$9999,$C25),NA())</f>
        <v>#N/A</v>
      </c>
      <c r="G25" s="38" t="e">
        <f>IF(COUNTIFS(DV_AirTemp!$E$2:$E$9999,G$5,DV_AirTemp!$G$2:$G$9999,$C25)&gt;0,SUMIFS(DV_AirTemp!$C$2:$C$9999,DV_AirTemp!$E$2:$E$9999,G$5,DV_AirTemp!$G$2:$G$9999,$C25),NA())</f>
        <v>#N/A</v>
      </c>
      <c r="H25" s="38" t="e">
        <f>IF(COUNTIFS(DV_AirTemp!$E$2:$E$9999,H$5,DV_AirTemp!$G$2:$G$9999,$C25)&gt;0,SUMIFS(DV_AirTemp!$C$2:$C$9999,DV_AirTemp!$E$2:$E$9999,H$5,DV_AirTemp!$G$2:$G$9999,$C25),NA())</f>
        <v>#N/A</v>
      </c>
    </row>
    <row r="26" spans="1:8" x14ac:dyDescent="0.25">
      <c r="A26" s="35">
        <v>21</v>
      </c>
      <c r="B26" s="36" t="s">
        <v>22</v>
      </c>
      <c r="C26" s="37">
        <v>121</v>
      </c>
      <c r="D26" s="38" t="e">
        <f>IF(COUNTIFS(DV_AirTemp!$E$2:$E$9999,D$5,DV_AirTemp!$G$2:$G$9999,$C26)&gt;0,SUMIFS(DV_AirTemp!$C$2:$C$9999,DV_AirTemp!$E$2:$E$9999,D$5,DV_AirTemp!$G$2:$G$9999,$C26),NA())</f>
        <v>#N/A</v>
      </c>
      <c r="E26" s="38">
        <f>IF(COUNTIFS(DV_AirTemp!$E$2:$E$9999,E$5,DV_AirTemp!$G$2:$G$9999,$C26)&gt;0,SUMIFS(DV_AirTemp!$C$2:$C$9999,DV_AirTemp!$E$2:$E$9999,E$5,DV_AirTemp!$G$2:$G$9999,$C26),NA())</f>
        <v>-6.3973333333333304</v>
      </c>
      <c r="F26" s="38" t="e">
        <f>IF(COUNTIFS(DV_AirTemp!$E$2:$E$9999,F$5,DV_AirTemp!$G$2:$G$9999,$C26)&gt;0,SUMIFS(DV_AirTemp!$C$2:$C$9999,DV_AirTemp!$E$2:$E$9999,F$5,DV_AirTemp!$G$2:$G$9999,$C26),NA())</f>
        <v>#N/A</v>
      </c>
      <c r="G26" s="38" t="e">
        <f>IF(COUNTIFS(DV_AirTemp!$E$2:$E$9999,G$5,DV_AirTemp!$G$2:$G$9999,$C26)&gt;0,SUMIFS(DV_AirTemp!$C$2:$C$9999,DV_AirTemp!$E$2:$E$9999,G$5,DV_AirTemp!$G$2:$G$9999,$C26),NA())</f>
        <v>#N/A</v>
      </c>
      <c r="H26" s="38" t="e">
        <f>IF(COUNTIFS(DV_AirTemp!$E$2:$E$9999,H$5,DV_AirTemp!$G$2:$G$9999,$C26)&gt;0,SUMIFS(DV_AirTemp!$C$2:$C$9999,DV_AirTemp!$E$2:$E$9999,H$5,DV_AirTemp!$G$2:$G$9999,$C26),NA())</f>
        <v>#N/A</v>
      </c>
    </row>
    <row r="27" spans="1:8" x14ac:dyDescent="0.25">
      <c r="A27" s="35">
        <v>22</v>
      </c>
      <c r="B27" s="36" t="s">
        <v>23</v>
      </c>
      <c r="C27" s="37">
        <v>122</v>
      </c>
      <c r="D27" s="38" t="e">
        <f>IF(COUNTIFS(DV_AirTemp!$E$2:$E$9999,D$5,DV_AirTemp!$G$2:$G$9999,$C27)&gt;0,SUMIFS(DV_AirTemp!$C$2:$C$9999,DV_AirTemp!$E$2:$E$9999,D$5,DV_AirTemp!$G$2:$G$9999,$C27),NA())</f>
        <v>#N/A</v>
      </c>
      <c r="E27" s="38">
        <f>IF(COUNTIFS(DV_AirTemp!$E$2:$E$9999,E$5,DV_AirTemp!$G$2:$G$9999,$C27)&gt;0,SUMIFS(DV_AirTemp!$C$2:$C$9999,DV_AirTemp!$E$2:$E$9999,E$5,DV_AirTemp!$G$2:$G$9999,$C27),NA())</f>
        <v>-6.7473541666666703</v>
      </c>
      <c r="F27" s="38" t="e">
        <f>IF(COUNTIFS(DV_AirTemp!$E$2:$E$9999,F$5,DV_AirTemp!$G$2:$G$9999,$C27)&gt;0,SUMIFS(DV_AirTemp!$C$2:$C$9999,DV_AirTemp!$E$2:$E$9999,F$5,DV_AirTemp!$G$2:$G$9999,$C27),NA())</f>
        <v>#N/A</v>
      </c>
      <c r="G27" s="38" t="e">
        <f>IF(COUNTIFS(DV_AirTemp!$E$2:$E$9999,G$5,DV_AirTemp!$G$2:$G$9999,$C27)&gt;0,SUMIFS(DV_AirTemp!$C$2:$C$9999,DV_AirTemp!$E$2:$E$9999,G$5,DV_AirTemp!$G$2:$G$9999,$C27),NA())</f>
        <v>#N/A</v>
      </c>
      <c r="H27" s="38" t="e">
        <f>IF(COUNTIFS(DV_AirTemp!$E$2:$E$9999,H$5,DV_AirTemp!$G$2:$G$9999,$C27)&gt;0,SUMIFS(DV_AirTemp!$C$2:$C$9999,DV_AirTemp!$E$2:$E$9999,H$5,DV_AirTemp!$G$2:$G$9999,$C27),NA())</f>
        <v>#N/A</v>
      </c>
    </row>
    <row r="28" spans="1:8" x14ac:dyDescent="0.25">
      <c r="A28" s="35">
        <v>23</v>
      </c>
      <c r="B28" s="36" t="s">
        <v>24</v>
      </c>
      <c r="C28" s="37">
        <v>123</v>
      </c>
      <c r="D28" s="38" t="e">
        <f>IF(COUNTIFS(DV_AirTemp!$E$2:$E$9999,D$5,DV_AirTemp!$G$2:$G$9999,$C28)&gt;0,SUMIFS(DV_AirTemp!$C$2:$C$9999,DV_AirTemp!$E$2:$E$9999,D$5,DV_AirTemp!$G$2:$G$9999,$C28),NA())</f>
        <v>#N/A</v>
      </c>
      <c r="E28" s="38">
        <f>IF(COUNTIFS(DV_AirTemp!$E$2:$E$9999,E$5,DV_AirTemp!$G$2:$G$9999,$C28)&gt;0,SUMIFS(DV_AirTemp!$C$2:$C$9999,DV_AirTemp!$E$2:$E$9999,E$5,DV_AirTemp!$G$2:$G$9999,$C28),NA())</f>
        <v>-8.7174999999999994</v>
      </c>
      <c r="F28" s="38" t="e">
        <f>IF(COUNTIFS(DV_AirTemp!$E$2:$E$9999,F$5,DV_AirTemp!$G$2:$G$9999,$C28)&gt;0,SUMIFS(DV_AirTemp!$C$2:$C$9999,DV_AirTemp!$E$2:$E$9999,F$5,DV_AirTemp!$G$2:$G$9999,$C28),NA())</f>
        <v>#N/A</v>
      </c>
      <c r="G28" s="38" t="e">
        <f>IF(COUNTIFS(DV_AirTemp!$E$2:$E$9999,G$5,DV_AirTemp!$G$2:$G$9999,$C28)&gt;0,SUMIFS(DV_AirTemp!$C$2:$C$9999,DV_AirTemp!$E$2:$E$9999,G$5,DV_AirTemp!$G$2:$G$9999,$C28),NA())</f>
        <v>#N/A</v>
      </c>
      <c r="H28" s="38" t="e">
        <f>IF(COUNTIFS(DV_AirTemp!$E$2:$E$9999,H$5,DV_AirTemp!$G$2:$G$9999,$C28)&gt;0,SUMIFS(DV_AirTemp!$C$2:$C$9999,DV_AirTemp!$E$2:$E$9999,H$5,DV_AirTemp!$G$2:$G$9999,$C28),NA())</f>
        <v>#N/A</v>
      </c>
    </row>
    <row r="29" spans="1:8" x14ac:dyDescent="0.25">
      <c r="A29" s="35">
        <v>24</v>
      </c>
      <c r="B29" s="36" t="s">
        <v>25</v>
      </c>
      <c r="C29" s="37">
        <v>124</v>
      </c>
      <c r="D29" s="38" t="e">
        <f>IF(COUNTIFS(DV_AirTemp!$E$2:$E$9999,D$5,DV_AirTemp!$G$2:$G$9999,$C29)&gt;0,SUMIFS(DV_AirTemp!$C$2:$C$9999,DV_AirTemp!$E$2:$E$9999,D$5,DV_AirTemp!$G$2:$G$9999,$C29),NA())</f>
        <v>#N/A</v>
      </c>
      <c r="E29" s="38">
        <f>IF(COUNTIFS(DV_AirTemp!$E$2:$E$9999,E$5,DV_AirTemp!$G$2:$G$9999,$C29)&gt;0,SUMIFS(DV_AirTemp!$C$2:$C$9999,DV_AirTemp!$E$2:$E$9999,E$5,DV_AirTemp!$G$2:$G$9999,$C29),NA())</f>
        <v>-3.3922708333333298</v>
      </c>
      <c r="F29" s="38" t="e">
        <f>IF(COUNTIFS(DV_AirTemp!$E$2:$E$9999,F$5,DV_AirTemp!$G$2:$G$9999,$C29)&gt;0,SUMIFS(DV_AirTemp!$C$2:$C$9999,DV_AirTemp!$E$2:$E$9999,F$5,DV_AirTemp!$G$2:$G$9999,$C29),NA())</f>
        <v>#N/A</v>
      </c>
      <c r="G29" s="38" t="e">
        <f>IF(COUNTIFS(DV_AirTemp!$E$2:$E$9999,G$5,DV_AirTemp!$G$2:$G$9999,$C29)&gt;0,SUMIFS(DV_AirTemp!$C$2:$C$9999,DV_AirTemp!$E$2:$E$9999,G$5,DV_AirTemp!$G$2:$G$9999,$C29),NA())</f>
        <v>#N/A</v>
      </c>
      <c r="H29" s="38" t="e">
        <f>IF(COUNTIFS(DV_AirTemp!$E$2:$E$9999,H$5,DV_AirTemp!$G$2:$G$9999,$C29)&gt;0,SUMIFS(DV_AirTemp!$C$2:$C$9999,DV_AirTemp!$E$2:$E$9999,H$5,DV_AirTemp!$G$2:$G$9999,$C29),NA())</f>
        <v>#N/A</v>
      </c>
    </row>
    <row r="30" spans="1:8" x14ac:dyDescent="0.25">
      <c r="A30" s="35">
        <v>25</v>
      </c>
      <c r="B30" s="36" t="s">
        <v>26</v>
      </c>
      <c r="C30" s="37">
        <v>125</v>
      </c>
      <c r="D30" s="38" t="e">
        <f>IF(COUNTIFS(DV_AirTemp!$E$2:$E$9999,D$5,DV_AirTemp!$G$2:$G$9999,$C30)&gt;0,SUMIFS(DV_AirTemp!$C$2:$C$9999,DV_AirTemp!$E$2:$E$9999,D$5,DV_AirTemp!$G$2:$G$9999,$C30),NA())</f>
        <v>#N/A</v>
      </c>
      <c r="E30" s="38">
        <f>IF(COUNTIFS(DV_AirTemp!$E$2:$E$9999,E$5,DV_AirTemp!$G$2:$G$9999,$C30)&gt;0,SUMIFS(DV_AirTemp!$C$2:$C$9999,DV_AirTemp!$E$2:$E$9999,E$5,DV_AirTemp!$G$2:$G$9999,$C30),NA())</f>
        <v>-0.54437500000000005</v>
      </c>
      <c r="F30" s="38" t="e">
        <f>IF(COUNTIFS(DV_AirTemp!$E$2:$E$9999,F$5,DV_AirTemp!$G$2:$G$9999,$C30)&gt;0,SUMIFS(DV_AirTemp!$C$2:$C$9999,DV_AirTemp!$E$2:$E$9999,F$5,DV_AirTemp!$G$2:$G$9999,$C30),NA())</f>
        <v>#N/A</v>
      </c>
      <c r="G30" s="38" t="e">
        <f>IF(COUNTIFS(DV_AirTemp!$E$2:$E$9999,G$5,DV_AirTemp!$G$2:$G$9999,$C30)&gt;0,SUMIFS(DV_AirTemp!$C$2:$C$9999,DV_AirTemp!$E$2:$E$9999,G$5,DV_AirTemp!$G$2:$G$9999,$C30),NA())</f>
        <v>#N/A</v>
      </c>
      <c r="H30" s="38" t="e">
        <f>IF(COUNTIFS(DV_AirTemp!$E$2:$E$9999,H$5,DV_AirTemp!$G$2:$G$9999,$C30)&gt;0,SUMIFS(DV_AirTemp!$C$2:$C$9999,DV_AirTemp!$E$2:$E$9999,H$5,DV_AirTemp!$G$2:$G$9999,$C30),NA())</f>
        <v>#N/A</v>
      </c>
    </row>
    <row r="31" spans="1:8" x14ac:dyDescent="0.25">
      <c r="A31" s="35">
        <v>26</v>
      </c>
      <c r="B31" s="36" t="s">
        <v>27</v>
      </c>
      <c r="C31" s="37">
        <v>126</v>
      </c>
      <c r="D31" s="38" t="e">
        <f>IF(COUNTIFS(DV_AirTemp!$E$2:$E$9999,D$5,DV_AirTemp!$G$2:$G$9999,$C31)&gt;0,SUMIFS(DV_AirTemp!$C$2:$C$9999,DV_AirTemp!$E$2:$E$9999,D$5,DV_AirTemp!$G$2:$G$9999,$C31),NA())</f>
        <v>#N/A</v>
      </c>
      <c r="E31" s="38">
        <f>IF(COUNTIFS(DV_AirTemp!$E$2:$E$9999,E$5,DV_AirTemp!$G$2:$G$9999,$C31)&gt;0,SUMIFS(DV_AirTemp!$C$2:$C$9999,DV_AirTemp!$E$2:$E$9999,E$5,DV_AirTemp!$G$2:$G$9999,$C31),NA())</f>
        <v>2.1354375000000001</v>
      </c>
      <c r="F31" s="38" t="e">
        <f>IF(COUNTIFS(DV_AirTemp!$E$2:$E$9999,F$5,DV_AirTemp!$G$2:$G$9999,$C31)&gt;0,SUMIFS(DV_AirTemp!$C$2:$C$9999,DV_AirTemp!$E$2:$E$9999,F$5,DV_AirTemp!$G$2:$G$9999,$C31),NA())</f>
        <v>#N/A</v>
      </c>
      <c r="G31" s="38" t="e">
        <f>IF(COUNTIFS(DV_AirTemp!$E$2:$E$9999,G$5,DV_AirTemp!$G$2:$G$9999,$C31)&gt;0,SUMIFS(DV_AirTemp!$C$2:$C$9999,DV_AirTemp!$E$2:$E$9999,G$5,DV_AirTemp!$G$2:$G$9999,$C31),NA())</f>
        <v>#N/A</v>
      </c>
      <c r="H31" s="38" t="e">
        <f>IF(COUNTIFS(DV_AirTemp!$E$2:$E$9999,H$5,DV_AirTemp!$G$2:$G$9999,$C31)&gt;0,SUMIFS(DV_AirTemp!$C$2:$C$9999,DV_AirTemp!$E$2:$E$9999,H$5,DV_AirTemp!$G$2:$G$9999,$C31),NA())</f>
        <v>#N/A</v>
      </c>
    </row>
    <row r="32" spans="1:8" x14ac:dyDescent="0.25">
      <c r="A32" s="35">
        <v>27</v>
      </c>
      <c r="B32" s="36" t="s">
        <v>28</v>
      </c>
      <c r="C32" s="37">
        <v>127</v>
      </c>
      <c r="D32" s="38" t="e">
        <f>IF(COUNTIFS(DV_AirTemp!$E$2:$E$9999,D$5,DV_AirTemp!$G$2:$G$9999,$C32)&gt;0,SUMIFS(DV_AirTemp!$C$2:$C$9999,DV_AirTemp!$E$2:$E$9999,D$5,DV_AirTemp!$G$2:$G$9999,$C32),NA())</f>
        <v>#N/A</v>
      </c>
      <c r="E32" s="38">
        <f>IF(COUNTIFS(DV_AirTemp!$E$2:$E$9999,E$5,DV_AirTemp!$G$2:$G$9999,$C32)&gt;0,SUMIFS(DV_AirTemp!$C$2:$C$9999,DV_AirTemp!$E$2:$E$9999,E$5,DV_AirTemp!$G$2:$G$9999,$C32),NA())</f>
        <v>-6.28522916666667</v>
      </c>
      <c r="F32" s="38" t="e">
        <f>IF(COUNTIFS(DV_AirTemp!$E$2:$E$9999,F$5,DV_AirTemp!$G$2:$G$9999,$C32)&gt;0,SUMIFS(DV_AirTemp!$C$2:$C$9999,DV_AirTemp!$E$2:$E$9999,F$5,DV_AirTemp!$G$2:$G$9999,$C32),NA())</f>
        <v>#N/A</v>
      </c>
      <c r="G32" s="38" t="e">
        <f>IF(COUNTIFS(DV_AirTemp!$E$2:$E$9999,G$5,DV_AirTemp!$G$2:$G$9999,$C32)&gt;0,SUMIFS(DV_AirTemp!$C$2:$C$9999,DV_AirTemp!$E$2:$E$9999,G$5,DV_AirTemp!$G$2:$G$9999,$C32),NA())</f>
        <v>#N/A</v>
      </c>
      <c r="H32" s="38" t="e">
        <f>IF(COUNTIFS(DV_AirTemp!$E$2:$E$9999,H$5,DV_AirTemp!$G$2:$G$9999,$C32)&gt;0,SUMIFS(DV_AirTemp!$C$2:$C$9999,DV_AirTemp!$E$2:$E$9999,H$5,DV_AirTemp!$G$2:$G$9999,$C32),NA())</f>
        <v>#N/A</v>
      </c>
    </row>
    <row r="33" spans="1:8" x14ac:dyDescent="0.25">
      <c r="A33" s="35">
        <v>28</v>
      </c>
      <c r="B33" s="36" t="s">
        <v>29</v>
      </c>
      <c r="C33" s="37">
        <v>128</v>
      </c>
      <c r="D33" s="38" t="e">
        <f>IF(COUNTIFS(DV_AirTemp!$E$2:$E$9999,D$5,DV_AirTemp!$G$2:$G$9999,$C33)&gt;0,SUMIFS(DV_AirTemp!$C$2:$C$9999,DV_AirTemp!$E$2:$E$9999,D$5,DV_AirTemp!$G$2:$G$9999,$C33),NA())</f>
        <v>#N/A</v>
      </c>
      <c r="E33" s="38">
        <f>IF(COUNTIFS(DV_AirTemp!$E$2:$E$9999,E$5,DV_AirTemp!$G$2:$G$9999,$C33)&gt;0,SUMIFS(DV_AirTemp!$C$2:$C$9999,DV_AirTemp!$E$2:$E$9999,E$5,DV_AirTemp!$G$2:$G$9999,$C33),NA())</f>
        <v>-8.8983958333333302</v>
      </c>
      <c r="F33" s="38" t="e">
        <f>IF(COUNTIFS(DV_AirTemp!$E$2:$E$9999,F$5,DV_AirTemp!$G$2:$G$9999,$C33)&gt;0,SUMIFS(DV_AirTemp!$C$2:$C$9999,DV_AirTemp!$E$2:$E$9999,F$5,DV_AirTemp!$G$2:$G$9999,$C33),NA())</f>
        <v>#N/A</v>
      </c>
      <c r="G33" s="38" t="e">
        <f>IF(COUNTIFS(DV_AirTemp!$E$2:$E$9999,G$5,DV_AirTemp!$G$2:$G$9999,$C33)&gt;0,SUMIFS(DV_AirTemp!$C$2:$C$9999,DV_AirTemp!$E$2:$E$9999,G$5,DV_AirTemp!$G$2:$G$9999,$C33),NA())</f>
        <v>#N/A</v>
      </c>
      <c r="H33" s="38" t="e">
        <f>IF(COUNTIFS(DV_AirTemp!$E$2:$E$9999,H$5,DV_AirTemp!$G$2:$G$9999,$C33)&gt;0,SUMIFS(DV_AirTemp!$C$2:$C$9999,DV_AirTemp!$E$2:$E$9999,H$5,DV_AirTemp!$G$2:$G$9999,$C33),NA())</f>
        <v>#N/A</v>
      </c>
    </row>
    <row r="34" spans="1:8" x14ac:dyDescent="0.25">
      <c r="A34" s="35">
        <v>29</v>
      </c>
      <c r="B34" s="36" t="s">
        <v>30</v>
      </c>
      <c r="C34" s="37">
        <v>129</v>
      </c>
      <c r="D34" s="38" t="e">
        <f>IF(COUNTIFS(DV_AirTemp!$E$2:$E$9999,D$5,DV_AirTemp!$G$2:$G$9999,$C34)&gt;0,SUMIFS(DV_AirTemp!$C$2:$C$9999,DV_AirTemp!$E$2:$E$9999,D$5,DV_AirTemp!$G$2:$G$9999,$C34),NA())</f>
        <v>#N/A</v>
      </c>
      <c r="E34" s="38">
        <f>IF(COUNTIFS(DV_AirTemp!$E$2:$E$9999,E$5,DV_AirTemp!$G$2:$G$9999,$C34)&gt;0,SUMIFS(DV_AirTemp!$C$2:$C$9999,DV_AirTemp!$E$2:$E$9999,E$5,DV_AirTemp!$G$2:$G$9999,$C34),NA())</f>
        <v>-8.2202500000000001</v>
      </c>
      <c r="F34" s="38" t="e">
        <f>IF(COUNTIFS(DV_AirTemp!$E$2:$E$9999,F$5,DV_AirTemp!$G$2:$G$9999,$C34)&gt;0,SUMIFS(DV_AirTemp!$C$2:$C$9999,DV_AirTemp!$E$2:$E$9999,F$5,DV_AirTemp!$G$2:$G$9999,$C34),NA())</f>
        <v>#N/A</v>
      </c>
      <c r="G34" s="38" t="e">
        <f>IF(COUNTIFS(DV_AirTemp!$E$2:$E$9999,G$5,DV_AirTemp!$G$2:$G$9999,$C34)&gt;0,SUMIFS(DV_AirTemp!$C$2:$C$9999,DV_AirTemp!$E$2:$E$9999,G$5,DV_AirTemp!$G$2:$G$9999,$C34),NA())</f>
        <v>#N/A</v>
      </c>
      <c r="H34" s="38" t="e">
        <f>IF(COUNTIFS(DV_AirTemp!$E$2:$E$9999,H$5,DV_AirTemp!$G$2:$G$9999,$C34)&gt;0,SUMIFS(DV_AirTemp!$C$2:$C$9999,DV_AirTemp!$E$2:$E$9999,H$5,DV_AirTemp!$G$2:$G$9999,$C34),NA())</f>
        <v>#N/A</v>
      </c>
    </row>
    <row r="35" spans="1:8" x14ac:dyDescent="0.25">
      <c r="A35" s="35">
        <v>30</v>
      </c>
      <c r="B35" s="36" t="s">
        <v>31</v>
      </c>
      <c r="C35" s="37">
        <v>130</v>
      </c>
      <c r="D35" s="38" t="e">
        <f>IF(COUNTIFS(DV_AirTemp!$E$2:$E$9999,D$5,DV_AirTemp!$G$2:$G$9999,$C35)&gt;0,SUMIFS(DV_AirTemp!$C$2:$C$9999,DV_AirTemp!$E$2:$E$9999,D$5,DV_AirTemp!$G$2:$G$9999,$C35),NA())</f>
        <v>#N/A</v>
      </c>
      <c r="E35" s="38">
        <f>IF(COUNTIFS(DV_AirTemp!$E$2:$E$9999,E$5,DV_AirTemp!$G$2:$G$9999,$C35)&gt;0,SUMIFS(DV_AirTemp!$C$2:$C$9999,DV_AirTemp!$E$2:$E$9999,E$5,DV_AirTemp!$G$2:$G$9999,$C35),NA())</f>
        <v>-2.8540000000000001</v>
      </c>
      <c r="F35" s="38" t="e">
        <f>IF(COUNTIFS(DV_AirTemp!$E$2:$E$9999,F$5,DV_AirTemp!$G$2:$G$9999,$C35)&gt;0,SUMIFS(DV_AirTemp!$C$2:$C$9999,DV_AirTemp!$E$2:$E$9999,F$5,DV_AirTemp!$G$2:$G$9999,$C35),NA())</f>
        <v>#N/A</v>
      </c>
      <c r="G35" s="38" t="e">
        <f>IF(COUNTIFS(DV_AirTemp!$E$2:$E$9999,G$5,DV_AirTemp!$G$2:$G$9999,$C35)&gt;0,SUMIFS(DV_AirTemp!$C$2:$C$9999,DV_AirTemp!$E$2:$E$9999,G$5,DV_AirTemp!$G$2:$G$9999,$C35),NA())</f>
        <v>#N/A</v>
      </c>
      <c r="H35" s="38" t="e">
        <f>IF(COUNTIFS(DV_AirTemp!$E$2:$E$9999,H$5,DV_AirTemp!$G$2:$G$9999,$C35)&gt;0,SUMIFS(DV_AirTemp!$C$2:$C$9999,DV_AirTemp!$E$2:$E$9999,H$5,DV_AirTemp!$G$2:$G$9999,$C35),NA())</f>
        <v>#N/A</v>
      </c>
    </row>
    <row r="36" spans="1:8" x14ac:dyDescent="0.25">
      <c r="A36" s="35">
        <v>31</v>
      </c>
      <c r="B36" s="36" t="s">
        <v>32</v>
      </c>
      <c r="C36" s="37">
        <v>131</v>
      </c>
      <c r="D36" s="38" t="e">
        <f>IF(COUNTIFS(DV_AirTemp!$E$2:$E$9999,D$5,DV_AirTemp!$G$2:$G$9999,$C36)&gt;0,SUMIFS(DV_AirTemp!$C$2:$C$9999,DV_AirTemp!$E$2:$E$9999,D$5,DV_AirTemp!$G$2:$G$9999,$C36),NA())</f>
        <v>#N/A</v>
      </c>
      <c r="E36" s="38">
        <f>IF(COUNTIFS(DV_AirTemp!$E$2:$E$9999,E$5,DV_AirTemp!$G$2:$G$9999,$C36)&gt;0,SUMIFS(DV_AirTemp!$C$2:$C$9999,DV_AirTemp!$E$2:$E$9999,E$5,DV_AirTemp!$G$2:$G$9999,$C36),NA())</f>
        <v>0.22647916666666701</v>
      </c>
      <c r="F36" s="38" t="e">
        <f>IF(COUNTIFS(DV_AirTemp!$E$2:$E$9999,F$5,DV_AirTemp!$G$2:$G$9999,$C36)&gt;0,SUMIFS(DV_AirTemp!$C$2:$C$9999,DV_AirTemp!$E$2:$E$9999,F$5,DV_AirTemp!$G$2:$G$9999,$C36),NA())</f>
        <v>#N/A</v>
      </c>
      <c r="G36" s="38" t="e">
        <f>IF(COUNTIFS(DV_AirTemp!$E$2:$E$9999,G$5,DV_AirTemp!$G$2:$G$9999,$C36)&gt;0,SUMIFS(DV_AirTemp!$C$2:$C$9999,DV_AirTemp!$E$2:$E$9999,G$5,DV_AirTemp!$G$2:$G$9999,$C36),NA())</f>
        <v>#N/A</v>
      </c>
      <c r="H36" s="38" t="e">
        <f>IF(COUNTIFS(DV_AirTemp!$E$2:$E$9999,H$5,DV_AirTemp!$G$2:$G$9999,$C36)&gt;0,SUMIFS(DV_AirTemp!$C$2:$C$9999,DV_AirTemp!$E$2:$E$9999,H$5,DV_AirTemp!$G$2:$G$9999,$C36),NA())</f>
        <v>#N/A</v>
      </c>
    </row>
    <row r="37" spans="1:8" x14ac:dyDescent="0.25">
      <c r="A37" s="35">
        <v>32</v>
      </c>
      <c r="B37" s="36" t="s">
        <v>33</v>
      </c>
      <c r="C37" s="37">
        <v>201</v>
      </c>
      <c r="D37" s="38" t="e">
        <f>IF(COUNTIFS(DV_AirTemp!$E$2:$E$9999,D$5,DV_AirTemp!$G$2:$G$9999,$C37)&gt;0,SUMIFS(DV_AirTemp!$C$2:$C$9999,DV_AirTemp!$E$2:$E$9999,D$5,DV_AirTemp!$G$2:$G$9999,$C37),NA())</f>
        <v>#N/A</v>
      </c>
      <c r="E37" s="38">
        <f>IF(COUNTIFS(DV_AirTemp!$E$2:$E$9999,E$5,DV_AirTemp!$G$2:$G$9999,$C37)&gt;0,SUMIFS(DV_AirTemp!$C$2:$C$9999,DV_AirTemp!$E$2:$E$9999,E$5,DV_AirTemp!$G$2:$G$9999,$C37),NA())</f>
        <v>4.1997291666666703</v>
      </c>
      <c r="F37" s="38" t="e">
        <f>IF(COUNTIFS(DV_AirTemp!$E$2:$E$9999,F$5,DV_AirTemp!$G$2:$G$9999,$C37)&gt;0,SUMIFS(DV_AirTemp!$C$2:$C$9999,DV_AirTemp!$E$2:$E$9999,F$5,DV_AirTemp!$G$2:$G$9999,$C37),NA())</f>
        <v>#N/A</v>
      </c>
      <c r="G37" s="38" t="e">
        <f>IF(COUNTIFS(DV_AirTemp!$E$2:$E$9999,G$5,DV_AirTemp!$G$2:$G$9999,$C37)&gt;0,SUMIFS(DV_AirTemp!$C$2:$C$9999,DV_AirTemp!$E$2:$E$9999,G$5,DV_AirTemp!$G$2:$G$9999,$C37),NA())</f>
        <v>#N/A</v>
      </c>
      <c r="H37" s="38" t="e">
        <f>IF(COUNTIFS(DV_AirTemp!$E$2:$E$9999,H$5,DV_AirTemp!$G$2:$G$9999,$C37)&gt;0,SUMIFS(DV_AirTemp!$C$2:$C$9999,DV_AirTemp!$E$2:$E$9999,H$5,DV_AirTemp!$G$2:$G$9999,$C37),NA())</f>
        <v>#N/A</v>
      </c>
    </row>
    <row r="38" spans="1:8" x14ac:dyDescent="0.25">
      <c r="A38" s="35">
        <v>33</v>
      </c>
      <c r="B38" s="36" t="s">
        <v>34</v>
      </c>
      <c r="C38" s="37">
        <v>202</v>
      </c>
      <c r="D38" s="38" t="e">
        <f>IF(COUNTIFS(DV_AirTemp!$E$2:$E$9999,D$5,DV_AirTemp!$G$2:$G$9999,$C38)&gt;0,SUMIFS(DV_AirTemp!$C$2:$C$9999,DV_AirTemp!$E$2:$E$9999,D$5,DV_AirTemp!$G$2:$G$9999,$C38),NA())</f>
        <v>#N/A</v>
      </c>
      <c r="E38" s="38">
        <f>IF(COUNTIFS(DV_AirTemp!$E$2:$E$9999,E$5,DV_AirTemp!$G$2:$G$9999,$C38)&gt;0,SUMIFS(DV_AirTemp!$C$2:$C$9999,DV_AirTemp!$E$2:$E$9999,E$5,DV_AirTemp!$G$2:$G$9999,$C38),NA())</f>
        <v>4.8682291666666702</v>
      </c>
      <c r="F38" s="38" t="e">
        <f>IF(COUNTIFS(DV_AirTemp!$E$2:$E$9999,F$5,DV_AirTemp!$G$2:$G$9999,$C38)&gt;0,SUMIFS(DV_AirTemp!$C$2:$C$9999,DV_AirTemp!$E$2:$E$9999,F$5,DV_AirTemp!$G$2:$G$9999,$C38),NA())</f>
        <v>#N/A</v>
      </c>
      <c r="G38" s="38" t="e">
        <f>IF(COUNTIFS(DV_AirTemp!$E$2:$E$9999,G$5,DV_AirTemp!$G$2:$G$9999,$C38)&gt;0,SUMIFS(DV_AirTemp!$C$2:$C$9999,DV_AirTemp!$E$2:$E$9999,G$5,DV_AirTemp!$G$2:$G$9999,$C38),NA())</f>
        <v>#N/A</v>
      </c>
      <c r="H38" s="38" t="e">
        <f>IF(COUNTIFS(DV_AirTemp!$E$2:$E$9999,H$5,DV_AirTemp!$G$2:$G$9999,$C38)&gt;0,SUMIFS(DV_AirTemp!$C$2:$C$9999,DV_AirTemp!$E$2:$E$9999,H$5,DV_AirTemp!$G$2:$G$9999,$C38),NA())</f>
        <v>#N/A</v>
      </c>
    </row>
    <row r="39" spans="1:8" x14ac:dyDescent="0.25">
      <c r="A39" s="35">
        <v>34</v>
      </c>
      <c r="B39" s="36" t="s">
        <v>35</v>
      </c>
      <c r="C39" s="37">
        <v>203</v>
      </c>
      <c r="D39" s="38" t="e">
        <f>IF(COUNTIFS(DV_AirTemp!$E$2:$E$9999,D$5,DV_AirTemp!$G$2:$G$9999,$C39)&gt;0,SUMIFS(DV_AirTemp!$C$2:$C$9999,DV_AirTemp!$E$2:$E$9999,D$5,DV_AirTemp!$G$2:$G$9999,$C39),NA())</f>
        <v>#N/A</v>
      </c>
      <c r="E39" s="38">
        <f>IF(COUNTIFS(DV_AirTemp!$E$2:$E$9999,E$5,DV_AirTemp!$G$2:$G$9999,$C39)&gt;0,SUMIFS(DV_AirTemp!$C$2:$C$9999,DV_AirTemp!$E$2:$E$9999,E$5,DV_AirTemp!$G$2:$G$9999,$C39),NA())</f>
        <v>6.3248749999999996</v>
      </c>
      <c r="F39" s="38" t="e">
        <f>IF(COUNTIFS(DV_AirTemp!$E$2:$E$9999,F$5,DV_AirTemp!$G$2:$G$9999,$C39)&gt;0,SUMIFS(DV_AirTemp!$C$2:$C$9999,DV_AirTemp!$E$2:$E$9999,F$5,DV_AirTemp!$G$2:$G$9999,$C39),NA())</f>
        <v>#N/A</v>
      </c>
      <c r="G39" s="38" t="e">
        <f>IF(COUNTIFS(DV_AirTemp!$E$2:$E$9999,G$5,DV_AirTemp!$G$2:$G$9999,$C39)&gt;0,SUMIFS(DV_AirTemp!$C$2:$C$9999,DV_AirTemp!$E$2:$E$9999,G$5,DV_AirTemp!$G$2:$G$9999,$C39),NA())</f>
        <v>#N/A</v>
      </c>
      <c r="H39" s="38" t="e">
        <f>IF(COUNTIFS(DV_AirTemp!$E$2:$E$9999,H$5,DV_AirTemp!$G$2:$G$9999,$C39)&gt;0,SUMIFS(DV_AirTemp!$C$2:$C$9999,DV_AirTemp!$E$2:$E$9999,H$5,DV_AirTemp!$G$2:$G$9999,$C39),NA())</f>
        <v>#N/A</v>
      </c>
    </row>
    <row r="40" spans="1:8" x14ac:dyDescent="0.25">
      <c r="A40" s="35">
        <v>35</v>
      </c>
      <c r="B40" s="36" t="s">
        <v>36</v>
      </c>
      <c r="C40" s="37">
        <v>204</v>
      </c>
      <c r="D40" s="38" t="e">
        <f>IF(COUNTIFS(DV_AirTemp!$E$2:$E$9999,D$5,DV_AirTemp!$G$2:$G$9999,$C40)&gt;0,SUMIFS(DV_AirTemp!$C$2:$C$9999,DV_AirTemp!$E$2:$E$9999,D$5,DV_AirTemp!$G$2:$G$9999,$C40),NA())</f>
        <v>#N/A</v>
      </c>
      <c r="E40" s="38">
        <f>IF(COUNTIFS(DV_AirTemp!$E$2:$E$9999,E$5,DV_AirTemp!$G$2:$G$9999,$C40)&gt;0,SUMIFS(DV_AirTemp!$C$2:$C$9999,DV_AirTemp!$E$2:$E$9999,E$5,DV_AirTemp!$G$2:$G$9999,$C40),NA())</f>
        <v>6.0645208333333303</v>
      </c>
      <c r="F40" s="38" t="e">
        <f>IF(COUNTIFS(DV_AirTemp!$E$2:$E$9999,F$5,DV_AirTemp!$G$2:$G$9999,$C40)&gt;0,SUMIFS(DV_AirTemp!$C$2:$C$9999,DV_AirTemp!$E$2:$E$9999,F$5,DV_AirTemp!$G$2:$G$9999,$C40),NA())</f>
        <v>#N/A</v>
      </c>
      <c r="G40" s="38" t="e">
        <f>IF(COUNTIFS(DV_AirTemp!$E$2:$E$9999,G$5,DV_AirTemp!$G$2:$G$9999,$C40)&gt;0,SUMIFS(DV_AirTemp!$C$2:$C$9999,DV_AirTemp!$E$2:$E$9999,G$5,DV_AirTemp!$G$2:$G$9999,$C40),NA())</f>
        <v>#N/A</v>
      </c>
      <c r="H40" s="38" t="e">
        <f>IF(COUNTIFS(DV_AirTemp!$E$2:$E$9999,H$5,DV_AirTemp!$G$2:$G$9999,$C40)&gt;0,SUMIFS(DV_AirTemp!$C$2:$C$9999,DV_AirTemp!$E$2:$E$9999,H$5,DV_AirTemp!$G$2:$G$9999,$C40),NA())</f>
        <v>#N/A</v>
      </c>
    </row>
    <row r="41" spans="1:8" x14ac:dyDescent="0.25">
      <c r="A41" s="35">
        <v>36</v>
      </c>
      <c r="B41" s="36" t="s">
        <v>37</v>
      </c>
      <c r="C41" s="37">
        <v>205</v>
      </c>
      <c r="D41" s="38" t="e">
        <f>IF(COUNTIFS(DV_AirTemp!$E$2:$E$9999,D$5,DV_AirTemp!$G$2:$G$9999,$C41)&gt;0,SUMIFS(DV_AirTemp!$C$2:$C$9999,DV_AirTemp!$E$2:$E$9999,D$5,DV_AirTemp!$G$2:$G$9999,$C41),NA())</f>
        <v>#N/A</v>
      </c>
      <c r="E41" s="38">
        <f>IF(COUNTIFS(DV_AirTemp!$E$2:$E$9999,E$5,DV_AirTemp!$G$2:$G$9999,$C41)&gt;0,SUMIFS(DV_AirTemp!$C$2:$C$9999,DV_AirTemp!$E$2:$E$9999,E$5,DV_AirTemp!$G$2:$G$9999,$C41),NA())</f>
        <v>-1.0928958333333301</v>
      </c>
      <c r="F41" s="38" t="e">
        <f>IF(COUNTIFS(DV_AirTemp!$E$2:$E$9999,F$5,DV_AirTemp!$G$2:$G$9999,$C41)&gt;0,SUMIFS(DV_AirTemp!$C$2:$C$9999,DV_AirTemp!$E$2:$E$9999,F$5,DV_AirTemp!$G$2:$G$9999,$C41),NA())</f>
        <v>#N/A</v>
      </c>
      <c r="G41" s="38" t="e">
        <f>IF(COUNTIFS(DV_AirTemp!$E$2:$E$9999,G$5,DV_AirTemp!$G$2:$G$9999,$C41)&gt;0,SUMIFS(DV_AirTemp!$C$2:$C$9999,DV_AirTemp!$E$2:$E$9999,G$5,DV_AirTemp!$G$2:$G$9999,$C41),NA())</f>
        <v>#N/A</v>
      </c>
      <c r="H41" s="38" t="e">
        <f>IF(COUNTIFS(DV_AirTemp!$E$2:$E$9999,H$5,DV_AirTemp!$G$2:$G$9999,$C41)&gt;0,SUMIFS(DV_AirTemp!$C$2:$C$9999,DV_AirTemp!$E$2:$E$9999,H$5,DV_AirTemp!$G$2:$G$9999,$C41),NA())</f>
        <v>#N/A</v>
      </c>
    </row>
    <row r="42" spans="1:8" x14ac:dyDescent="0.25">
      <c r="A42" s="35">
        <v>37</v>
      </c>
      <c r="B42" s="36" t="s">
        <v>38</v>
      </c>
      <c r="C42" s="37">
        <v>206</v>
      </c>
      <c r="D42" s="38" t="e">
        <f>IF(COUNTIFS(DV_AirTemp!$E$2:$E$9999,D$5,DV_AirTemp!$G$2:$G$9999,$C42)&gt;0,SUMIFS(DV_AirTemp!$C$2:$C$9999,DV_AirTemp!$E$2:$E$9999,D$5,DV_AirTemp!$G$2:$G$9999,$C42),NA())</f>
        <v>#N/A</v>
      </c>
      <c r="E42" s="38">
        <f>IF(COUNTIFS(DV_AirTemp!$E$2:$E$9999,E$5,DV_AirTemp!$G$2:$G$9999,$C42)&gt;0,SUMIFS(DV_AirTemp!$C$2:$C$9999,DV_AirTemp!$E$2:$E$9999,E$5,DV_AirTemp!$G$2:$G$9999,$C42),NA())</f>
        <v>-0.12125</v>
      </c>
      <c r="F42" s="38" t="e">
        <f>IF(COUNTIFS(DV_AirTemp!$E$2:$E$9999,F$5,DV_AirTemp!$G$2:$G$9999,$C42)&gt;0,SUMIFS(DV_AirTemp!$C$2:$C$9999,DV_AirTemp!$E$2:$E$9999,F$5,DV_AirTemp!$G$2:$G$9999,$C42),NA())</f>
        <v>#N/A</v>
      </c>
      <c r="G42" s="38" t="e">
        <f>IF(COUNTIFS(DV_AirTemp!$E$2:$E$9999,G$5,DV_AirTemp!$G$2:$G$9999,$C42)&gt;0,SUMIFS(DV_AirTemp!$C$2:$C$9999,DV_AirTemp!$E$2:$E$9999,G$5,DV_AirTemp!$G$2:$G$9999,$C42),NA())</f>
        <v>#N/A</v>
      </c>
      <c r="H42" s="38" t="e">
        <f>IF(COUNTIFS(DV_AirTemp!$E$2:$E$9999,H$5,DV_AirTemp!$G$2:$G$9999,$C42)&gt;0,SUMIFS(DV_AirTemp!$C$2:$C$9999,DV_AirTemp!$E$2:$E$9999,H$5,DV_AirTemp!$G$2:$G$9999,$C42),NA())</f>
        <v>#N/A</v>
      </c>
    </row>
    <row r="43" spans="1:8" x14ac:dyDescent="0.25">
      <c r="A43" s="35">
        <v>38</v>
      </c>
      <c r="B43" s="36" t="s">
        <v>39</v>
      </c>
      <c r="C43" s="37">
        <v>207</v>
      </c>
      <c r="D43" s="38" t="e">
        <f>IF(COUNTIFS(DV_AirTemp!$E$2:$E$9999,D$5,DV_AirTemp!$G$2:$G$9999,$C43)&gt;0,SUMIFS(DV_AirTemp!$C$2:$C$9999,DV_AirTemp!$E$2:$E$9999,D$5,DV_AirTemp!$G$2:$G$9999,$C43),NA())</f>
        <v>#N/A</v>
      </c>
      <c r="E43" s="38">
        <f>IF(COUNTIFS(DV_AirTemp!$E$2:$E$9999,E$5,DV_AirTemp!$G$2:$G$9999,$C43)&gt;0,SUMIFS(DV_AirTemp!$C$2:$C$9999,DV_AirTemp!$E$2:$E$9999,E$5,DV_AirTemp!$G$2:$G$9999,$C43),NA())</f>
        <v>2.2641874999999998</v>
      </c>
      <c r="F43" s="38" t="e">
        <f>IF(COUNTIFS(DV_AirTemp!$E$2:$E$9999,F$5,DV_AirTemp!$G$2:$G$9999,$C43)&gt;0,SUMIFS(DV_AirTemp!$C$2:$C$9999,DV_AirTemp!$E$2:$E$9999,F$5,DV_AirTemp!$G$2:$G$9999,$C43),NA())</f>
        <v>#N/A</v>
      </c>
      <c r="G43" s="38" t="e">
        <f>IF(COUNTIFS(DV_AirTemp!$E$2:$E$9999,G$5,DV_AirTemp!$G$2:$G$9999,$C43)&gt;0,SUMIFS(DV_AirTemp!$C$2:$C$9999,DV_AirTemp!$E$2:$E$9999,G$5,DV_AirTemp!$G$2:$G$9999,$C43),NA())</f>
        <v>#N/A</v>
      </c>
      <c r="H43" s="38" t="e">
        <f>IF(COUNTIFS(DV_AirTemp!$E$2:$E$9999,H$5,DV_AirTemp!$G$2:$G$9999,$C43)&gt;0,SUMIFS(DV_AirTemp!$C$2:$C$9999,DV_AirTemp!$E$2:$E$9999,H$5,DV_AirTemp!$G$2:$G$9999,$C43),NA())</f>
        <v>#N/A</v>
      </c>
    </row>
    <row r="44" spans="1:8" x14ac:dyDescent="0.25">
      <c r="A44" s="35">
        <v>39</v>
      </c>
      <c r="B44" s="36" t="s">
        <v>40</v>
      </c>
      <c r="C44" s="37">
        <v>208</v>
      </c>
      <c r="D44" s="38" t="e">
        <f>IF(COUNTIFS(DV_AirTemp!$E$2:$E$9999,D$5,DV_AirTemp!$G$2:$G$9999,$C44)&gt;0,SUMIFS(DV_AirTemp!$C$2:$C$9999,DV_AirTemp!$E$2:$E$9999,D$5,DV_AirTemp!$G$2:$G$9999,$C44),NA())</f>
        <v>#N/A</v>
      </c>
      <c r="E44" s="38">
        <f>IF(COUNTIFS(DV_AirTemp!$E$2:$E$9999,E$5,DV_AirTemp!$G$2:$G$9999,$C44)&gt;0,SUMIFS(DV_AirTemp!$C$2:$C$9999,DV_AirTemp!$E$2:$E$9999,E$5,DV_AirTemp!$G$2:$G$9999,$C44),NA())</f>
        <v>3.9189375000000002</v>
      </c>
      <c r="F44" s="38" t="e">
        <f>IF(COUNTIFS(DV_AirTemp!$E$2:$E$9999,F$5,DV_AirTemp!$G$2:$G$9999,$C44)&gt;0,SUMIFS(DV_AirTemp!$C$2:$C$9999,DV_AirTemp!$E$2:$E$9999,F$5,DV_AirTemp!$G$2:$G$9999,$C44),NA())</f>
        <v>#N/A</v>
      </c>
      <c r="G44" s="38" t="e">
        <f>IF(COUNTIFS(DV_AirTemp!$E$2:$E$9999,G$5,DV_AirTemp!$G$2:$G$9999,$C44)&gt;0,SUMIFS(DV_AirTemp!$C$2:$C$9999,DV_AirTemp!$E$2:$E$9999,G$5,DV_AirTemp!$G$2:$G$9999,$C44),NA())</f>
        <v>#N/A</v>
      </c>
      <c r="H44" s="38" t="e">
        <f>IF(COUNTIFS(DV_AirTemp!$E$2:$E$9999,H$5,DV_AirTemp!$G$2:$G$9999,$C44)&gt;0,SUMIFS(DV_AirTemp!$C$2:$C$9999,DV_AirTemp!$E$2:$E$9999,H$5,DV_AirTemp!$G$2:$G$9999,$C44),NA())</f>
        <v>#N/A</v>
      </c>
    </row>
    <row r="45" spans="1:8" x14ac:dyDescent="0.25">
      <c r="A45" s="35">
        <v>40</v>
      </c>
      <c r="B45" s="36" t="s">
        <v>41</v>
      </c>
      <c r="C45" s="37">
        <v>209</v>
      </c>
      <c r="D45" s="38" t="e">
        <f>IF(COUNTIFS(DV_AirTemp!$E$2:$E$9999,D$5,DV_AirTemp!$G$2:$G$9999,$C45)&gt;0,SUMIFS(DV_AirTemp!$C$2:$C$9999,DV_AirTemp!$E$2:$E$9999,D$5,DV_AirTemp!$G$2:$G$9999,$C45),NA())</f>
        <v>#N/A</v>
      </c>
      <c r="E45" s="38">
        <f>IF(COUNTIFS(DV_AirTemp!$E$2:$E$9999,E$5,DV_AirTemp!$G$2:$G$9999,$C45)&gt;0,SUMIFS(DV_AirTemp!$C$2:$C$9999,DV_AirTemp!$E$2:$E$9999,E$5,DV_AirTemp!$G$2:$G$9999,$C45),NA())</f>
        <v>2.29958333333333</v>
      </c>
      <c r="F45" s="38" t="e">
        <f>IF(COUNTIFS(DV_AirTemp!$E$2:$E$9999,F$5,DV_AirTemp!$G$2:$G$9999,$C45)&gt;0,SUMIFS(DV_AirTemp!$C$2:$C$9999,DV_AirTemp!$E$2:$E$9999,F$5,DV_AirTemp!$G$2:$G$9999,$C45),NA())</f>
        <v>#N/A</v>
      </c>
      <c r="G45" s="38" t="e">
        <f>IF(COUNTIFS(DV_AirTemp!$E$2:$E$9999,G$5,DV_AirTemp!$G$2:$G$9999,$C45)&gt;0,SUMIFS(DV_AirTemp!$C$2:$C$9999,DV_AirTemp!$E$2:$E$9999,G$5,DV_AirTemp!$G$2:$G$9999,$C45),NA())</f>
        <v>#N/A</v>
      </c>
      <c r="H45" s="38" t="e">
        <f>IF(COUNTIFS(DV_AirTemp!$E$2:$E$9999,H$5,DV_AirTemp!$G$2:$G$9999,$C45)&gt;0,SUMIFS(DV_AirTemp!$C$2:$C$9999,DV_AirTemp!$E$2:$E$9999,H$5,DV_AirTemp!$G$2:$G$9999,$C45),NA())</f>
        <v>#N/A</v>
      </c>
    </row>
    <row r="46" spans="1:8" x14ac:dyDescent="0.25">
      <c r="A46" s="35">
        <v>41</v>
      </c>
      <c r="B46" s="36" t="s">
        <v>42</v>
      </c>
      <c r="C46" s="37">
        <v>210</v>
      </c>
      <c r="D46" s="38" t="e">
        <f>IF(COUNTIFS(DV_AirTemp!$E$2:$E$9999,D$5,DV_AirTemp!$G$2:$G$9999,$C46)&gt;0,SUMIFS(DV_AirTemp!$C$2:$C$9999,DV_AirTemp!$E$2:$E$9999,D$5,DV_AirTemp!$G$2:$G$9999,$C46),NA())</f>
        <v>#N/A</v>
      </c>
      <c r="E46" s="38">
        <f>IF(COUNTIFS(DV_AirTemp!$E$2:$E$9999,E$5,DV_AirTemp!$G$2:$G$9999,$C46)&gt;0,SUMIFS(DV_AirTemp!$C$2:$C$9999,DV_AirTemp!$E$2:$E$9999,E$5,DV_AirTemp!$G$2:$G$9999,$C46),NA())</f>
        <v>0.15037500000000001</v>
      </c>
      <c r="F46" s="38" t="e">
        <f>IF(COUNTIFS(DV_AirTemp!$E$2:$E$9999,F$5,DV_AirTemp!$G$2:$G$9999,$C46)&gt;0,SUMIFS(DV_AirTemp!$C$2:$C$9999,DV_AirTemp!$E$2:$E$9999,F$5,DV_AirTemp!$G$2:$G$9999,$C46),NA())</f>
        <v>#N/A</v>
      </c>
      <c r="G46" s="38" t="e">
        <f>IF(COUNTIFS(DV_AirTemp!$E$2:$E$9999,G$5,DV_AirTemp!$G$2:$G$9999,$C46)&gt;0,SUMIFS(DV_AirTemp!$C$2:$C$9999,DV_AirTemp!$E$2:$E$9999,G$5,DV_AirTemp!$G$2:$G$9999,$C46),NA())</f>
        <v>#N/A</v>
      </c>
      <c r="H46" s="38" t="e">
        <f>IF(COUNTIFS(DV_AirTemp!$E$2:$E$9999,H$5,DV_AirTemp!$G$2:$G$9999,$C46)&gt;0,SUMIFS(DV_AirTemp!$C$2:$C$9999,DV_AirTemp!$E$2:$E$9999,H$5,DV_AirTemp!$G$2:$G$9999,$C46),NA())</f>
        <v>#N/A</v>
      </c>
    </row>
    <row r="47" spans="1:8" x14ac:dyDescent="0.25">
      <c r="A47" s="35">
        <v>42</v>
      </c>
      <c r="B47" s="36" t="s">
        <v>43</v>
      </c>
      <c r="C47" s="37">
        <v>211</v>
      </c>
      <c r="D47" s="38" t="e">
        <f>IF(COUNTIFS(DV_AirTemp!$E$2:$E$9999,D$5,DV_AirTemp!$G$2:$G$9999,$C47)&gt;0,SUMIFS(DV_AirTemp!$C$2:$C$9999,DV_AirTemp!$E$2:$E$9999,D$5,DV_AirTemp!$G$2:$G$9999,$C47),NA())</f>
        <v>#N/A</v>
      </c>
      <c r="E47" s="38">
        <f>IF(COUNTIFS(DV_AirTemp!$E$2:$E$9999,E$5,DV_AirTemp!$G$2:$G$9999,$C47)&gt;0,SUMIFS(DV_AirTemp!$C$2:$C$9999,DV_AirTemp!$E$2:$E$9999,E$5,DV_AirTemp!$G$2:$G$9999,$C47),NA())</f>
        <v>0.23043749999999999</v>
      </c>
      <c r="F47" s="38" t="e">
        <f>IF(COUNTIFS(DV_AirTemp!$E$2:$E$9999,F$5,DV_AirTemp!$G$2:$G$9999,$C47)&gt;0,SUMIFS(DV_AirTemp!$C$2:$C$9999,DV_AirTemp!$E$2:$E$9999,F$5,DV_AirTemp!$G$2:$G$9999,$C47),NA())</f>
        <v>#N/A</v>
      </c>
      <c r="G47" s="38" t="e">
        <f>IF(COUNTIFS(DV_AirTemp!$E$2:$E$9999,G$5,DV_AirTemp!$G$2:$G$9999,$C47)&gt;0,SUMIFS(DV_AirTemp!$C$2:$C$9999,DV_AirTemp!$E$2:$E$9999,G$5,DV_AirTemp!$G$2:$G$9999,$C47),NA())</f>
        <v>#N/A</v>
      </c>
      <c r="H47" s="38" t="e">
        <f>IF(COUNTIFS(DV_AirTemp!$E$2:$E$9999,H$5,DV_AirTemp!$G$2:$G$9999,$C47)&gt;0,SUMIFS(DV_AirTemp!$C$2:$C$9999,DV_AirTemp!$E$2:$E$9999,H$5,DV_AirTemp!$G$2:$G$9999,$C47),NA())</f>
        <v>#N/A</v>
      </c>
    </row>
    <row r="48" spans="1:8" x14ac:dyDescent="0.25">
      <c r="A48" s="35">
        <v>43</v>
      </c>
      <c r="B48" s="36" t="s">
        <v>44</v>
      </c>
      <c r="C48" s="37">
        <v>212</v>
      </c>
      <c r="D48" s="38" t="e">
        <f>IF(COUNTIFS(DV_AirTemp!$E$2:$E$9999,D$5,DV_AirTemp!$G$2:$G$9999,$C48)&gt;0,SUMIFS(DV_AirTemp!$C$2:$C$9999,DV_AirTemp!$E$2:$E$9999,D$5,DV_AirTemp!$G$2:$G$9999,$C48),NA())</f>
        <v>#N/A</v>
      </c>
      <c r="E48" s="38">
        <f>IF(COUNTIFS(DV_AirTemp!$E$2:$E$9999,E$5,DV_AirTemp!$G$2:$G$9999,$C48)&gt;0,SUMIFS(DV_AirTemp!$C$2:$C$9999,DV_AirTemp!$E$2:$E$9999,E$5,DV_AirTemp!$G$2:$G$9999,$C48),NA())</f>
        <v>-0.297916666666667</v>
      </c>
      <c r="F48" s="38" t="e">
        <f>IF(COUNTIFS(DV_AirTemp!$E$2:$E$9999,F$5,DV_AirTemp!$G$2:$G$9999,$C48)&gt;0,SUMIFS(DV_AirTemp!$C$2:$C$9999,DV_AirTemp!$E$2:$E$9999,F$5,DV_AirTemp!$G$2:$G$9999,$C48),NA())</f>
        <v>#N/A</v>
      </c>
      <c r="G48" s="38" t="e">
        <f>IF(COUNTIFS(DV_AirTemp!$E$2:$E$9999,G$5,DV_AirTemp!$G$2:$G$9999,$C48)&gt;0,SUMIFS(DV_AirTemp!$C$2:$C$9999,DV_AirTemp!$E$2:$E$9999,G$5,DV_AirTemp!$G$2:$G$9999,$C48),NA())</f>
        <v>#N/A</v>
      </c>
      <c r="H48" s="38" t="e">
        <f>IF(COUNTIFS(DV_AirTemp!$E$2:$E$9999,H$5,DV_AirTemp!$G$2:$G$9999,$C48)&gt;0,SUMIFS(DV_AirTemp!$C$2:$C$9999,DV_AirTemp!$E$2:$E$9999,H$5,DV_AirTemp!$G$2:$G$9999,$C48),NA())</f>
        <v>#N/A</v>
      </c>
    </row>
    <row r="49" spans="1:8" x14ac:dyDescent="0.25">
      <c r="A49" s="35">
        <v>44</v>
      </c>
      <c r="B49" s="36" t="s">
        <v>45</v>
      </c>
      <c r="C49" s="37">
        <v>213</v>
      </c>
      <c r="D49" s="38" t="e">
        <f>IF(COUNTIFS(DV_AirTemp!$E$2:$E$9999,D$5,DV_AirTemp!$G$2:$G$9999,$C49)&gt;0,SUMIFS(DV_AirTemp!$C$2:$C$9999,DV_AirTemp!$E$2:$E$9999,D$5,DV_AirTemp!$G$2:$G$9999,$C49),NA())</f>
        <v>#N/A</v>
      </c>
      <c r="E49" s="38">
        <f>IF(COUNTIFS(DV_AirTemp!$E$2:$E$9999,E$5,DV_AirTemp!$G$2:$G$9999,$C49)&gt;0,SUMIFS(DV_AirTemp!$C$2:$C$9999,DV_AirTemp!$E$2:$E$9999,E$5,DV_AirTemp!$G$2:$G$9999,$C49),NA())</f>
        <v>0.268395833333333</v>
      </c>
      <c r="F49" s="38" t="e">
        <f>IF(COUNTIFS(DV_AirTemp!$E$2:$E$9999,F$5,DV_AirTemp!$G$2:$G$9999,$C49)&gt;0,SUMIFS(DV_AirTemp!$C$2:$C$9999,DV_AirTemp!$E$2:$E$9999,F$5,DV_AirTemp!$G$2:$G$9999,$C49),NA())</f>
        <v>#N/A</v>
      </c>
      <c r="G49" s="38" t="e">
        <f>IF(COUNTIFS(DV_AirTemp!$E$2:$E$9999,G$5,DV_AirTemp!$G$2:$G$9999,$C49)&gt;0,SUMIFS(DV_AirTemp!$C$2:$C$9999,DV_AirTemp!$E$2:$E$9999,G$5,DV_AirTemp!$G$2:$G$9999,$C49),NA())</f>
        <v>#N/A</v>
      </c>
      <c r="H49" s="38" t="e">
        <f>IF(COUNTIFS(DV_AirTemp!$E$2:$E$9999,H$5,DV_AirTemp!$G$2:$G$9999,$C49)&gt;0,SUMIFS(DV_AirTemp!$C$2:$C$9999,DV_AirTemp!$E$2:$E$9999,H$5,DV_AirTemp!$G$2:$G$9999,$C49),NA())</f>
        <v>#N/A</v>
      </c>
    </row>
    <row r="50" spans="1:8" x14ac:dyDescent="0.25">
      <c r="A50" s="35">
        <v>45</v>
      </c>
      <c r="B50" s="36" t="s">
        <v>46</v>
      </c>
      <c r="C50" s="37">
        <v>214</v>
      </c>
      <c r="D50" s="38" t="e">
        <f>IF(COUNTIFS(DV_AirTemp!$E$2:$E$9999,D$5,DV_AirTemp!$G$2:$G$9999,$C50)&gt;0,SUMIFS(DV_AirTemp!$C$2:$C$9999,DV_AirTemp!$E$2:$E$9999,D$5,DV_AirTemp!$G$2:$G$9999,$C50),NA())</f>
        <v>#N/A</v>
      </c>
      <c r="E50" s="38">
        <f>IF(COUNTIFS(DV_AirTemp!$E$2:$E$9999,E$5,DV_AirTemp!$G$2:$G$9999,$C50)&gt;0,SUMIFS(DV_AirTemp!$C$2:$C$9999,DV_AirTemp!$E$2:$E$9999,E$5,DV_AirTemp!$G$2:$G$9999,$C50),NA())</f>
        <v>0.161291666666667</v>
      </c>
      <c r="F50" s="38" t="e">
        <f>IF(COUNTIFS(DV_AirTemp!$E$2:$E$9999,F$5,DV_AirTemp!$G$2:$G$9999,$C50)&gt;0,SUMIFS(DV_AirTemp!$C$2:$C$9999,DV_AirTemp!$E$2:$E$9999,F$5,DV_AirTemp!$G$2:$G$9999,$C50),NA())</f>
        <v>#N/A</v>
      </c>
      <c r="G50" s="38" t="e">
        <f>IF(COUNTIFS(DV_AirTemp!$E$2:$E$9999,G$5,DV_AirTemp!$G$2:$G$9999,$C50)&gt;0,SUMIFS(DV_AirTemp!$C$2:$C$9999,DV_AirTemp!$E$2:$E$9999,G$5,DV_AirTemp!$G$2:$G$9999,$C50),NA())</f>
        <v>#N/A</v>
      </c>
      <c r="H50" s="38" t="e">
        <f>IF(COUNTIFS(DV_AirTemp!$E$2:$E$9999,H$5,DV_AirTemp!$G$2:$G$9999,$C50)&gt;0,SUMIFS(DV_AirTemp!$C$2:$C$9999,DV_AirTemp!$E$2:$E$9999,H$5,DV_AirTemp!$G$2:$G$9999,$C50),NA())</f>
        <v>#N/A</v>
      </c>
    </row>
    <row r="51" spans="1:8" x14ac:dyDescent="0.25">
      <c r="A51" s="35">
        <v>46</v>
      </c>
      <c r="B51" s="36" t="s">
        <v>47</v>
      </c>
      <c r="C51" s="37">
        <v>215</v>
      </c>
      <c r="D51" s="38" t="e">
        <f>IF(COUNTIFS(DV_AirTemp!$E$2:$E$9999,D$5,DV_AirTemp!$G$2:$G$9999,$C51)&gt;0,SUMIFS(DV_AirTemp!$C$2:$C$9999,DV_AirTemp!$E$2:$E$9999,D$5,DV_AirTemp!$G$2:$G$9999,$C51),NA())</f>
        <v>#N/A</v>
      </c>
      <c r="E51" s="38">
        <f>IF(COUNTIFS(DV_AirTemp!$E$2:$E$9999,E$5,DV_AirTemp!$G$2:$G$9999,$C51)&gt;0,SUMIFS(DV_AirTemp!$C$2:$C$9999,DV_AirTemp!$E$2:$E$9999,E$5,DV_AirTemp!$G$2:$G$9999,$C51),NA())</f>
        <v>3.0624375000000001</v>
      </c>
      <c r="F51" s="38" t="e">
        <f>IF(COUNTIFS(DV_AirTemp!$E$2:$E$9999,F$5,DV_AirTemp!$G$2:$G$9999,$C51)&gt;0,SUMIFS(DV_AirTemp!$C$2:$C$9999,DV_AirTemp!$E$2:$E$9999,F$5,DV_AirTemp!$G$2:$G$9999,$C51),NA())</f>
        <v>#N/A</v>
      </c>
      <c r="G51" s="38" t="e">
        <f>IF(COUNTIFS(DV_AirTemp!$E$2:$E$9999,G$5,DV_AirTemp!$G$2:$G$9999,$C51)&gt;0,SUMIFS(DV_AirTemp!$C$2:$C$9999,DV_AirTemp!$E$2:$E$9999,G$5,DV_AirTemp!$G$2:$G$9999,$C51),NA())</f>
        <v>#N/A</v>
      </c>
      <c r="H51" s="38" t="e">
        <f>IF(COUNTIFS(DV_AirTemp!$E$2:$E$9999,H$5,DV_AirTemp!$G$2:$G$9999,$C51)&gt;0,SUMIFS(DV_AirTemp!$C$2:$C$9999,DV_AirTemp!$E$2:$E$9999,H$5,DV_AirTemp!$G$2:$G$9999,$C51),NA())</f>
        <v>#N/A</v>
      </c>
    </row>
    <row r="52" spans="1:8" x14ac:dyDescent="0.25">
      <c r="A52" s="35">
        <v>47</v>
      </c>
      <c r="B52" s="36" t="s">
        <v>48</v>
      </c>
      <c r="C52" s="37">
        <v>216</v>
      </c>
      <c r="D52" s="38" t="e">
        <f>IF(COUNTIFS(DV_AirTemp!$E$2:$E$9999,D$5,DV_AirTemp!$G$2:$G$9999,$C52)&gt;0,SUMIFS(DV_AirTemp!$C$2:$C$9999,DV_AirTemp!$E$2:$E$9999,D$5,DV_AirTemp!$G$2:$G$9999,$C52),NA())</f>
        <v>#N/A</v>
      </c>
      <c r="E52" s="38">
        <f>IF(COUNTIFS(DV_AirTemp!$E$2:$E$9999,E$5,DV_AirTemp!$G$2:$G$9999,$C52)&gt;0,SUMIFS(DV_AirTemp!$C$2:$C$9999,DV_AirTemp!$E$2:$E$9999,E$5,DV_AirTemp!$G$2:$G$9999,$C52),NA())</f>
        <v>5.3508541666666698</v>
      </c>
      <c r="F52" s="38" t="e">
        <f>IF(COUNTIFS(DV_AirTemp!$E$2:$E$9999,F$5,DV_AirTemp!$G$2:$G$9999,$C52)&gt;0,SUMIFS(DV_AirTemp!$C$2:$C$9999,DV_AirTemp!$E$2:$E$9999,F$5,DV_AirTemp!$G$2:$G$9999,$C52),NA())</f>
        <v>#N/A</v>
      </c>
      <c r="G52" s="38" t="e">
        <f>IF(COUNTIFS(DV_AirTemp!$E$2:$E$9999,G$5,DV_AirTemp!$G$2:$G$9999,$C52)&gt;0,SUMIFS(DV_AirTemp!$C$2:$C$9999,DV_AirTemp!$E$2:$E$9999,G$5,DV_AirTemp!$G$2:$G$9999,$C52),NA())</f>
        <v>#N/A</v>
      </c>
      <c r="H52" s="38" t="e">
        <f>IF(COUNTIFS(DV_AirTemp!$E$2:$E$9999,H$5,DV_AirTemp!$G$2:$G$9999,$C52)&gt;0,SUMIFS(DV_AirTemp!$C$2:$C$9999,DV_AirTemp!$E$2:$E$9999,H$5,DV_AirTemp!$G$2:$G$9999,$C52),NA())</f>
        <v>#N/A</v>
      </c>
    </row>
    <row r="53" spans="1:8" x14ac:dyDescent="0.25">
      <c r="A53" s="35">
        <v>48</v>
      </c>
      <c r="B53" s="36" t="s">
        <v>49</v>
      </c>
      <c r="C53" s="37">
        <v>217</v>
      </c>
      <c r="D53" s="38" t="e">
        <f>IF(COUNTIFS(DV_AirTemp!$E$2:$E$9999,D$5,DV_AirTemp!$G$2:$G$9999,$C53)&gt;0,SUMIFS(DV_AirTemp!$C$2:$C$9999,DV_AirTemp!$E$2:$E$9999,D$5,DV_AirTemp!$G$2:$G$9999,$C53),NA())</f>
        <v>#N/A</v>
      </c>
      <c r="E53" s="38">
        <f>IF(COUNTIFS(DV_AirTemp!$E$2:$E$9999,E$5,DV_AirTemp!$G$2:$G$9999,$C53)&gt;0,SUMIFS(DV_AirTemp!$C$2:$C$9999,DV_AirTemp!$E$2:$E$9999,E$5,DV_AirTemp!$G$2:$G$9999,$C53),NA())</f>
        <v>8.0687291666666692</v>
      </c>
      <c r="F53" s="38" t="e">
        <f>IF(COUNTIFS(DV_AirTemp!$E$2:$E$9999,F$5,DV_AirTemp!$G$2:$G$9999,$C53)&gt;0,SUMIFS(DV_AirTemp!$C$2:$C$9999,DV_AirTemp!$E$2:$E$9999,F$5,DV_AirTemp!$G$2:$G$9999,$C53),NA())</f>
        <v>#N/A</v>
      </c>
      <c r="G53" s="38" t="e">
        <f>IF(COUNTIFS(DV_AirTemp!$E$2:$E$9999,G$5,DV_AirTemp!$G$2:$G$9999,$C53)&gt;0,SUMIFS(DV_AirTemp!$C$2:$C$9999,DV_AirTemp!$E$2:$E$9999,G$5,DV_AirTemp!$G$2:$G$9999,$C53),NA())</f>
        <v>#N/A</v>
      </c>
      <c r="H53" s="38" t="e">
        <f>IF(COUNTIFS(DV_AirTemp!$E$2:$E$9999,H$5,DV_AirTemp!$G$2:$G$9999,$C53)&gt;0,SUMIFS(DV_AirTemp!$C$2:$C$9999,DV_AirTemp!$E$2:$E$9999,H$5,DV_AirTemp!$G$2:$G$9999,$C53),NA())</f>
        <v>#N/A</v>
      </c>
    </row>
    <row r="54" spans="1:8" x14ac:dyDescent="0.25">
      <c r="A54" s="35">
        <v>49</v>
      </c>
      <c r="B54" s="36" t="s">
        <v>50</v>
      </c>
      <c r="C54" s="37">
        <v>218</v>
      </c>
      <c r="D54" s="38" t="e">
        <f>IF(COUNTIFS(DV_AirTemp!$E$2:$E$9999,D$5,DV_AirTemp!$G$2:$G$9999,$C54)&gt;0,SUMIFS(DV_AirTemp!$C$2:$C$9999,DV_AirTemp!$E$2:$E$9999,D$5,DV_AirTemp!$G$2:$G$9999,$C54),NA())</f>
        <v>#N/A</v>
      </c>
      <c r="E54" s="38">
        <f>IF(COUNTIFS(DV_AirTemp!$E$2:$E$9999,E$5,DV_AirTemp!$G$2:$G$9999,$C54)&gt;0,SUMIFS(DV_AirTemp!$C$2:$C$9999,DV_AirTemp!$E$2:$E$9999,E$5,DV_AirTemp!$G$2:$G$9999,$C54),NA())</f>
        <v>13.5884791666667</v>
      </c>
      <c r="F54" s="38" t="e">
        <f>IF(COUNTIFS(DV_AirTemp!$E$2:$E$9999,F$5,DV_AirTemp!$G$2:$G$9999,$C54)&gt;0,SUMIFS(DV_AirTemp!$C$2:$C$9999,DV_AirTemp!$E$2:$E$9999,F$5,DV_AirTemp!$G$2:$G$9999,$C54),NA())</f>
        <v>#N/A</v>
      </c>
      <c r="G54" s="38" t="e">
        <f>IF(COUNTIFS(DV_AirTemp!$E$2:$E$9999,G$5,DV_AirTemp!$G$2:$G$9999,$C54)&gt;0,SUMIFS(DV_AirTemp!$C$2:$C$9999,DV_AirTemp!$E$2:$E$9999,G$5,DV_AirTemp!$G$2:$G$9999,$C54),NA())</f>
        <v>#N/A</v>
      </c>
      <c r="H54" s="38" t="e">
        <f>IF(COUNTIFS(DV_AirTemp!$E$2:$E$9999,H$5,DV_AirTemp!$G$2:$G$9999,$C54)&gt;0,SUMIFS(DV_AirTemp!$C$2:$C$9999,DV_AirTemp!$E$2:$E$9999,H$5,DV_AirTemp!$G$2:$G$9999,$C54),NA())</f>
        <v>#N/A</v>
      </c>
    </row>
    <row r="55" spans="1:8" x14ac:dyDescent="0.25">
      <c r="A55" s="35">
        <v>50</v>
      </c>
      <c r="B55" s="36" t="s">
        <v>51</v>
      </c>
      <c r="C55" s="37">
        <v>219</v>
      </c>
      <c r="D55" s="38" t="e">
        <f>IF(COUNTIFS(DV_AirTemp!$E$2:$E$9999,D$5,DV_AirTemp!$G$2:$G$9999,$C55)&gt;0,SUMIFS(DV_AirTemp!$C$2:$C$9999,DV_AirTemp!$E$2:$E$9999,D$5,DV_AirTemp!$G$2:$G$9999,$C55),NA())</f>
        <v>#N/A</v>
      </c>
      <c r="E55" s="38">
        <f>IF(COUNTIFS(DV_AirTemp!$E$2:$E$9999,E$5,DV_AirTemp!$G$2:$G$9999,$C55)&gt;0,SUMIFS(DV_AirTemp!$C$2:$C$9999,DV_AirTemp!$E$2:$E$9999,E$5,DV_AirTemp!$G$2:$G$9999,$C55),NA())</f>
        <v>14.303729166666701</v>
      </c>
      <c r="F55" s="38" t="e">
        <f>IF(COUNTIFS(DV_AirTemp!$E$2:$E$9999,F$5,DV_AirTemp!$G$2:$G$9999,$C55)&gt;0,SUMIFS(DV_AirTemp!$C$2:$C$9999,DV_AirTemp!$E$2:$E$9999,F$5,DV_AirTemp!$G$2:$G$9999,$C55),NA())</f>
        <v>#N/A</v>
      </c>
      <c r="G55" s="38" t="e">
        <f>IF(COUNTIFS(DV_AirTemp!$E$2:$E$9999,G$5,DV_AirTemp!$G$2:$G$9999,$C55)&gt;0,SUMIFS(DV_AirTemp!$C$2:$C$9999,DV_AirTemp!$E$2:$E$9999,G$5,DV_AirTemp!$G$2:$G$9999,$C55),NA())</f>
        <v>#N/A</v>
      </c>
      <c r="H55" s="38" t="e">
        <f>IF(COUNTIFS(DV_AirTemp!$E$2:$E$9999,H$5,DV_AirTemp!$G$2:$G$9999,$C55)&gt;0,SUMIFS(DV_AirTemp!$C$2:$C$9999,DV_AirTemp!$E$2:$E$9999,H$5,DV_AirTemp!$G$2:$G$9999,$C55),NA())</f>
        <v>#N/A</v>
      </c>
    </row>
    <row r="56" spans="1:8" x14ac:dyDescent="0.25">
      <c r="A56" s="35">
        <v>51</v>
      </c>
      <c r="B56" s="36" t="s">
        <v>52</v>
      </c>
      <c r="C56" s="37">
        <v>220</v>
      </c>
      <c r="D56" s="38" t="e">
        <f>IF(COUNTIFS(DV_AirTemp!$E$2:$E$9999,D$5,DV_AirTemp!$G$2:$G$9999,$C56)&gt;0,SUMIFS(DV_AirTemp!$C$2:$C$9999,DV_AirTemp!$E$2:$E$9999,D$5,DV_AirTemp!$G$2:$G$9999,$C56),NA())</f>
        <v>#N/A</v>
      </c>
      <c r="E56" s="38">
        <f>IF(COUNTIFS(DV_AirTemp!$E$2:$E$9999,E$5,DV_AirTemp!$G$2:$G$9999,$C56)&gt;0,SUMIFS(DV_AirTemp!$C$2:$C$9999,DV_AirTemp!$E$2:$E$9999,E$5,DV_AirTemp!$G$2:$G$9999,$C56),NA())</f>
        <v>8.8671875</v>
      </c>
      <c r="F56" s="38" t="e">
        <f>IF(COUNTIFS(DV_AirTemp!$E$2:$E$9999,F$5,DV_AirTemp!$G$2:$G$9999,$C56)&gt;0,SUMIFS(DV_AirTemp!$C$2:$C$9999,DV_AirTemp!$E$2:$E$9999,F$5,DV_AirTemp!$G$2:$G$9999,$C56),NA())</f>
        <v>#N/A</v>
      </c>
      <c r="G56" s="38" t="e">
        <f>IF(COUNTIFS(DV_AirTemp!$E$2:$E$9999,G$5,DV_AirTemp!$G$2:$G$9999,$C56)&gt;0,SUMIFS(DV_AirTemp!$C$2:$C$9999,DV_AirTemp!$E$2:$E$9999,G$5,DV_AirTemp!$G$2:$G$9999,$C56),NA())</f>
        <v>#N/A</v>
      </c>
      <c r="H56" s="38" t="e">
        <f>IF(COUNTIFS(DV_AirTemp!$E$2:$E$9999,H$5,DV_AirTemp!$G$2:$G$9999,$C56)&gt;0,SUMIFS(DV_AirTemp!$C$2:$C$9999,DV_AirTemp!$E$2:$E$9999,H$5,DV_AirTemp!$G$2:$G$9999,$C56),NA())</f>
        <v>#N/A</v>
      </c>
    </row>
    <row r="57" spans="1:8" x14ac:dyDescent="0.25">
      <c r="A57" s="35">
        <v>52</v>
      </c>
      <c r="B57" s="36" t="s">
        <v>53</v>
      </c>
      <c r="C57" s="37">
        <v>221</v>
      </c>
      <c r="D57" s="38" t="e">
        <f>IF(COUNTIFS(DV_AirTemp!$E$2:$E$9999,D$5,DV_AirTemp!$G$2:$G$9999,$C57)&gt;0,SUMIFS(DV_AirTemp!$C$2:$C$9999,DV_AirTemp!$E$2:$E$9999,D$5,DV_AirTemp!$G$2:$G$9999,$C57),NA())</f>
        <v>#N/A</v>
      </c>
      <c r="E57" s="38">
        <f>IF(COUNTIFS(DV_AirTemp!$E$2:$E$9999,E$5,DV_AirTemp!$G$2:$G$9999,$C57)&gt;0,SUMIFS(DV_AirTemp!$C$2:$C$9999,DV_AirTemp!$E$2:$E$9999,E$5,DV_AirTemp!$G$2:$G$9999,$C57),NA())</f>
        <v>6.1225624999999999</v>
      </c>
      <c r="F57" s="38" t="e">
        <f>IF(COUNTIFS(DV_AirTemp!$E$2:$E$9999,F$5,DV_AirTemp!$G$2:$G$9999,$C57)&gt;0,SUMIFS(DV_AirTemp!$C$2:$C$9999,DV_AirTemp!$E$2:$E$9999,F$5,DV_AirTemp!$G$2:$G$9999,$C57),NA())</f>
        <v>#N/A</v>
      </c>
      <c r="G57" s="38" t="e">
        <f>IF(COUNTIFS(DV_AirTemp!$E$2:$E$9999,G$5,DV_AirTemp!$G$2:$G$9999,$C57)&gt;0,SUMIFS(DV_AirTemp!$C$2:$C$9999,DV_AirTemp!$E$2:$E$9999,G$5,DV_AirTemp!$G$2:$G$9999,$C57),NA())</f>
        <v>#N/A</v>
      </c>
      <c r="H57" s="38" t="e">
        <f>IF(COUNTIFS(DV_AirTemp!$E$2:$E$9999,H$5,DV_AirTemp!$G$2:$G$9999,$C57)&gt;0,SUMIFS(DV_AirTemp!$C$2:$C$9999,DV_AirTemp!$E$2:$E$9999,H$5,DV_AirTemp!$G$2:$G$9999,$C57),NA())</f>
        <v>#N/A</v>
      </c>
    </row>
    <row r="58" spans="1:8" x14ac:dyDescent="0.25">
      <c r="A58" s="35">
        <v>53</v>
      </c>
      <c r="B58" s="36" t="s">
        <v>54</v>
      </c>
      <c r="C58" s="37">
        <v>222</v>
      </c>
      <c r="D58" s="38" t="e">
        <f>IF(COUNTIFS(DV_AirTemp!$E$2:$E$9999,D$5,DV_AirTemp!$G$2:$G$9999,$C58)&gt;0,SUMIFS(DV_AirTemp!$C$2:$C$9999,DV_AirTemp!$E$2:$E$9999,D$5,DV_AirTemp!$G$2:$G$9999,$C58),NA())</f>
        <v>#N/A</v>
      </c>
      <c r="E58" s="38">
        <f>IF(COUNTIFS(DV_AirTemp!$E$2:$E$9999,E$5,DV_AirTemp!$G$2:$G$9999,$C58)&gt;0,SUMIFS(DV_AirTemp!$C$2:$C$9999,DV_AirTemp!$E$2:$E$9999,E$5,DV_AirTemp!$G$2:$G$9999,$C58),NA())</f>
        <v>10.016979166666699</v>
      </c>
      <c r="F58" s="38" t="e">
        <f>IF(COUNTIFS(DV_AirTemp!$E$2:$E$9999,F$5,DV_AirTemp!$G$2:$G$9999,$C58)&gt;0,SUMIFS(DV_AirTemp!$C$2:$C$9999,DV_AirTemp!$E$2:$E$9999,F$5,DV_AirTemp!$G$2:$G$9999,$C58),NA())</f>
        <v>#N/A</v>
      </c>
      <c r="G58" s="38" t="e">
        <f>IF(COUNTIFS(DV_AirTemp!$E$2:$E$9999,G$5,DV_AirTemp!$G$2:$G$9999,$C58)&gt;0,SUMIFS(DV_AirTemp!$C$2:$C$9999,DV_AirTemp!$E$2:$E$9999,G$5,DV_AirTemp!$G$2:$G$9999,$C58),NA())</f>
        <v>#N/A</v>
      </c>
      <c r="H58" s="38" t="e">
        <f>IF(COUNTIFS(DV_AirTemp!$E$2:$E$9999,H$5,DV_AirTemp!$G$2:$G$9999,$C58)&gt;0,SUMIFS(DV_AirTemp!$C$2:$C$9999,DV_AirTemp!$E$2:$E$9999,H$5,DV_AirTemp!$G$2:$G$9999,$C58),NA())</f>
        <v>#N/A</v>
      </c>
    </row>
    <row r="59" spans="1:8" x14ac:dyDescent="0.25">
      <c r="A59" s="35">
        <v>54</v>
      </c>
      <c r="B59" s="36" t="s">
        <v>55</v>
      </c>
      <c r="C59" s="37">
        <v>223</v>
      </c>
      <c r="D59" s="38" t="e">
        <f>IF(COUNTIFS(DV_AirTemp!$E$2:$E$9999,D$5,DV_AirTemp!$G$2:$G$9999,$C59)&gt;0,SUMIFS(DV_AirTemp!$C$2:$C$9999,DV_AirTemp!$E$2:$E$9999,D$5,DV_AirTemp!$G$2:$G$9999,$C59),NA())</f>
        <v>#N/A</v>
      </c>
      <c r="E59" s="38">
        <f>IF(COUNTIFS(DV_AirTemp!$E$2:$E$9999,E$5,DV_AirTemp!$G$2:$G$9999,$C59)&gt;0,SUMIFS(DV_AirTemp!$C$2:$C$9999,DV_AirTemp!$E$2:$E$9999,E$5,DV_AirTemp!$G$2:$G$9999,$C59),NA())</f>
        <v>6.1196041666666696</v>
      </c>
      <c r="F59" s="38" t="e">
        <f>IF(COUNTIFS(DV_AirTemp!$E$2:$E$9999,F$5,DV_AirTemp!$G$2:$G$9999,$C59)&gt;0,SUMIFS(DV_AirTemp!$C$2:$C$9999,DV_AirTemp!$E$2:$E$9999,F$5,DV_AirTemp!$G$2:$G$9999,$C59),NA())</f>
        <v>#N/A</v>
      </c>
      <c r="G59" s="38" t="e">
        <f>IF(COUNTIFS(DV_AirTemp!$E$2:$E$9999,G$5,DV_AirTemp!$G$2:$G$9999,$C59)&gt;0,SUMIFS(DV_AirTemp!$C$2:$C$9999,DV_AirTemp!$E$2:$E$9999,G$5,DV_AirTemp!$G$2:$G$9999,$C59),NA())</f>
        <v>#N/A</v>
      </c>
      <c r="H59" s="38" t="e">
        <f>IF(COUNTIFS(DV_AirTemp!$E$2:$E$9999,H$5,DV_AirTemp!$G$2:$G$9999,$C59)&gt;0,SUMIFS(DV_AirTemp!$C$2:$C$9999,DV_AirTemp!$E$2:$E$9999,H$5,DV_AirTemp!$G$2:$G$9999,$C59),NA())</f>
        <v>#N/A</v>
      </c>
    </row>
    <row r="60" spans="1:8" x14ac:dyDescent="0.25">
      <c r="A60" s="35">
        <v>55</v>
      </c>
      <c r="B60" s="36" t="s">
        <v>56</v>
      </c>
      <c r="C60" s="37">
        <v>224</v>
      </c>
      <c r="D60" s="38" t="e">
        <f>IF(COUNTIFS(DV_AirTemp!$E$2:$E$9999,D$5,DV_AirTemp!$G$2:$G$9999,$C60)&gt;0,SUMIFS(DV_AirTemp!$C$2:$C$9999,DV_AirTemp!$E$2:$E$9999,D$5,DV_AirTemp!$G$2:$G$9999,$C60),NA())</f>
        <v>#N/A</v>
      </c>
      <c r="E60" s="38">
        <f>IF(COUNTIFS(DV_AirTemp!$E$2:$E$9999,E$5,DV_AirTemp!$G$2:$G$9999,$C60)&gt;0,SUMIFS(DV_AirTemp!$C$2:$C$9999,DV_AirTemp!$E$2:$E$9999,E$5,DV_AirTemp!$G$2:$G$9999,$C60),NA())</f>
        <v>5.41770833333333</v>
      </c>
      <c r="F60" s="38" t="e">
        <f>IF(COUNTIFS(DV_AirTemp!$E$2:$E$9999,F$5,DV_AirTemp!$G$2:$G$9999,$C60)&gt;0,SUMIFS(DV_AirTemp!$C$2:$C$9999,DV_AirTemp!$E$2:$E$9999,F$5,DV_AirTemp!$G$2:$G$9999,$C60),NA())</f>
        <v>#N/A</v>
      </c>
      <c r="G60" s="38" t="e">
        <f>IF(COUNTIFS(DV_AirTemp!$E$2:$E$9999,G$5,DV_AirTemp!$G$2:$G$9999,$C60)&gt;0,SUMIFS(DV_AirTemp!$C$2:$C$9999,DV_AirTemp!$E$2:$E$9999,G$5,DV_AirTemp!$G$2:$G$9999,$C60),NA())</f>
        <v>#N/A</v>
      </c>
      <c r="H60" s="38" t="e">
        <f>IF(COUNTIFS(DV_AirTemp!$E$2:$E$9999,H$5,DV_AirTemp!$G$2:$G$9999,$C60)&gt;0,SUMIFS(DV_AirTemp!$C$2:$C$9999,DV_AirTemp!$E$2:$E$9999,H$5,DV_AirTemp!$G$2:$G$9999,$C60),NA())</f>
        <v>#N/A</v>
      </c>
    </row>
    <row r="61" spans="1:8" x14ac:dyDescent="0.25">
      <c r="A61" s="35">
        <v>56</v>
      </c>
      <c r="B61" s="36" t="s">
        <v>57</v>
      </c>
      <c r="C61" s="37">
        <v>225</v>
      </c>
      <c r="D61" s="38" t="e">
        <f>IF(COUNTIFS(DV_AirTemp!$E$2:$E$9999,D$5,DV_AirTemp!$G$2:$G$9999,$C61)&gt;0,SUMIFS(DV_AirTemp!$C$2:$C$9999,DV_AirTemp!$E$2:$E$9999,D$5,DV_AirTemp!$G$2:$G$9999,$C61),NA())</f>
        <v>#N/A</v>
      </c>
      <c r="E61" s="38">
        <f>IF(COUNTIFS(DV_AirTemp!$E$2:$E$9999,E$5,DV_AirTemp!$G$2:$G$9999,$C61)&gt;0,SUMIFS(DV_AirTemp!$C$2:$C$9999,DV_AirTemp!$E$2:$E$9999,E$5,DV_AirTemp!$G$2:$G$9999,$C61),NA())</f>
        <v>1.6237916666666701</v>
      </c>
      <c r="F61" s="38" t="e">
        <f>IF(COUNTIFS(DV_AirTemp!$E$2:$E$9999,F$5,DV_AirTemp!$G$2:$G$9999,$C61)&gt;0,SUMIFS(DV_AirTemp!$C$2:$C$9999,DV_AirTemp!$E$2:$E$9999,F$5,DV_AirTemp!$G$2:$G$9999,$C61),NA())</f>
        <v>#N/A</v>
      </c>
      <c r="G61" s="38" t="e">
        <f>IF(COUNTIFS(DV_AirTemp!$E$2:$E$9999,G$5,DV_AirTemp!$G$2:$G$9999,$C61)&gt;0,SUMIFS(DV_AirTemp!$C$2:$C$9999,DV_AirTemp!$E$2:$E$9999,G$5,DV_AirTemp!$G$2:$G$9999,$C61),NA())</f>
        <v>#N/A</v>
      </c>
      <c r="H61" s="38" t="e">
        <f>IF(COUNTIFS(DV_AirTemp!$E$2:$E$9999,H$5,DV_AirTemp!$G$2:$G$9999,$C61)&gt;0,SUMIFS(DV_AirTemp!$C$2:$C$9999,DV_AirTemp!$E$2:$E$9999,H$5,DV_AirTemp!$G$2:$G$9999,$C61),NA())</f>
        <v>#N/A</v>
      </c>
    </row>
    <row r="62" spans="1:8" x14ac:dyDescent="0.25">
      <c r="A62" s="35">
        <v>57</v>
      </c>
      <c r="B62" s="36" t="s">
        <v>58</v>
      </c>
      <c r="C62" s="37">
        <v>226</v>
      </c>
      <c r="D62" s="38" t="e">
        <f>IF(COUNTIFS(DV_AirTemp!$E$2:$E$9999,D$5,DV_AirTemp!$G$2:$G$9999,$C62)&gt;0,SUMIFS(DV_AirTemp!$C$2:$C$9999,DV_AirTemp!$E$2:$E$9999,D$5,DV_AirTemp!$G$2:$G$9999,$C62),NA())</f>
        <v>#N/A</v>
      </c>
      <c r="E62" s="38">
        <f>IF(COUNTIFS(DV_AirTemp!$E$2:$E$9999,E$5,DV_AirTemp!$G$2:$G$9999,$C62)&gt;0,SUMIFS(DV_AirTemp!$C$2:$C$9999,DV_AirTemp!$E$2:$E$9999,E$5,DV_AirTemp!$G$2:$G$9999,$C62),NA())</f>
        <v>-1.6834166666666699</v>
      </c>
      <c r="F62" s="38" t="e">
        <f>IF(COUNTIFS(DV_AirTemp!$E$2:$E$9999,F$5,DV_AirTemp!$G$2:$G$9999,$C62)&gt;0,SUMIFS(DV_AirTemp!$C$2:$C$9999,DV_AirTemp!$E$2:$E$9999,F$5,DV_AirTemp!$G$2:$G$9999,$C62),NA())</f>
        <v>#N/A</v>
      </c>
      <c r="G62" s="38" t="e">
        <f>IF(COUNTIFS(DV_AirTemp!$E$2:$E$9999,G$5,DV_AirTemp!$G$2:$G$9999,$C62)&gt;0,SUMIFS(DV_AirTemp!$C$2:$C$9999,DV_AirTemp!$E$2:$E$9999,G$5,DV_AirTemp!$G$2:$G$9999,$C62),NA())</f>
        <v>#N/A</v>
      </c>
      <c r="H62" s="38" t="e">
        <f>IF(COUNTIFS(DV_AirTemp!$E$2:$E$9999,H$5,DV_AirTemp!$G$2:$G$9999,$C62)&gt;0,SUMIFS(DV_AirTemp!$C$2:$C$9999,DV_AirTemp!$E$2:$E$9999,H$5,DV_AirTemp!$G$2:$G$9999,$C62),NA())</f>
        <v>#N/A</v>
      </c>
    </row>
    <row r="63" spans="1:8" x14ac:dyDescent="0.25">
      <c r="A63" s="35">
        <v>58</v>
      </c>
      <c r="B63" s="36" t="s">
        <v>59</v>
      </c>
      <c r="C63" s="37">
        <v>227</v>
      </c>
      <c r="D63" s="38" t="e">
        <f>IF(COUNTIFS(DV_AirTemp!$E$2:$E$9999,D$5,DV_AirTemp!$G$2:$G$9999,$C63)&gt;0,SUMIFS(DV_AirTemp!$C$2:$C$9999,DV_AirTemp!$E$2:$E$9999,D$5,DV_AirTemp!$G$2:$G$9999,$C63),NA())</f>
        <v>#N/A</v>
      </c>
      <c r="E63" s="38">
        <f>IF(COUNTIFS(DV_AirTemp!$E$2:$E$9999,E$5,DV_AirTemp!$G$2:$G$9999,$C63)&gt;0,SUMIFS(DV_AirTemp!$C$2:$C$9999,DV_AirTemp!$E$2:$E$9999,E$5,DV_AirTemp!$G$2:$G$9999,$C63),NA())</f>
        <v>1.4247083333333299</v>
      </c>
      <c r="F63" s="38" t="e">
        <f>IF(COUNTIFS(DV_AirTemp!$E$2:$E$9999,F$5,DV_AirTemp!$G$2:$G$9999,$C63)&gt;0,SUMIFS(DV_AirTemp!$C$2:$C$9999,DV_AirTemp!$E$2:$E$9999,F$5,DV_AirTemp!$G$2:$G$9999,$C63),NA())</f>
        <v>#N/A</v>
      </c>
      <c r="G63" s="38" t="e">
        <f>IF(COUNTIFS(DV_AirTemp!$E$2:$E$9999,G$5,DV_AirTemp!$G$2:$G$9999,$C63)&gt;0,SUMIFS(DV_AirTemp!$C$2:$C$9999,DV_AirTemp!$E$2:$E$9999,G$5,DV_AirTemp!$G$2:$G$9999,$C63),NA())</f>
        <v>#N/A</v>
      </c>
      <c r="H63" s="38" t="e">
        <f>IF(COUNTIFS(DV_AirTemp!$E$2:$E$9999,H$5,DV_AirTemp!$G$2:$G$9999,$C63)&gt;0,SUMIFS(DV_AirTemp!$C$2:$C$9999,DV_AirTemp!$E$2:$E$9999,H$5,DV_AirTemp!$G$2:$G$9999,$C63),NA())</f>
        <v>#N/A</v>
      </c>
    </row>
    <row r="64" spans="1:8" x14ac:dyDescent="0.25">
      <c r="A64" s="35">
        <v>59</v>
      </c>
      <c r="B64" s="36" t="s">
        <v>60</v>
      </c>
      <c r="C64" s="37">
        <v>228</v>
      </c>
      <c r="D64" s="38" t="e">
        <f>IF(COUNTIFS(DV_AirTemp!$E$2:$E$9999,D$5,DV_AirTemp!$G$2:$G$9999,$C64)&gt;0,SUMIFS(DV_AirTemp!$C$2:$C$9999,DV_AirTemp!$E$2:$E$9999,D$5,DV_AirTemp!$G$2:$G$9999,$C64),NA())</f>
        <v>#N/A</v>
      </c>
      <c r="E64" s="38">
        <f>IF(COUNTIFS(DV_AirTemp!$E$2:$E$9999,E$5,DV_AirTemp!$G$2:$G$9999,$C64)&gt;0,SUMIFS(DV_AirTemp!$C$2:$C$9999,DV_AirTemp!$E$2:$E$9999,E$5,DV_AirTemp!$G$2:$G$9999,$C64),NA())</f>
        <v>7.8839791666666699</v>
      </c>
      <c r="F64" s="38" t="e">
        <f>IF(COUNTIFS(DV_AirTemp!$E$2:$E$9999,F$5,DV_AirTemp!$G$2:$G$9999,$C64)&gt;0,SUMIFS(DV_AirTemp!$C$2:$C$9999,DV_AirTemp!$E$2:$E$9999,F$5,DV_AirTemp!$G$2:$G$9999,$C64),NA())</f>
        <v>#N/A</v>
      </c>
      <c r="G64" s="38" t="e">
        <f>IF(COUNTIFS(DV_AirTemp!$E$2:$E$9999,G$5,DV_AirTemp!$G$2:$G$9999,$C64)&gt;0,SUMIFS(DV_AirTemp!$C$2:$C$9999,DV_AirTemp!$E$2:$E$9999,G$5,DV_AirTemp!$G$2:$G$9999,$C64),NA())</f>
        <v>#N/A</v>
      </c>
      <c r="H64" s="38" t="e">
        <f>IF(COUNTIFS(DV_AirTemp!$E$2:$E$9999,H$5,DV_AirTemp!$G$2:$G$9999,$C64)&gt;0,SUMIFS(DV_AirTemp!$C$2:$C$9999,DV_AirTemp!$E$2:$E$9999,H$5,DV_AirTemp!$G$2:$G$9999,$C64),NA())</f>
        <v>#N/A</v>
      </c>
    </row>
    <row r="65" spans="1:8" x14ac:dyDescent="0.25">
      <c r="A65" s="35">
        <v>60</v>
      </c>
      <c r="B65" s="36" t="s">
        <v>61</v>
      </c>
      <c r="C65" s="37">
        <v>301</v>
      </c>
      <c r="D65" s="38" t="e">
        <f>IF(COUNTIFS(DV_AirTemp!$E$2:$E$9999,D$5,DV_AirTemp!$G$2:$G$9999,$C65)&gt;0,SUMIFS(DV_AirTemp!$C$2:$C$9999,DV_AirTemp!$E$2:$E$9999,D$5,DV_AirTemp!$G$2:$G$9999,$C65),NA())</f>
        <v>#N/A</v>
      </c>
      <c r="E65" s="38">
        <f>IF(COUNTIFS(DV_AirTemp!$E$2:$E$9999,E$5,DV_AirTemp!$G$2:$G$9999,$C65)&gt;0,SUMIFS(DV_AirTemp!$C$2:$C$9999,DV_AirTemp!$E$2:$E$9999,E$5,DV_AirTemp!$G$2:$G$9999,$C65),NA())</f>
        <v>12.342333333333301</v>
      </c>
      <c r="F65" s="38" t="e">
        <f>IF(COUNTIFS(DV_AirTemp!$E$2:$E$9999,F$5,DV_AirTemp!$G$2:$G$9999,$C65)&gt;0,SUMIFS(DV_AirTemp!$C$2:$C$9999,DV_AirTemp!$E$2:$E$9999,F$5,DV_AirTemp!$G$2:$G$9999,$C65),NA())</f>
        <v>#N/A</v>
      </c>
      <c r="G65" s="38" t="e">
        <f>IF(COUNTIFS(DV_AirTemp!$E$2:$E$9999,G$5,DV_AirTemp!$G$2:$G$9999,$C65)&gt;0,SUMIFS(DV_AirTemp!$C$2:$C$9999,DV_AirTemp!$E$2:$E$9999,G$5,DV_AirTemp!$G$2:$G$9999,$C65),NA())</f>
        <v>#N/A</v>
      </c>
      <c r="H65" s="38" t="e">
        <f>IF(COUNTIFS(DV_AirTemp!$E$2:$E$9999,H$5,DV_AirTemp!$G$2:$G$9999,$C65)&gt;0,SUMIFS(DV_AirTemp!$C$2:$C$9999,DV_AirTemp!$E$2:$E$9999,H$5,DV_AirTemp!$G$2:$G$9999,$C65),NA())</f>
        <v>#N/A</v>
      </c>
    </row>
    <row r="66" spans="1:8" x14ac:dyDescent="0.25">
      <c r="A66" s="35">
        <v>61</v>
      </c>
      <c r="B66" s="36" t="s">
        <v>62</v>
      </c>
      <c r="C66" s="37">
        <v>302</v>
      </c>
      <c r="D66" s="38" t="e">
        <f>IF(COUNTIFS(DV_AirTemp!$E$2:$E$9999,D$5,DV_AirTemp!$G$2:$G$9999,$C66)&gt;0,SUMIFS(DV_AirTemp!$C$2:$C$9999,DV_AirTemp!$E$2:$E$9999,D$5,DV_AirTemp!$G$2:$G$9999,$C66),NA())</f>
        <v>#N/A</v>
      </c>
      <c r="E66" s="38">
        <f>IF(COUNTIFS(DV_AirTemp!$E$2:$E$9999,E$5,DV_AirTemp!$G$2:$G$9999,$C66)&gt;0,SUMIFS(DV_AirTemp!$C$2:$C$9999,DV_AirTemp!$E$2:$E$9999,E$5,DV_AirTemp!$G$2:$G$9999,$C66),NA())</f>
        <v>4.88772916666667</v>
      </c>
      <c r="F66" s="38" t="e">
        <f>IF(COUNTIFS(DV_AirTemp!$E$2:$E$9999,F$5,DV_AirTemp!$G$2:$G$9999,$C66)&gt;0,SUMIFS(DV_AirTemp!$C$2:$C$9999,DV_AirTemp!$E$2:$E$9999,F$5,DV_AirTemp!$G$2:$G$9999,$C66),NA())</f>
        <v>#N/A</v>
      </c>
      <c r="G66" s="38" t="e">
        <f>IF(COUNTIFS(DV_AirTemp!$E$2:$E$9999,G$5,DV_AirTemp!$G$2:$G$9999,$C66)&gt;0,SUMIFS(DV_AirTemp!$C$2:$C$9999,DV_AirTemp!$E$2:$E$9999,G$5,DV_AirTemp!$G$2:$G$9999,$C66),NA())</f>
        <v>#N/A</v>
      </c>
      <c r="H66" s="38" t="e">
        <f>IF(COUNTIFS(DV_AirTemp!$E$2:$E$9999,H$5,DV_AirTemp!$G$2:$G$9999,$C66)&gt;0,SUMIFS(DV_AirTemp!$C$2:$C$9999,DV_AirTemp!$E$2:$E$9999,H$5,DV_AirTemp!$G$2:$G$9999,$C66),NA())</f>
        <v>#N/A</v>
      </c>
    </row>
    <row r="67" spans="1:8" x14ac:dyDescent="0.25">
      <c r="A67" s="35">
        <v>62</v>
      </c>
      <c r="B67" s="36" t="s">
        <v>63</v>
      </c>
      <c r="C67" s="37">
        <v>303</v>
      </c>
      <c r="D67" s="38" t="e">
        <f>IF(COUNTIFS(DV_AirTemp!$E$2:$E$9999,D$5,DV_AirTemp!$G$2:$G$9999,$C67)&gt;0,SUMIFS(DV_AirTemp!$C$2:$C$9999,DV_AirTemp!$E$2:$E$9999,D$5,DV_AirTemp!$G$2:$G$9999,$C67),NA())</f>
        <v>#N/A</v>
      </c>
      <c r="E67" s="38">
        <f>IF(COUNTIFS(DV_AirTemp!$E$2:$E$9999,E$5,DV_AirTemp!$G$2:$G$9999,$C67)&gt;0,SUMIFS(DV_AirTemp!$C$2:$C$9999,DV_AirTemp!$E$2:$E$9999,E$5,DV_AirTemp!$G$2:$G$9999,$C67),NA())</f>
        <v>1.0902291666666699</v>
      </c>
      <c r="F67" s="38" t="e">
        <f>IF(COUNTIFS(DV_AirTemp!$E$2:$E$9999,F$5,DV_AirTemp!$G$2:$G$9999,$C67)&gt;0,SUMIFS(DV_AirTemp!$C$2:$C$9999,DV_AirTemp!$E$2:$E$9999,F$5,DV_AirTemp!$G$2:$G$9999,$C67),NA())</f>
        <v>#N/A</v>
      </c>
      <c r="G67" s="38" t="e">
        <f>IF(COUNTIFS(DV_AirTemp!$E$2:$E$9999,G$5,DV_AirTemp!$G$2:$G$9999,$C67)&gt;0,SUMIFS(DV_AirTemp!$C$2:$C$9999,DV_AirTemp!$E$2:$E$9999,G$5,DV_AirTemp!$G$2:$G$9999,$C67),NA())</f>
        <v>#N/A</v>
      </c>
      <c r="H67" s="38" t="e">
        <f>IF(COUNTIFS(DV_AirTemp!$E$2:$E$9999,H$5,DV_AirTemp!$G$2:$G$9999,$C67)&gt;0,SUMIFS(DV_AirTemp!$C$2:$C$9999,DV_AirTemp!$E$2:$E$9999,H$5,DV_AirTemp!$G$2:$G$9999,$C67),NA())</f>
        <v>#N/A</v>
      </c>
    </row>
    <row r="68" spans="1:8" x14ac:dyDescent="0.25">
      <c r="A68" s="35">
        <v>63</v>
      </c>
      <c r="B68" s="36" t="s">
        <v>64</v>
      </c>
      <c r="C68" s="37">
        <v>304</v>
      </c>
      <c r="D68" s="38" t="e">
        <f>IF(COUNTIFS(DV_AirTemp!$E$2:$E$9999,D$5,DV_AirTemp!$G$2:$G$9999,$C68)&gt;0,SUMIFS(DV_AirTemp!$C$2:$C$9999,DV_AirTemp!$E$2:$E$9999,D$5,DV_AirTemp!$G$2:$G$9999,$C68),NA())</f>
        <v>#N/A</v>
      </c>
      <c r="E68" s="38">
        <f>IF(COUNTIFS(DV_AirTemp!$E$2:$E$9999,E$5,DV_AirTemp!$G$2:$G$9999,$C68)&gt;0,SUMIFS(DV_AirTemp!$C$2:$C$9999,DV_AirTemp!$E$2:$E$9999,E$5,DV_AirTemp!$G$2:$G$9999,$C68),NA())</f>
        <v>4.9554791666666702</v>
      </c>
      <c r="F68" s="38" t="e">
        <f>IF(COUNTIFS(DV_AirTemp!$E$2:$E$9999,F$5,DV_AirTemp!$G$2:$G$9999,$C68)&gt;0,SUMIFS(DV_AirTemp!$C$2:$C$9999,DV_AirTemp!$E$2:$E$9999,F$5,DV_AirTemp!$G$2:$G$9999,$C68),NA())</f>
        <v>#N/A</v>
      </c>
      <c r="G68" s="38" t="e">
        <f>IF(COUNTIFS(DV_AirTemp!$E$2:$E$9999,G$5,DV_AirTemp!$G$2:$G$9999,$C68)&gt;0,SUMIFS(DV_AirTemp!$C$2:$C$9999,DV_AirTemp!$E$2:$E$9999,G$5,DV_AirTemp!$G$2:$G$9999,$C68),NA())</f>
        <v>#N/A</v>
      </c>
      <c r="H68" s="38" t="e">
        <f>IF(COUNTIFS(DV_AirTemp!$E$2:$E$9999,H$5,DV_AirTemp!$G$2:$G$9999,$C68)&gt;0,SUMIFS(DV_AirTemp!$C$2:$C$9999,DV_AirTemp!$E$2:$E$9999,H$5,DV_AirTemp!$G$2:$G$9999,$C68),NA())</f>
        <v>#N/A</v>
      </c>
    </row>
    <row r="69" spans="1:8" x14ac:dyDescent="0.25">
      <c r="A69" s="35">
        <v>64</v>
      </c>
      <c r="B69" s="36" t="s">
        <v>65</v>
      </c>
      <c r="C69" s="37">
        <v>305</v>
      </c>
      <c r="D69" s="38" t="e">
        <f>IF(COUNTIFS(DV_AirTemp!$E$2:$E$9999,D$5,DV_AirTemp!$G$2:$G$9999,$C69)&gt;0,SUMIFS(DV_AirTemp!$C$2:$C$9999,DV_AirTemp!$E$2:$E$9999,D$5,DV_AirTemp!$G$2:$G$9999,$C69),NA())</f>
        <v>#N/A</v>
      </c>
      <c r="E69" s="38">
        <f>IF(COUNTIFS(DV_AirTemp!$E$2:$E$9999,E$5,DV_AirTemp!$G$2:$G$9999,$C69)&gt;0,SUMIFS(DV_AirTemp!$C$2:$C$9999,DV_AirTemp!$E$2:$E$9999,E$5,DV_AirTemp!$G$2:$G$9999,$C69),NA())</f>
        <v>5.6959999999999997</v>
      </c>
      <c r="F69" s="38" t="e">
        <f>IF(COUNTIFS(DV_AirTemp!$E$2:$E$9999,F$5,DV_AirTemp!$G$2:$G$9999,$C69)&gt;0,SUMIFS(DV_AirTemp!$C$2:$C$9999,DV_AirTemp!$E$2:$E$9999,F$5,DV_AirTemp!$G$2:$G$9999,$C69),NA())</f>
        <v>#N/A</v>
      </c>
      <c r="G69" s="38" t="e">
        <f>IF(COUNTIFS(DV_AirTemp!$E$2:$E$9999,G$5,DV_AirTemp!$G$2:$G$9999,$C69)&gt;0,SUMIFS(DV_AirTemp!$C$2:$C$9999,DV_AirTemp!$E$2:$E$9999,G$5,DV_AirTemp!$G$2:$G$9999,$C69),NA())</f>
        <v>#N/A</v>
      </c>
      <c r="H69" s="38" t="e">
        <f>IF(COUNTIFS(DV_AirTemp!$E$2:$E$9999,H$5,DV_AirTemp!$G$2:$G$9999,$C69)&gt;0,SUMIFS(DV_AirTemp!$C$2:$C$9999,DV_AirTemp!$E$2:$E$9999,H$5,DV_AirTemp!$G$2:$G$9999,$C69),NA())</f>
        <v>#N/A</v>
      </c>
    </row>
    <row r="70" spans="1:8" x14ac:dyDescent="0.25">
      <c r="A70" s="35">
        <v>65</v>
      </c>
      <c r="B70" s="36" t="s">
        <v>66</v>
      </c>
      <c r="C70" s="37">
        <v>306</v>
      </c>
      <c r="D70" s="38" t="e">
        <f>IF(COUNTIFS(DV_AirTemp!$E$2:$E$9999,D$5,DV_AirTemp!$G$2:$G$9999,$C70)&gt;0,SUMIFS(DV_AirTemp!$C$2:$C$9999,DV_AirTemp!$E$2:$E$9999,D$5,DV_AirTemp!$G$2:$G$9999,$C70),NA())</f>
        <v>#N/A</v>
      </c>
      <c r="E70" s="38">
        <f>IF(COUNTIFS(DV_AirTemp!$E$2:$E$9999,E$5,DV_AirTemp!$G$2:$G$9999,$C70)&gt;0,SUMIFS(DV_AirTemp!$C$2:$C$9999,DV_AirTemp!$E$2:$E$9999,E$5,DV_AirTemp!$G$2:$G$9999,$C70),NA())</f>
        <v>8.1391041666666695</v>
      </c>
      <c r="F70" s="38" t="e">
        <f>IF(COUNTIFS(DV_AirTemp!$E$2:$E$9999,F$5,DV_AirTemp!$G$2:$G$9999,$C70)&gt;0,SUMIFS(DV_AirTemp!$C$2:$C$9999,DV_AirTemp!$E$2:$E$9999,F$5,DV_AirTemp!$G$2:$G$9999,$C70),NA())</f>
        <v>#N/A</v>
      </c>
      <c r="G70" s="38" t="e">
        <f>IF(COUNTIFS(DV_AirTemp!$E$2:$E$9999,G$5,DV_AirTemp!$G$2:$G$9999,$C70)&gt;0,SUMIFS(DV_AirTemp!$C$2:$C$9999,DV_AirTemp!$E$2:$E$9999,G$5,DV_AirTemp!$G$2:$G$9999,$C70),NA())</f>
        <v>#N/A</v>
      </c>
      <c r="H70" s="38" t="e">
        <f>IF(COUNTIFS(DV_AirTemp!$E$2:$E$9999,H$5,DV_AirTemp!$G$2:$G$9999,$C70)&gt;0,SUMIFS(DV_AirTemp!$C$2:$C$9999,DV_AirTemp!$E$2:$E$9999,H$5,DV_AirTemp!$G$2:$G$9999,$C70),NA())</f>
        <v>#N/A</v>
      </c>
    </row>
    <row r="71" spans="1:8" x14ac:dyDescent="0.25">
      <c r="A71" s="35">
        <v>66</v>
      </c>
      <c r="B71" s="36" t="s">
        <v>67</v>
      </c>
      <c r="C71" s="37">
        <v>307</v>
      </c>
      <c r="D71" s="38" t="e">
        <f>IF(COUNTIFS(DV_AirTemp!$E$2:$E$9999,D$5,DV_AirTemp!$G$2:$G$9999,$C71)&gt;0,SUMIFS(DV_AirTemp!$C$2:$C$9999,DV_AirTemp!$E$2:$E$9999,D$5,DV_AirTemp!$G$2:$G$9999,$C71),NA())</f>
        <v>#N/A</v>
      </c>
      <c r="E71" s="38">
        <f>IF(COUNTIFS(DV_AirTemp!$E$2:$E$9999,E$5,DV_AirTemp!$G$2:$G$9999,$C71)&gt;0,SUMIFS(DV_AirTemp!$C$2:$C$9999,DV_AirTemp!$E$2:$E$9999,E$5,DV_AirTemp!$G$2:$G$9999,$C71),NA())</f>
        <v>8.5057916666666706</v>
      </c>
      <c r="F71" s="38" t="e">
        <f>IF(COUNTIFS(DV_AirTemp!$E$2:$E$9999,F$5,DV_AirTemp!$G$2:$G$9999,$C71)&gt;0,SUMIFS(DV_AirTemp!$C$2:$C$9999,DV_AirTemp!$E$2:$E$9999,F$5,DV_AirTemp!$G$2:$G$9999,$C71),NA())</f>
        <v>#N/A</v>
      </c>
      <c r="G71" s="38" t="e">
        <f>IF(COUNTIFS(DV_AirTemp!$E$2:$E$9999,G$5,DV_AirTemp!$G$2:$G$9999,$C71)&gt;0,SUMIFS(DV_AirTemp!$C$2:$C$9999,DV_AirTemp!$E$2:$E$9999,G$5,DV_AirTemp!$G$2:$G$9999,$C71),NA())</f>
        <v>#N/A</v>
      </c>
      <c r="H71" s="38" t="e">
        <f>IF(COUNTIFS(DV_AirTemp!$E$2:$E$9999,H$5,DV_AirTemp!$G$2:$G$9999,$C71)&gt;0,SUMIFS(DV_AirTemp!$C$2:$C$9999,DV_AirTemp!$E$2:$E$9999,H$5,DV_AirTemp!$G$2:$G$9999,$C71),NA())</f>
        <v>#N/A</v>
      </c>
    </row>
    <row r="72" spans="1:8" x14ac:dyDescent="0.25">
      <c r="A72" s="35">
        <v>67</v>
      </c>
      <c r="B72" s="36" t="s">
        <v>68</v>
      </c>
      <c r="C72" s="37">
        <v>308</v>
      </c>
      <c r="D72" s="38" t="e">
        <f>IF(COUNTIFS(DV_AirTemp!$E$2:$E$9999,D$5,DV_AirTemp!$G$2:$G$9999,$C72)&gt;0,SUMIFS(DV_AirTemp!$C$2:$C$9999,DV_AirTemp!$E$2:$E$9999,D$5,DV_AirTemp!$G$2:$G$9999,$C72),NA())</f>
        <v>#N/A</v>
      </c>
      <c r="E72" s="38">
        <f>IF(COUNTIFS(DV_AirTemp!$E$2:$E$9999,E$5,DV_AirTemp!$G$2:$G$9999,$C72)&gt;0,SUMIFS(DV_AirTemp!$C$2:$C$9999,DV_AirTemp!$E$2:$E$9999,E$5,DV_AirTemp!$G$2:$G$9999,$C72),NA())</f>
        <v>8.5523541666666691</v>
      </c>
      <c r="F72" s="38" t="e">
        <f>IF(COUNTIFS(DV_AirTemp!$E$2:$E$9999,F$5,DV_AirTemp!$G$2:$G$9999,$C72)&gt;0,SUMIFS(DV_AirTemp!$C$2:$C$9999,DV_AirTemp!$E$2:$E$9999,F$5,DV_AirTemp!$G$2:$G$9999,$C72),NA())</f>
        <v>#N/A</v>
      </c>
      <c r="G72" s="38" t="e">
        <f>IF(COUNTIFS(DV_AirTemp!$E$2:$E$9999,G$5,DV_AirTemp!$G$2:$G$9999,$C72)&gt;0,SUMIFS(DV_AirTemp!$C$2:$C$9999,DV_AirTemp!$E$2:$E$9999,G$5,DV_AirTemp!$G$2:$G$9999,$C72),NA())</f>
        <v>#N/A</v>
      </c>
      <c r="H72" s="38" t="e">
        <f>IF(COUNTIFS(DV_AirTemp!$E$2:$E$9999,H$5,DV_AirTemp!$G$2:$G$9999,$C72)&gt;0,SUMIFS(DV_AirTemp!$C$2:$C$9999,DV_AirTemp!$E$2:$E$9999,H$5,DV_AirTemp!$G$2:$G$9999,$C72),NA())</f>
        <v>#N/A</v>
      </c>
    </row>
    <row r="73" spans="1:8" x14ac:dyDescent="0.25">
      <c r="A73" s="35">
        <v>68</v>
      </c>
      <c r="B73" s="36" t="s">
        <v>69</v>
      </c>
      <c r="C73" s="37">
        <v>309</v>
      </c>
      <c r="D73" s="38" t="e">
        <f>IF(COUNTIFS(DV_AirTemp!$E$2:$E$9999,D$5,DV_AirTemp!$G$2:$G$9999,$C73)&gt;0,SUMIFS(DV_AirTemp!$C$2:$C$9999,DV_AirTemp!$E$2:$E$9999,D$5,DV_AirTemp!$G$2:$G$9999,$C73),NA())</f>
        <v>#N/A</v>
      </c>
      <c r="E73" s="38">
        <f>IF(COUNTIFS(DV_AirTemp!$E$2:$E$9999,E$5,DV_AirTemp!$G$2:$G$9999,$C73)&gt;0,SUMIFS(DV_AirTemp!$C$2:$C$9999,DV_AirTemp!$E$2:$E$9999,E$5,DV_AirTemp!$G$2:$G$9999,$C73),NA())</f>
        <v>10.040062499999999</v>
      </c>
      <c r="F73" s="38" t="e">
        <f>IF(COUNTIFS(DV_AirTemp!$E$2:$E$9999,F$5,DV_AirTemp!$G$2:$G$9999,$C73)&gt;0,SUMIFS(DV_AirTemp!$C$2:$C$9999,DV_AirTemp!$E$2:$E$9999,F$5,DV_AirTemp!$G$2:$G$9999,$C73),NA())</f>
        <v>#N/A</v>
      </c>
      <c r="G73" s="38" t="e">
        <f>IF(COUNTIFS(DV_AirTemp!$E$2:$E$9999,G$5,DV_AirTemp!$G$2:$G$9999,$C73)&gt;0,SUMIFS(DV_AirTemp!$C$2:$C$9999,DV_AirTemp!$E$2:$E$9999,G$5,DV_AirTemp!$G$2:$G$9999,$C73),NA())</f>
        <v>#N/A</v>
      </c>
      <c r="H73" s="38" t="e">
        <f>IF(COUNTIFS(DV_AirTemp!$E$2:$E$9999,H$5,DV_AirTemp!$G$2:$G$9999,$C73)&gt;0,SUMIFS(DV_AirTemp!$C$2:$C$9999,DV_AirTemp!$E$2:$E$9999,H$5,DV_AirTemp!$G$2:$G$9999,$C73),NA())</f>
        <v>#N/A</v>
      </c>
    </row>
    <row r="74" spans="1:8" x14ac:dyDescent="0.25">
      <c r="A74" s="35">
        <v>69</v>
      </c>
      <c r="B74" s="36" t="s">
        <v>70</v>
      </c>
      <c r="C74" s="37">
        <v>310</v>
      </c>
      <c r="D74" s="38" t="e">
        <f>IF(COUNTIFS(DV_AirTemp!$E$2:$E$9999,D$5,DV_AirTemp!$G$2:$G$9999,$C74)&gt;0,SUMIFS(DV_AirTemp!$C$2:$C$9999,DV_AirTemp!$E$2:$E$9999,D$5,DV_AirTemp!$G$2:$G$9999,$C74),NA())</f>
        <v>#N/A</v>
      </c>
      <c r="E74" s="38">
        <f>IF(COUNTIFS(DV_AirTemp!$E$2:$E$9999,E$5,DV_AirTemp!$G$2:$G$9999,$C74)&gt;0,SUMIFS(DV_AirTemp!$C$2:$C$9999,DV_AirTemp!$E$2:$E$9999,E$5,DV_AirTemp!$G$2:$G$9999,$C74),NA())</f>
        <v>12.118833333333299</v>
      </c>
      <c r="F74" s="38" t="e">
        <f>IF(COUNTIFS(DV_AirTemp!$E$2:$E$9999,F$5,DV_AirTemp!$G$2:$G$9999,$C74)&gt;0,SUMIFS(DV_AirTemp!$C$2:$C$9999,DV_AirTemp!$E$2:$E$9999,F$5,DV_AirTemp!$G$2:$G$9999,$C74),NA())</f>
        <v>#N/A</v>
      </c>
      <c r="G74" s="38" t="e">
        <f>IF(COUNTIFS(DV_AirTemp!$E$2:$E$9999,G$5,DV_AirTemp!$G$2:$G$9999,$C74)&gt;0,SUMIFS(DV_AirTemp!$C$2:$C$9999,DV_AirTemp!$E$2:$E$9999,G$5,DV_AirTemp!$G$2:$G$9999,$C74),NA())</f>
        <v>#N/A</v>
      </c>
      <c r="H74" s="38" t="e">
        <f>IF(COUNTIFS(DV_AirTemp!$E$2:$E$9999,H$5,DV_AirTemp!$G$2:$G$9999,$C74)&gt;0,SUMIFS(DV_AirTemp!$C$2:$C$9999,DV_AirTemp!$E$2:$E$9999,H$5,DV_AirTemp!$G$2:$G$9999,$C74),NA())</f>
        <v>#N/A</v>
      </c>
    </row>
    <row r="75" spans="1:8" x14ac:dyDescent="0.25">
      <c r="A75" s="35">
        <v>70</v>
      </c>
      <c r="B75" s="36" t="s">
        <v>71</v>
      </c>
      <c r="C75" s="37">
        <v>311</v>
      </c>
      <c r="D75" s="38" t="e">
        <f>IF(COUNTIFS(DV_AirTemp!$E$2:$E$9999,D$5,DV_AirTemp!$G$2:$G$9999,$C75)&gt;0,SUMIFS(DV_AirTemp!$C$2:$C$9999,DV_AirTemp!$E$2:$E$9999,D$5,DV_AirTemp!$G$2:$G$9999,$C75),NA())</f>
        <v>#N/A</v>
      </c>
      <c r="E75" s="38">
        <f>IF(COUNTIFS(DV_AirTemp!$E$2:$E$9999,E$5,DV_AirTemp!$G$2:$G$9999,$C75)&gt;0,SUMIFS(DV_AirTemp!$C$2:$C$9999,DV_AirTemp!$E$2:$E$9999,E$5,DV_AirTemp!$G$2:$G$9999,$C75),NA())</f>
        <v>10.725145833333301</v>
      </c>
      <c r="F75" s="38" t="e">
        <f>IF(COUNTIFS(DV_AirTemp!$E$2:$E$9999,F$5,DV_AirTemp!$G$2:$G$9999,$C75)&gt;0,SUMIFS(DV_AirTemp!$C$2:$C$9999,DV_AirTemp!$E$2:$E$9999,F$5,DV_AirTemp!$G$2:$G$9999,$C75),NA())</f>
        <v>#N/A</v>
      </c>
      <c r="G75" s="38" t="e">
        <f>IF(COUNTIFS(DV_AirTemp!$E$2:$E$9999,G$5,DV_AirTemp!$G$2:$G$9999,$C75)&gt;0,SUMIFS(DV_AirTemp!$C$2:$C$9999,DV_AirTemp!$E$2:$E$9999,G$5,DV_AirTemp!$G$2:$G$9999,$C75),NA())</f>
        <v>#N/A</v>
      </c>
      <c r="H75" s="38" t="e">
        <f>IF(COUNTIFS(DV_AirTemp!$E$2:$E$9999,H$5,DV_AirTemp!$G$2:$G$9999,$C75)&gt;0,SUMIFS(DV_AirTemp!$C$2:$C$9999,DV_AirTemp!$E$2:$E$9999,H$5,DV_AirTemp!$G$2:$G$9999,$C75),NA())</f>
        <v>#N/A</v>
      </c>
    </row>
    <row r="76" spans="1:8" x14ac:dyDescent="0.25">
      <c r="A76" s="35">
        <v>71</v>
      </c>
      <c r="B76" s="36" t="s">
        <v>72</v>
      </c>
      <c r="C76" s="37">
        <v>312</v>
      </c>
      <c r="D76" s="38" t="e">
        <f>IF(COUNTIFS(DV_AirTemp!$E$2:$E$9999,D$5,DV_AirTemp!$G$2:$G$9999,$C76)&gt;0,SUMIFS(DV_AirTemp!$C$2:$C$9999,DV_AirTemp!$E$2:$E$9999,D$5,DV_AirTemp!$G$2:$G$9999,$C76),NA())</f>
        <v>#N/A</v>
      </c>
      <c r="E76" s="38">
        <f>IF(COUNTIFS(DV_AirTemp!$E$2:$E$9999,E$5,DV_AirTemp!$G$2:$G$9999,$C76)&gt;0,SUMIFS(DV_AirTemp!$C$2:$C$9999,DV_AirTemp!$E$2:$E$9999,E$5,DV_AirTemp!$G$2:$G$9999,$C76),NA())</f>
        <v>3.4966875000000002</v>
      </c>
      <c r="F76" s="38" t="e">
        <f>IF(COUNTIFS(DV_AirTemp!$E$2:$E$9999,F$5,DV_AirTemp!$G$2:$G$9999,$C76)&gt;0,SUMIFS(DV_AirTemp!$C$2:$C$9999,DV_AirTemp!$E$2:$E$9999,F$5,DV_AirTemp!$G$2:$G$9999,$C76),NA())</f>
        <v>#N/A</v>
      </c>
      <c r="G76" s="38" t="e">
        <f>IF(COUNTIFS(DV_AirTemp!$E$2:$E$9999,G$5,DV_AirTemp!$G$2:$G$9999,$C76)&gt;0,SUMIFS(DV_AirTemp!$C$2:$C$9999,DV_AirTemp!$E$2:$E$9999,G$5,DV_AirTemp!$G$2:$G$9999,$C76),NA())</f>
        <v>#N/A</v>
      </c>
      <c r="H76" s="38" t="e">
        <f>IF(COUNTIFS(DV_AirTemp!$E$2:$E$9999,H$5,DV_AirTemp!$G$2:$G$9999,$C76)&gt;0,SUMIFS(DV_AirTemp!$C$2:$C$9999,DV_AirTemp!$E$2:$E$9999,H$5,DV_AirTemp!$G$2:$G$9999,$C76),NA())</f>
        <v>#N/A</v>
      </c>
    </row>
    <row r="77" spans="1:8" x14ac:dyDescent="0.25">
      <c r="A77" s="35">
        <v>72</v>
      </c>
      <c r="B77" s="36" t="s">
        <v>73</v>
      </c>
      <c r="C77" s="37">
        <v>313</v>
      </c>
      <c r="D77" s="38" t="e">
        <f>IF(COUNTIFS(DV_AirTemp!$E$2:$E$9999,D$5,DV_AirTemp!$G$2:$G$9999,$C77)&gt;0,SUMIFS(DV_AirTemp!$C$2:$C$9999,DV_AirTemp!$E$2:$E$9999,D$5,DV_AirTemp!$G$2:$G$9999,$C77),NA())</f>
        <v>#N/A</v>
      </c>
      <c r="E77" s="38">
        <f>IF(COUNTIFS(DV_AirTemp!$E$2:$E$9999,E$5,DV_AirTemp!$G$2:$G$9999,$C77)&gt;0,SUMIFS(DV_AirTemp!$C$2:$C$9999,DV_AirTemp!$E$2:$E$9999,E$5,DV_AirTemp!$G$2:$G$9999,$C77),NA())</f>
        <v>7.1680624999999996</v>
      </c>
      <c r="F77" s="38" t="e">
        <f>IF(COUNTIFS(DV_AirTemp!$E$2:$E$9999,F$5,DV_AirTemp!$G$2:$G$9999,$C77)&gt;0,SUMIFS(DV_AirTemp!$C$2:$C$9999,DV_AirTemp!$E$2:$E$9999,F$5,DV_AirTemp!$G$2:$G$9999,$C77),NA())</f>
        <v>#N/A</v>
      </c>
      <c r="G77" s="38" t="e">
        <f>IF(COUNTIFS(DV_AirTemp!$E$2:$E$9999,G$5,DV_AirTemp!$G$2:$G$9999,$C77)&gt;0,SUMIFS(DV_AirTemp!$C$2:$C$9999,DV_AirTemp!$E$2:$E$9999,G$5,DV_AirTemp!$G$2:$G$9999,$C77),NA())</f>
        <v>#N/A</v>
      </c>
      <c r="H77" s="38" t="e">
        <f>IF(COUNTIFS(DV_AirTemp!$E$2:$E$9999,H$5,DV_AirTemp!$G$2:$G$9999,$C77)&gt;0,SUMIFS(DV_AirTemp!$C$2:$C$9999,DV_AirTemp!$E$2:$E$9999,H$5,DV_AirTemp!$G$2:$G$9999,$C77),NA())</f>
        <v>#N/A</v>
      </c>
    </row>
    <row r="78" spans="1:8" x14ac:dyDescent="0.25">
      <c r="A78" s="35">
        <v>73</v>
      </c>
      <c r="B78" s="36" t="s">
        <v>74</v>
      </c>
      <c r="C78" s="37">
        <v>314</v>
      </c>
      <c r="D78" s="38" t="e">
        <f>IF(COUNTIFS(DV_AirTemp!$E$2:$E$9999,D$5,DV_AirTemp!$G$2:$G$9999,$C78)&gt;0,SUMIFS(DV_AirTemp!$C$2:$C$9999,DV_AirTemp!$E$2:$E$9999,D$5,DV_AirTemp!$G$2:$G$9999,$C78),NA())</f>
        <v>#N/A</v>
      </c>
      <c r="E78" s="38">
        <f>IF(COUNTIFS(DV_AirTemp!$E$2:$E$9999,E$5,DV_AirTemp!$G$2:$G$9999,$C78)&gt;0,SUMIFS(DV_AirTemp!$C$2:$C$9999,DV_AirTemp!$E$2:$E$9999,E$5,DV_AirTemp!$G$2:$G$9999,$C78),NA())</f>
        <v>10.4565</v>
      </c>
      <c r="F78" s="38" t="e">
        <f>IF(COUNTIFS(DV_AirTemp!$E$2:$E$9999,F$5,DV_AirTemp!$G$2:$G$9999,$C78)&gt;0,SUMIFS(DV_AirTemp!$C$2:$C$9999,DV_AirTemp!$E$2:$E$9999,F$5,DV_AirTemp!$G$2:$G$9999,$C78),NA())</f>
        <v>#N/A</v>
      </c>
      <c r="G78" s="38" t="e">
        <f>IF(COUNTIFS(DV_AirTemp!$E$2:$E$9999,G$5,DV_AirTemp!$G$2:$G$9999,$C78)&gt;0,SUMIFS(DV_AirTemp!$C$2:$C$9999,DV_AirTemp!$E$2:$E$9999,G$5,DV_AirTemp!$G$2:$G$9999,$C78),NA())</f>
        <v>#N/A</v>
      </c>
      <c r="H78" s="38" t="e">
        <f>IF(COUNTIFS(DV_AirTemp!$E$2:$E$9999,H$5,DV_AirTemp!$G$2:$G$9999,$C78)&gt;0,SUMIFS(DV_AirTemp!$C$2:$C$9999,DV_AirTemp!$E$2:$E$9999,H$5,DV_AirTemp!$G$2:$G$9999,$C78),NA())</f>
        <v>#N/A</v>
      </c>
    </row>
    <row r="79" spans="1:8" x14ac:dyDescent="0.25">
      <c r="A79" s="35">
        <v>74</v>
      </c>
      <c r="B79" s="36" t="s">
        <v>75</v>
      </c>
      <c r="C79" s="37">
        <v>315</v>
      </c>
      <c r="D79" s="38" t="e">
        <f>IF(COUNTIFS(DV_AirTemp!$E$2:$E$9999,D$5,DV_AirTemp!$G$2:$G$9999,$C79)&gt;0,SUMIFS(DV_AirTemp!$C$2:$C$9999,DV_AirTemp!$E$2:$E$9999,D$5,DV_AirTemp!$G$2:$G$9999,$C79),NA())</f>
        <v>#N/A</v>
      </c>
      <c r="E79" s="38">
        <f>IF(COUNTIFS(DV_AirTemp!$E$2:$E$9999,E$5,DV_AirTemp!$G$2:$G$9999,$C79)&gt;0,SUMIFS(DV_AirTemp!$C$2:$C$9999,DV_AirTemp!$E$2:$E$9999,E$5,DV_AirTemp!$G$2:$G$9999,$C79),NA())</f>
        <v>10.168875</v>
      </c>
      <c r="F79" s="38" t="e">
        <f>IF(COUNTIFS(DV_AirTemp!$E$2:$E$9999,F$5,DV_AirTemp!$G$2:$G$9999,$C79)&gt;0,SUMIFS(DV_AirTemp!$C$2:$C$9999,DV_AirTemp!$E$2:$E$9999,F$5,DV_AirTemp!$G$2:$G$9999,$C79),NA())</f>
        <v>#N/A</v>
      </c>
      <c r="G79" s="38" t="e">
        <f>IF(COUNTIFS(DV_AirTemp!$E$2:$E$9999,G$5,DV_AirTemp!$G$2:$G$9999,$C79)&gt;0,SUMIFS(DV_AirTemp!$C$2:$C$9999,DV_AirTemp!$E$2:$E$9999,G$5,DV_AirTemp!$G$2:$G$9999,$C79),NA())</f>
        <v>#N/A</v>
      </c>
      <c r="H79" s="38" t="e">
        <f>IF(COUNTIFS(DV_AirTemp!$E$2:$E$9999,H$5,DV_AirTemp!$G$2:$G$9999,$C79)&gt;0,SUMIFS(DV_AirTemp!$C$2:$C$9999,DV_AirTemp!$E$2:$E$9999,H$5,DV_AirTemp!$G$2:$G$9999,$C79),NA())</f>
        <v>#N/A</v>
      </c>
    </row>
    <row r="80" spans="1:8" x14ac:dyDescent="0.25">
      <c r="A80" s="35">
        <v>75</v>
      </c>
      <c r="B80" s="36" t="s">
        <v>76</v>
      </c>
      <c r="C80" s="37">
        <v>316</v>
      </c>
      <c r="D80" s="38" t="e">
        <f>IF(COUNTIFS(DV_AirTemp!$E$2:$E$9999,D$5,DV_AirTemp!$G$2:$G$9999,$C80)&gt;0,SUMIFS(DV_AirTemp!$C$2:$C$9999,DV_AirTemp!$E$2:$E$9999,D$5,DV_AirTemp!$G$2:$G$9999,$C80),NA())</f>
        <v>#N/A</v>
      </c>
      <c r="E80" s="38">
        <f>IF(COUNTIFS(DV_AirTemp!$E$2:$E$9999,E$5,DV_AirTemp!$G$2:$G$9999,$C80)&gt;0,SUMIFS(DV_AirTemp!$C$2:$C$9999,DV_AirTemp!$E$2:$E$9999,E$5,DV_AirTemp!$G$2:$G$9999,$C80),NA())</f>
        <v>7.3889374999999999</v>
      </c>
      <c r="F80" s="38" t="e">
        <f>IF(COUNTIFS(DV_AirTemp!$E$2:$E$9999,F$5,DV_AirTemp!$G$2:$G$9999,$C80)&gt;0,SUMIFS(DV_AirTemp!$C$2:$C$9999,DV_AirTemp!$E$2:$E$9999,F$5,DV_AirTemp!$G$2:$G$9999,$C80),NA())</f>
        <v>#N/A</v>
      </c>
      <c r="G80" s="38" t="e">
        <f>IF(COUNTIFS(DV_AirTemp!$E$2:$E$9999,G$5,DV_AirTemp!$G$2:$G$9999,$C80)&gt;0,SUMIFS(DV_AirTemp!$C$2:$C$9999,DV_AirTemp!$E$2:$E$9999,G$5,DV_AirTemp!$G$2:$G$9999,$C80),NA())</f>
        <v>#N/A</v>
      </c>
      <c r="H80" s="38" t="e">
        <f>IF(COUNTIFS(DV_AirTemp!$E$2:$E$9999,H$5,DV_AirTemp!$G$2:$G$9999,$C80)&gt;0,SUMIFS(DV_AirTemp!$C$2:$C$9999,DV_AirTemp!$E$2:$E$9999,H$5,DV_AirTemp!$G$2:$G$9999,$C80),NA())</f>
        <v>#N/A</v>
      </c>
    </row>
    <row r="81" spans="1:8" x14ac:dyDescent="0.25">
      <c r="A81" s="35">
        <v>76</v>
      </c>
      <c r="B81" s="36" t="s">
        <v>77</v>
      </c>
      <c r="C81" s="37">
        <v>317</v>
      </c>
      <c r="D81" s="38" t="e">
        <f>IF(COUNTIFS(DV_AirTemp!$E$2:$E$9999,D$5,DV_AirTemp!$G$2:$G$9999,$C81)&gt;0,SUMIFS(DV_AirTemp!$C$2:$C$9999,DV_AirTemp!$E$2:$E$9999,D$5,DV_AirTemp!$G$2:$G$9999,$C81),NA())</f>
        <v>#N/A</v>
      </c>
      <c r="E81" s="38">
        <f>IF(COUNTIFS(DV_AirTemp!$E$2:$E$9999,E$5,DV_AirTemp!$G$2:$G$9999,$C81)&gt;0,SUMIFS(DV_AirTemp!$C$2:$C$9999,DV_AirTemp!$E$2:$E$9999,E$5,DV_AirTemp!$G$2:$G$9999,$C81),NA())</f>
        <v>7.3963958333333304</v>
      </c>
      <c r="F81" s="38" t="e">
        <f>IF(COUNTIFS(DV_AirTemp!$E$2:$E$9999,F$5,DV_AirTemp!$G$2:$G$9999,$C81)&gt;0,SUMIFS(DV_AirTemp!$C$2:$C$9999,DV_AirTemp!$E$2:$E$9999,F$5,DV_AirTemp!$G$2:$G$9999,$C81),NA())</f>
        <v>#N/A</v>
      </c>
      <c r="G81" s="38" t="e">
        <f>IF(COUNTIFS(DV_AirTemp!$E$2:$E$9999,G$5,DV_AirTemp!$G$2:$G$9999,$C81)&gt;0,SUMIFS(DV_AirTemp!$C$2:$C$9999,DV_AirTemp!$E$2:$E$9999,G$5,DV_AirTemp!$G$2:$G$9999,$C81),NA())</f>
        <v>#N/A</v>
      </c>
      <c r="H81" s="38" t="e">
        <f>IF(COUNTIFS(DV_AirTemp!$E$2:$E$9999,H$5,DV_AirTemp!$G$2:$G$9999,$C81)&gt;0,SUMIFS(DV_AirTemp!$C$2:$C$9999,DV_AirTemp!$E$2:$E$9999,H$5,DV_AirTemp!$G$2:$G$9999,$C81),NA())</f>
        <v>#N/A</v>
      </c>
    </row>
    <row r="82" spans="1:8" x14ac:dyDescent="0.25">
      <c r="A82" s="35">
        <v>77</v>
      </c>
      <c r="B82" s="36" t="s">
        <v>78</v>
      </c>
      <c r="C82" s="37">
        <v>318</v>
      </c>
      <c r="D82" s="38" t="e">
        <f>IF(COUNTIFS(DV_AirTemp!$E$2:$E$9999,D$5,DV_AirTemp!$G$2:$G$9999,$C82)&gt;0,SUMIFS(DV_AirTemp!$C$2:$C$9999,DV_AirTemp!$E$2:$E$9999,D$5,DV_AirTemp!$G$2:$G$9999,$C82),NA())</f>
        <v>#N/A</v>
      </c>
      <c r="E82" s="38">
        <f>IF(COUNTIFS(DV_AirTemp!$E$2:$E$9999,E$5,DV_AirTemp!$G$2:$G$9999,$C82)&gt;0,SUMIFS(DV_AirTemp!$C$2:$C$9999,DV_AirTemp!$E$2:$E$9999,E$5,DV_AirTemp!$G$2:$G$9999,$C82),NA())</f>
        <v>9.2002083333333307</v>
      </c>
      <c r="F82" s="38" t="e">
        <f>IF(COUNTIFS(DV_AirTemp!$E$2:$E$9999,F$5,DV_AirTemp!$G$2:$G$9999,$C82)&gt;0,SUMIFS(DV_AirTemp!$C$2:$C$9999,DV_AirTemp!$E$2:$E$9999,F$5,DV_AirTemp!$G$2:$G$9999,$C82),NA())</f>
        <v>#N/A</v>
      </c>
      <c r="G82" s="38" t="e">
        <f>IF(COUNTIFS(DV_AirTemp!$E$2:$E$9999,G$5,DV_AirTemp!$G$2:$G$9999,$C82)&gt;0,SUMIFS(DV_AirTemp!$C$2:$C$9999,DV_AirTemp!$E$2:$E$9999,G$5,DV_AirTemp!$G$2:$G$9999,$C82),NA())</f>
        <v>#N/A</v>
      </c>
      <c r="H82" s="38" t="e">
        <f>IF(COUNTIFS(DV_AirTemp!$E$2:$E$9999,H$5,DV_AirTemp!$G$2:$G$9999,$C82)&gt;0,SUMIFS(DV_AirTemp!$C$2:$C$9999,DV_AirTemp!$E$2:$E$9999,H$5,DV_AirTemp!$G$2:$G$9999,$C82),NA())</f>
        <v>#N/A</v>
      </c>
    </row>
    <row r="83" spans="1:8" x14ac:dyDescent="0.25">
      <c r="A83" s="35">
        <v>78</v>
      </c>
      <c r="B83" s="36" t="s">
        <v>79</v>
      </c>
      <c r="C83" s="37">
        <v>319</v>
      </c>
      <c r="D83" s="38" t="e">
        <f>IF(COUNTIFS(DV_AirTemp!$E$2:$E$9999,D$5,DV_AirTemp!$G$2:$G$9999,$C83)&gt;0,SUMIFS(DV_AirTemp!$C$2:$C$9999,DV_AirTemp!$E$2:$E$9999,D$5,DV_AirTemp!$G$2:$G$9999,$C83),NA())</f>
        <v>#N/A</v>
      </c>
      <c r="E83" s="38">
        <f>IF(COUNTIFS(DV_AirTemp!$E$2:$E$9999,E$5,DV_AirTemp!$G$2:$G$9999,$C83)&gt;0,SUMIFS(DV_AirTemp!$C$2:$C$9999,DV_AirTemp!$E$2:$E$9999,E$5,DV_AirTemp!$G$2:$G$9999,$C83),NA())</f>
        <v>8.5060000000000002</v>
      </c>
      <c r="F83" s="38" t="e">
        <f>IF(COUNTIFS(DV_AirTemp!$E$2:$E$9999,F$5,DV_AirTemp!$G$2:$G$9999,$C83)&gt;0,SUMIFS(DV_AirTemp!$C$2:$C$9999,DV_AirTemp!$E$2:$E$9999,F$5,DV_AirTemp!$G$2:$G$9999,$C83),NA())</f>
        <v>#N/A</v>
      </c>
      <c r="G83" s="38" t="e">
        <f>IF(COUNTIFS(DV_AirTemp!$E$2:$E$9999,G$5,DV_AirTemp!$G$2:$G$9999,$C83)&gt;0,SUMIFS(DV_AirTemp!$C$2:$C$9999,DV_AirTemp!$E$2:$E$9999,G$5,DV_AirTemp!$G$2:$G$9999,$C83),NA())</f>
        <v>#N/A</v>
      </c>
      <c r="H83" s="38" t="e">
        <f>IF(COUNTIFS(DV_AirTemp!$E$2:$E$9999,H$5,DV_AirTemp!$G$2:$G$9999,$C83)&gt;0,SUMIFS(DV_AirTemp!$C$2:$C$9999,DV_AirTemp!$E$2:$E$9999,H$5,DV_AirTemp!$G$2:$G$9999,$C83),NA())</f>
        <v>#N/A</v>
      </c>
    </row>
    <row r="84" spans="1:8" x14ac:dyDescent="0.25">
      <c r="A84" s="35">
        <v>79</v>
      </c>
      <c r="B84" s="36" t="s">
        <v>80</v>
      </c>
      <c r="C84" s="37">
        <v>320</v>
      </c>
      <c r="D84" s="38" t="e">
        <f>IF(COUNTIFS(DV_AirTemp!$E$2:$E$9999,D$5,DV_AirTemp!$G$2:$G$9999,$C84)&gt;0,SUMIFS(DV_AirTemp!$C$2:$C$9999,DV_AirTemp!$E$2:$E$9999,D$5,DV_AirTemp!$G$2:$G$9999,$C84),NA())</f>
        <v>#N/A</v>
      </c>
      <c r="E84" s="38">
        <f>IF(COUNTIFS(DV_AirTemp!$E$2:$E$9999,E$5,DV_AirTemp!$G$2:$G$9999,$C84)&gt;0,SUMIFS(DV_AirTemp!$C$2:$C$9999,DV_AirTemp!$E$2:$E$9999,E$5,DV_AirTemp!$G$2:$G$9999,$C84),NA())</f>
        <v>8.4017916666666697</v>
      </c>
      <c r="F84" s="38" t="e">
        <f>IF(COUNTIFS(DV_AirTemp!$E$2:$E$9999,F$5,DV_AirTemp!$G$2:$G$9999,$C84)&gt;0,SUMIFS(DV_AirTemp!$C$2:$C$9999,DV_AirTemp!$E$2:$E$9999,F$5,DV_AirTemp!$G$2:$G$9999,$C84),NA())</f>
        <v>#N/A</v>
      </c>
      <c r="G84" s="38" t="e">
        <f>IF(COUNTIFS(DV_AirTemp!$E$2:$E$9999,G$5,DV_AirTemp!$G$2:$G$9999,$C84)&gt;0,SUMIFS(DV_AirTemp!$C$2:$C$9999,DV_AirTemp!$E$2:$E$9999,G$5,DV_AirTemp!$G$2:$G$9999,$C84),NA())</f>
        <v>#N/A</v>
      </c>
      <c r="H84" s="38" t="e">
        <f>IF(COUNTIFS(DV_AirTemp!$E$2:$E$9999,H$5,DV_AirTemp!$G$2:$G$9999,$C84)&gt;0,SUMIFS(DV_AirTemp!$C$2:$C$9999,DV_AirTemp!$E$2:$E$9999,H$5,DV_AirTemp!$G$2:$G$9999,$C84),NA())</f>
        <v>#N/A</v>
      </c>
    </row>
    <row r="85" spans="1:8" x14ac:dyDescent="0.25">
      <c r="A85" s="35">
        <v>80</v>
      </c>
      <c r="B85" s="36" t="s">
        <v>81</v>
      </c>
      <c r="C85" s="37">
        <v>321</v>
      </c>
      <c r="D85" s="38" t="e">
        <f>IF(COUNTIFS(DV_AirTemp!$E$2:$E$9999,D$5,DV_AirTemp!$G$2:$G$9999,$C85)&gt;0,SUMIFS(DV_AirTemp!$C$2:$C$9999,DV_AirTemp!$E$2:$E$9999,D$5,DV_AirTemp!$G$2:$G$9999,$C85),NA())</f>
        <v>#N/A</v>
      </c>
      <c r="E85" s="38">
        <f>IF(COUNTIFS(DV_AirTemp!$E$2:$E$9999,E$5,DV_AirTemp!$G$2:$G$9999,$C85)&gt;0,SUMIFS(DV_AirTemp!$C$2:$C$9999,DV_AirTemp!$E$2:$E$9999,E$5,DV_AirTemp!$G$2:$G$9999,$C85),NA())</f>
        <v>11.6470416666667</v>
      </c>
      <c r="F85" s="38" t="e">
        <f>IF(COUNTIFS(DV_AirTemp!$E$2:$E$9999,F$5,DV_AirTemp!$G$2:$G$9999,$C85)&gt;0,SUMIFS(DV_AirTemp!$C$2:$C$9999,DV_AirTemp!$E$2:$E$9999,F$5,DV_AirTemp!$G$2:$G$9999,$C85),NA())</f>
        <v>#N/A</v>
      </c>
      <c r="G85" s="38" t="e">
        <f>IF(COUNTIFS(DV_AirTemp!$E$2:$E$9999,G$5,DV_AirTemp!$G$2:$G$9999,$C85)&gt;0,SUMIFS(DV_AirTemp!$C$2:$C$9999,DV_AirTemp!$E$2:$E$9999,G$5,DV_AirTemp!$G$2:$G$9999,$C85),NA())</f>
        <v>#N/A</v>
      </c>
      <c r="H85" s="38" t="e">
        <f>IF(COUNTIFS(DV_AirTemp!$E$2:$E$9999,H$5,DV_AirTemp!$G$2:$G$9999,$C85)&gt;0,SUMIFS(DV_AirTemp!$C$2:$C$9999,DV_AirTemp!$E$2:$E$9999,H$5,DV_AirTemp!$G$2:$G$9999,$C85),NA())</f>
        <v>#N/A</v>
      </c>
    </row>
    <row r="86" spans="1:8" x14ac:dyDescent="0.25">
      <c r="A86" s="35">
        <v>81</v>
      </c>
      <c r="B86" s="36" t="s">
        <v>82</v>
      </c>
      <c r="C86" s="37">
        <v>322</v>
      </c>
      <c r="D86" s="38" t="e">
        <f>IF(COUNTIFS(DV_AirTemp!$E$2:$E$9999,D$5,DV_AirTemp!$G$2:$G$9999,$C86)&gt;0,SUMIFS(DV_AirTemp!$C$2:$C$9999,DV_AirTemp!$E$2:$E$9999,D$5,DV_AirTemp!$G$2:$G$9999,$C86),NA())</f>
        <v>#N/A</v>
      </c>
      <c r="E86" s="38">
        <f>IF(COUNTIFS(DV_AirTemp!$E$2:$E$9999,E$5,DV_AirTemp!$G$2:$G$9999,$C86)&gt;0,SUMIFS(DV_AirTemp!$C$2:$C$9999,DV_AirTemp!$E$2:$E$9999,E$5,DV_AirTemp!$G$2:$G$9999,$C86),NA())</f>
        <v>8.4712291666666708</v>
      </c>
      <c r="F86" s="38" t="e">
        <f>IF(COUNTIFS(DV_AirTemp!$E$2:$E$9999,F$5,DV_AirTemp!$G$2:$G$9999,$C86)&gt;0,SUMIFS(DV_AirTemp!$C$2:$C$9999,DV_AirTemp!$E$2:$E$9999,F$5,DV_AirTemp!$G$2:$G$9999,$C86),NA())</f>
        <v>#N/A</v>
      </c>
      <c r="G86" s="38" t="e">
        <f>IF(COUNTIFS(DV_AirTemp!$E$2:$E$9999,G$5,DV_AirTemp!$G$2:$G$9999,$C86)&gt;0,SUMIFS(DV_AirTemp!$C$2:$C$9999,DV_AirTemp!$E$2:$E$9999,G$5,DV_AirTemp!$G$2:$G$9999,$C86),NA())</f>
        <v>#N/A</v>
      </c>
      <c r="H86" s="38" t="e">
        <f>IF(COUNTIFS(DV_AirTemp!$E$2:$E$9999,H$5,DV_AirTemp!$G$2:$G$9999,$C86)&gt;0,SUMIFS(DV_AirTemp!$C$2:$C$9999,DV_AirTemp!$E$2:$E$9999,H$5,DV_AirTemp!$G$2:$G$9999,$C86),NA())</f>
        <v>#N/A</v>
      </c>
    </row>
    <row r="87" spans="1:8" x14ac:dyDescent="0.25">
      <c r="A87" s="35">
        <v>82</v>
      </c>
      <c r="B87" s="36" t="s">
        <v>83</v>
      </c>
      <c r="C87" s="37">
        <v>323</v>
      </c>
      <c r="D87" s="38" t="e">
        <f>IF(COUNTIFS(DV_AirTemp!$E$2:$E$9999,D$5,DV_AirTemp!$G$2:$G$9999,$C87)&gt;0,SUMIFS(DV_AirTemp!$C$2:$C$9999,DV_AirTemp!$E$2:$E$9999,D$5,DV_AirTemp!$G$2:$G$9999,$C87),NA())</f>
        <v>#N/A</v>
      </c>
      <c r="E87" s="38">
        <f>IF(COUNTIFS(DV_AirTemp!$E$2:$E$9999,E$5,DV_AirTemp!$G$2:$G$9999,$C87)&gt;0,SUMIFS(DV_AirTemp!$C$2:$C$9999,DV_AirTemp!$E$2:$E$9999,E$5,DV_AirTemp!$G$2:$G$9999,$C87),NA())</f>
        <v>6.2256458333333304</v>
      </c>
      <c r="F87" s="38" t="e">
        <f>IF(COUNTIFS(DV_AirTemp!$E$2:$E$9999,F$5,DV_AirTemp!$G$2:$G$9999,$C87)&gt;0,SUMIFS(DV_AirTemp!$C$2:$C$9999,DV_AirTemp!$E$2:$E$9999,F$5,DV_AirTemp!$G$2:$G$9999,$C87),NA())</f>
        <v>#N/A</v>
      </c>
      <c r="G87" s="38" t="e">
        <f>IF(COUNTIFS(DV_AirTemp!$E$2:$E$9999,G$5,DV_AirTemp!$G$2:$G$9999,$C87)&gt;0,SUMIFS(DV_AirTemp!$C$2:$C$9999,DV_AirTemp!$E$2:$E$9999,G$5,DV_AirTemp!$G$2:$G$9999,$C87),NA())</f>
        <v>#N/A</v>
      </c>
      <c r="H87" s="38" t="e">
        <f>IF(COUNTIFS(DV_AirTemp!$E$2:$E$9999,H$5,DV_AirTemp!$G$2:$G$9999,$C87)&gt;0,SUMIFS(DV_AirTemp!$C$2:$C$9999,DV_AirTemp!$E$2:$E$9999,H$5,DV_AirTemp!$G$2:$G$9999,$C87),NA())</f>
        <v>#N/A</v>
      </c>
    </row>
    <row r="88" spans="1:8" x14ac:dyDescent="0.25">
      <c r="A88" s="35">
        <v>83</v>
      </c>
      <c r="B88" s="36" t="s">
        <v>84</v>
      </c>
      <c r="C88" s="37">
        <v>324</v>
      </c>
      <c r="D88" s="38" t="e">
        <f>IF(COUNTIFS(DV_AirTemp!$E$2:$E$9999,D$5,DV_AirTemp!$G$2:$G$9999,$C88)&gt;0,SUMIFS(DV_AirTemp!$C$2:$C$9999,DV_AirTemp!$E$2:$E$9999,D$5,DV_AirTemp!$G$2:$G$9999,$C88),NA())</f>
        <v>#N/A</v>
      </c>
      <c r="E88" s="38">
        <f>IF(COUNTIFS(DV_AirTemp!$E$2:$E$9999,E$5,DV_AirTemp!$G$2:$G$9999,$C88)&gt;0,SUMIFS(DV_AirTemp!$C$2:$C$9999,DV_AirTemp!$E$2:$E$9999,E$5,DV_AirTemp!$G$2:$G$9999,$C88),NA())</f>
        <v>3.4875625000000001</v>
      </c>
      <c r="F88" s="38" t="e">
        <f>IF(COUNTIFS(DV_AirTemp!$E$2:$E$9999,F$5,DV_AirTemp!$G$2:$G$9999,$C88)&gt;0,SUMIFS(DV_AirTemp!$C$2:$C$9999,DV_AirTemp!$E$2:$E$9999,F$5,DV_AirTemp!$G$2:$G$9999,$C88),NA())</f>
        <v>#N/A</v>
      </c>
      <c r="G88" s="38" t="e">
        <f>IF(COUNTIFS(DV_AirTemp!$E$2:$E$9999,G$5,DV_AirTemp!$G$2:$G$9999,$C88)&gt;0,SUMIFS(DV_AirTemp!$C$2:$C$9999,DV_AirTemp!$E$2:$E$9999,G$5,DV_AirTemp!$G$2:$G$9999,$C88),NA())</f>
        <v>#N/A</v>
      </c>
      <c r="H88" s="38" t="e">
        <f>IF(COUNTIFS(DV_AirTemp!$E$2:$E$9999,H$5,DV_AirTemp!$G$2:$G$9999,$C88)&gt;0,SUMIFS(DV_AirTemp!$C$2:$C$9999,DV_AirTemp!$E$2:$E$9999,H$5,DV_AirTemp!$G$2:$G$9999,$C88),NA())</f>
        <v>#N/A</v>
      </c>
    </row>
    <row r="89" spans="1:8" x14ac:dyDescent="0.25">
      <c r="A89" s="35">
        <v>84</v>
      </c>
      <c r="B89" s="36" t="s">
        <v>85</v>
      </c>
      <c r="C89" s="37">
        <v>325</v>
      </c>
      <c r="D89" s="38" t="e">
        <f>IF(COUNTIFS(DV_AirTemp!$E$2:$E$9999,D$5,DV_AirTemp!$G$2:$G$9999,$C89)&gt;0,SUMIFS(DV_AirTemp!$C$2:$C$9999,DV_AirTemp!$E$2:$E$9999,D$5,DV_AirTemp!$G$2:$G$9999,$C89),NA())</f>
        <v>#N/A</v>
      </c>
      <c r="E89" s="38">
        <f>IF(COUNTIFS(DV_AirTemp!$E$2:$E$9999,E$5,DV_AirTemp!$G$2:$G$9999,$C89)&gt;0,SUMIFS(DV_AirTemp!$C$2:$C$9999,DV_AirTemp!$E$2:$E$9999,E$5,DV_AirTemp!$G$2:$G$9999,$C89),NA())</f>
        <v>1.4339791666666699</v>
      </c>
      <c r="F89" s="38" t="e">
        <f>IF(COUNTIFS(DV_AirTemp!$E$2:$E$9999,F$5,DV_AirTemp!$G$2:$G$9999,$C89)&gt;0,SUMIFS(DV_AirTemp!$C$2:$C$9999,DV_AirTemp!$E$2:$E$9999,F$5,DV_AirTemp!$G$2:$G$9999,$C89),NA())</f>
        <v>#N/A</v>
      </c>
      <c r="G89" s="38" t="e">
        <f>IF(COUNTIFS(DV_AirTemp!$E$2:$E$9999,G$5,DV_AirTemp!$G$2:$G$9999,$C89)&gt;0,SUMIFS(DV_AirTemp!$C$2:$C$9999,DV_AirTemp!$E$2:$E$9999,G$5,DV_AirTemp!$G$2:$G$9999,$C89),NA())</f>
        <v>#N/A</v>
      </c>
      <c r="H89" s="38" t="e">
        <f>IF(COUNTIFS(DV_AirTemp!$E$2:$E$9999,H$5,DV_AirTemp!$G$2:$G$9999,$C89)&gt;0,SUMIFS(DV_AirTemp!$C$2:$C$9999,DV_AirTemp!$E$2:$E$9999,H$5,DV_AirTemp!$G$2:$G$9999,$C89),NA())</f>
        <v>#N/A</v>
      </c>
    </row>
    <row r="90" spans="1:8" x14ac:dyDescent="0.25">
      <c r="A90" s="35">
        <v>85</v>
      </c>
      <c r="B90" s="36" t="s">
        <v>86</v>
      </c>
      <c r="C90" s="37">
        <v>326</v>
      </c>
      <c r="D90" s="38" t="e">
        <f>IF(COUNTIFS(DV_AirTemp!$E$2:$E$9999,D$5,DV_AirTemp!$G$2:$G$9999,$C90)&gt;0,SUMIFS(DV_AirTemp!$C$2:$C$9999,DV_AirTemp!$E$2:$E$9999,D$5,DV_AirTemp!$G$2:$G$9999,$C90),NA())</f>
        <v>#N/A</v>
      </c>
      <c r="E90" s="38">
        <f>IF(COUNTIFS(DV_AirTemp!$E$2:$E$9999,E$5,DV_AirTemp!$G$2:$G$9999,$C90)&gt;0,SUMIFS(DV_AirTemp!$C$2:$C$9999,DV_AirTemp!$E$2:$E$9999,E$5,DV_AirTemp!$G$2:$G$9999,$C90),NA())</f>
        <v>8.4462916666666707</v>
      </c>
      <c r="F90" s="38" t="e">
        <f>IF(COUNTIFS(DV_AirTemp!$E$2:$E$9999,F$5,DV_AirTemp!$G$2:$G$9999,$C90)&gt;0,SUMIFS(DV_AirTemp!$C$2:$C$9999,DV_AirTemp!$E$2:$E$9999,F$5,DV_AirTemp!$G$2:$G$9999,$C90),NA())</f>
        <v>#N/A</v>
      </c>
      <c r="G90" s="38" t="e">
        <f>IF(COUNTIFS(DV_AirTemp!$E$2:$E$9999,G$5,DV_AirTemp!$G$2:$G$9999,$C90)&gt;0,SUMIFS(DV_AirTemp!$C$2:$C$9999,DV_AirTemp!$E$2:$E$9999,G$5,DV_AirTemp!$G$2:$G$9999,$C90),NA())</f>
        <v>#N/A</v>
      </c>
      <c r="H90" s="38" t="e">
        <f>IF(COUNTIFS(DV_AirTemp!$E$2:$E$9999,H$5,DV_AirTemp!$G$2:$G$9999,$C90)&gt;0,SUMIFS(DV_AirTemp!$C$2:$C$9999,DV_AirTemp!$E$2:$E$9999,H$5,DV_AirTemp!$G$2:$G$9999,$C90),NA())</f>
        <v>#N/A</v>
      </c>
    </row>
    <row r="91" spans="1:8" x14ac:dyDescent="0.25">
      <c r="A91" s="35">
        <v>86</v>
      </c>
      <c r="B91" s="36" t="s">
        <v>87</v>
      </c>
      <c r="C91" s="37">
        <v>327</v>
      </c>
      <c r="D91" s="38" t="e">
        <f>IF(COUNTIFS(DV_AirTemp!$E$2:$E$9999,D$5,DV_AirTemp!$G$2:$G$9999,$C91)&gt;0,SUMIFS(DV_AirTemp!$C$2:$C$9999,DV_AirTemp!$E$2:$E$9999,D$5,DV_AirTemp!$G$2:$G$9999,$C91),NA())</f>
        <v>#N/A</v>
      </c>
      <c r="E91" s="38">
        <f>IF(COUNTIFS(DV_AirTemp!$E$2:$E$9999,E$5,DV_AirTemp!$G$2:$G$9999,$C91)&gt;0,SUMIFS(DV_AirTemp!$C$2:$C$9999,DV_AirTemp!$E$2:$E$9999,E$5,DV_AirTemp!$G$2:$G$9999,$C91),NA())</f>
        <v>13.0527708333333</v>
      </c>
      <c r="F91" s="38" t="e">
        <f>IF(COUNTIFS(DV_AirTemp!$E$2:$E$9999,F$5,DV_AirTemp!$G$2:$G$9999,$C91)&gt;0,SUMIFS(DV_AirTemp!$C$2:$C$9999,DV_AirTemp!$E$2:$E$9999,F$5,DV_AirTemp!$G$2:$G$9999,$C91),NA())</f>
        <v>#N/A</v>
      </c>
      <c r="G91" s="38" t="e">
        <f>IF(COUNTIFS(DV_AirTemp!$E$2:$E$9999,G$5,DV_AirTemp!$G$2:$G$9999,$C91)&gt;0,SUMIFS(DV_AirTemp!$C$2:$C$9999,DV_AirTemp!$E$2:$E$9999,G$5,DV_AirTemp!$G$2:$G$9999,$C91),NA())</f>
        <v>#N/A</v>
      </c>
      <c r="H91" s="38" t="e">
        <f>IF(COUNTIFS(DV_AirTemp!$E$2:$E$9999,H$5,DV_AirTemp!$G$2:$G$9999,$C91)&gt;0,SUMIFS(DV_AirTemp!$C$2:$C$9999,DV_AirTemp!$E$2:$E$9999,H$5,DV_AirTemp!$G$2:$G$9999,$C91),NA())</f>
        <v>#N/A</v>
      </c>
    </row>
    <row r="92" spans="1:8" x14ac:dyDescent="0.25">
      <c r="A92" s="35">
        <v>87</v>
      </c>
      <c r="B92" s="36" t="s">
        <v>88</v>
      </c>
      <c r="C92" s="37">
        <v>328</v>
      </c>
      <c r="D92" s="38" t="e">
        <f>IF(COUNTIFS(DV_AirTemp!$E$2:$E$9999,D$5,DV_AirTemp!$G$2:$G$9999,$C92)&gt;0,SUMIFS(DV_AirTemp!$C$2:$C$9999,DV_AirTemp!$E$2:$E$9999,D$5,DV_AirTemp!$G$2:$G$9999,$C92),NA())</f>
        <v>#N/A</v>
      </c>
      <c r="E92" s="38">
        <f>IF(COUNTIFS(DV_AirTemp!$E$2:$E$9999,E$5,DV_AirTemp!$G$2:$G$9999,$C92)&gt;0,SUMIFS(DV_AirTemp!$C$2:$C$9999,DV_AirTemp!$E$2:$E$9999,E$5,DV_AirTemp!$G$2:$G$9999,$C92),NA())</f>
        <v>10.5432083333333</v>
      </c>
      <c r="F92" s="38" t="e">
        <f>IF(COUNTIFS(DV_AirTemp!$E$2:$E$9999,F$5,DV_AirTemp!$G$2:$G$9999,$C92)&gt;0,SUMIFS(DV_AirTemp!$C$2:$C$9999,DV_AirTemp!$E$2:$E$9999,F$5,DV_AirTemp!$G$2:$G$9999,$C92),NA())</f>
        <v>#N/A</v>
      </c>
      <c r="G92" s="38" t="e">
        <f>IF(COUNTIFS(DV_AirTemp!$E$2:$E$9999,G$5,DV_AirTemp!$G$2:$G$9999,$C92)&gt;0,SUMIFS(DV_AirTemp!$C$2:$C$9999,DV_AirTemp!$E$2:$E$9999,G$5,DV_AirTemp!$G$2:$G$9999,$C92),NA())</f>
        <v>#N/A</v>
      </c>
      <c r="H92" s="38" t="e">
        <f>IF(COUNTIFS(DV_AirTemp!$E$2:$E$9999,H$5,DV_AirTemp!$G$2:$G$9999,$C92)&gt;0,SUMIFS(DV_AirTemp!$C$2:$C$9999,DV_AirTemp!$E$2:$E$9999,H$5,DV_AirTemp!$G$2:$G$9999,$C92),NA())</f>
        <v>#N/A</v>
      </c>
    </row>
    <row r="93" spans="1:8" x14ac:dyDescent="0.25">
      <c r="A93" s="35">
        <v>88</v>
      </c>
      <c r="B93" s="36" t="s">
        <v>89</v>
      </c>
      <c r="C93" s="37">
        <v>329</v>
      </c>
      <c r="D93" s="38" t="e">
        <f>IF(COUNTIFS(DV_AirTemp!$E$2:$E$9999,D$5,DV_AirTemp!$G$2:$G$9999,$C93)&gt;0,SUMIFS(DV_AirTemp!$C$2:$C$9999,DV_AirTemp!$E$2:$E$9999,D$5,DV_AirTemp!$G$2:$G$9999,$C93),NA())</f>
        <v>#N/A</v>
      </c>
      <c r="E93" s="38">
        <f>IF(COUNTIFS(DV_AirTemp!$E$2:$E$9999,E$5,DV_AirTemp!$G$2:$G$9999,$C93)&gt;0,SUMIFS(DV_AirTemp!$C$2:$C$9999,DV_AirTemp!$E$2:$E$9999,E$5,DV_AirTemp!$G$2:$G$9999,$C93),NA())</f>
        <v>7.5642083333333296</v>
      </c>
      <c r="F93" s="38" t="e">
        <f>IF(COUNTIFS(DV_AirTemp!$E$2:$E$9999,F$5,DV_AirTemp!$G$2:$G$9999,$C93)&gt;0,SUMIFS(DV_AirTemp!$C$2:$C$9999,DV_AirTemp!$E$2:$E$9999,F$5,DV_AirTemp!$G$2:$G$9999,$C93),NA())</f>
        <v>#N/A</v>
      </c>
      <c r="G93" s="38" t="e">
        <f>IF(COUNTIFS(DV_AirTemp!$E$2:$E$9999,G$5,DV_AirTemp!$G$2:$G$9999,$C93)&gt;0,SUMIFS(DV_AirTemp!$C$2:$C$9999,DV_AirTemp!$E$2:$E$9999,G$5,DV_AirTemp!$G$2:$G$9999,$C93),NA())</f>
        <v>#N/A</v>
      </c>
      <c r="H93" s="38" t="e">
        <f>IF(COUNTIFS(DV_AirTemp!$E$2:$E$9999,H$5,DV_AirTemp!$G$2:$G$9999,$C93)&gt;0,SUMIFS(DV_AirTemp!$C$2:$C$9999,DV_AirTemp!$E$2:$E$9999,H$5,DV_AirTemp!$G$2:$G$9999,$C93),NA())</f>
        <v>#N/A</v>
      </c>
    </row>
    <row r="94" spans="1:8" x14ac:dyDescent="0.25">
      <c r="A94" s="35">
        <v>89</v>
      </c>
      <c r="B94" s="36" t="s">
        <v>90</v>
      </c>
      <c r="C94" s="37">
        <v>330</v>
      </c>
      <c r="D94" s="38" t="e">
        <f>IF(COUNTIFS(DV_AirTemp!$E$2:$E$9999,D$5,DV_AirTemp!$G$2:$G$9999,$C94)&gt;0,SUMIFS(DV_AirTemp!$C$2:$C$9999,DV_AirTemp!$E$2:$E$9999,D$5,DV_AirTemp!$G$2:$G$9999,$C94),NA())</f>
        <v>#N/A</v>
      </c>
      <c r="E94" s="38">
        <f>IF(COUNTIFS(DV_AirTemp!$E$2:$E$9999,E$5,DV_AirTemp!$G$2:$G$9999,$C94)&gt;0,SUMIFS(DV_AirTemp!$C$2:$C$9999,DV_AirTemp!$E$2:$E$9999,E$5,DV_AirTemp!$G$2:$G$9999,$C94),NA())</f>
        <v>9.5797291666666702</v>
      </c>
      <c r="F94" s="38" t="e">
        <f>IF(COUNTIFS(DV_AirTemp!$E$2:$E$9999,F$5,DV_AirTemp!$G$2:$G$9999,$C94)&gt;0,SUMIFS(DV_AirTemp!$C$2:$C$9999,DV_AirTemp!$E$2:$E$9999,F$5,DV_AirTemp!$G$2:$G$9999,$C94),NA())</f>
        <v>#N/A</v>
      </c>
      <c r="G94" s="38" t="e">
        <f>IF(COUNTIFS(DV_AirTemp!$E$2:$E$9999,G$5,DV_AirTemp!$G$2:$G$9999,$C94)&gt;0,SUMIFS(DV_AirTemp!$C$2:$C$9999,DV_AirTemp!$E$2:$E$9999,G$5,DV_AirTemp!$G$2:$G$9999,$C94),NA())</f>
        <v>#N/A</v>
      </c>
      <c r="H94" s="38" t="e">
        <f>IF(COUNTIFS(DV_AirTemp!$E$2:$E$9999,H$5,DV_AirTemp!$G$2:$G$9999,$C94)&gt;0,SUMIFS(DV_AirTemp!$C$2:$C$9999,DV_AirTemp!$E$2:$E$9999,H$5,DV_AirTemp!$G$2:$G$9999,$C94),NA())</f>
        <v>#N/A</v>
      </c>
    </row>
    <row r="95" spans="1:8" x14ac:dyDescent="0.25">
      <c r="A95" s="35">
        <v>90</v>
      </c>
      <c r="B95" s="36" t="s">
        <v>91</v>
      </c>
      <c r="C95" s="37">
        <v>331</v>
      </c>
      <c r="D95" s="38" t="e">
        <f>IF(COUNTIFS(DV_AirTemp!$E$2:$E$9999,D$5,DV_AirTemp!$G$2:$G$9999,$C95)&gt;0,SUMIFS(DV_AirTemp!$C$2:$C$9999,DV_AirTemp!$E$2:$E$9999,D$5,DV_AirTemp!$G$2:$G$9999,$C95),NA())</f>
        <v>#N/A</v>
      </c>
      <c r="E95" s="38">
        <f>IF(COUNTIFS(DV_AirTemp!$E$2:$E$9999,E$5,DV_AirTemp!$G$2:$G$9999,$C95)&gt;0,SUMIFS(DV_AirTemp!$C$2:$C$9999,DV_AirTemp!$E$2:$E$9999,E$5,DV_AirTemp!$G$2:$G$9999,$C95),NA())</f>
        <v>14.5413333333333</v>
      </c>
      <c r="F95" s="38" t="e">
        <f>IF(COUNTIFS(DV_AirTemp!$E$2:$E$9999,F$5,DV_AirTemp!$G$2:$G$9999,$C95)&gt;0,SUMIFS(DV_AirTemp!$C$2:$C$9999,DV_AirTemp!$E$2:$E$9999,F$5,DV_AirTemp!$G$2:$G$9999,$C95),NA())</f>
        <v>#N/A</v>
      </c>
      <c r="G95" s="38" t="e">
        <f>IF(COUNTIFS(DV_AirTemp!$E$2:$E$9999,G$5,DV_AirTemp!$G$2:$G$9999,$C95)&gt;0,SUMIFS(DV_AirTemp!$C$2:$C$9999,DV_AirTemp!$E$2:$E$9999,G$5,DV_AirTemp!$G$2:$G$9999,$C95),NA())</f>
        <v>#N/A</v>
      </c>
      <c r="H95" s="38" t="e">
        <f>IF(COUNTIFS(DV_AirTemp!$E$2:$E$9999,H$5,DV_AirTemp!$G$2:$G$9999,$C95)&gt;0,SUMIFS(DV_AirTemp!$C$2:$C$9999,DV_AirTemp!$E$2:$E$9999,H$5,DV_AirTemp!$G$2:$G$9999,$C95),NA())</f>
        <v>#N/A</v>
      </c>
    </row>
    <row r="96" spans="1:8" x14ac:dyDescent="0.25">
      <c r="A96" s="35">
        <v>91</v>
      </c>
      <c r="B96" s="36" t="s">
        <v>92</v>
      </c>
      <c r="C96" s="37">
        <v>401</v>
      </c>
      <c r="D96" s="38" t="e">
        <f>IF(COUNTIFS(DV_AirTemp!$E$2:$E$9999,D$5,DV_AirTemp!$G$2:$G$9999,$C96)&gt;0,SUMIFS(DV_AirTemp!$C$2:$C$9999,DV_AirTemp!$E$2:$E$9999,D$5,DV_AirTemp!$G$2:$G$9999,$C96),NA())</f>
        <v>#N/A</v>
      </c>
      <c r="E96" s="38">
        <f>IF(COUNTIFS(DV_AirTemp!$E$2:$E$9999,E$5,DV_AirTemp!$G$2:$G$9999,$C96)&gt;0,SUMIFS(DV_AirTemp!$C$2:$C$9999,DV_AirTemp!$E$2:$E$9999,E$5,DV_AirTemp!$G$2:$G$9999,$C96),NA())</f>
        <v>15.7842708333333</v>
      </c>
      <c r="F96" s="38" t="e">
        <f>IF(COUNTIFS(DV_AirTemp!$E$2:$E$9999,F$5,DV_AirTemp!$G$2:$G$9999,$C96)&gt;0,SUMIFS(DV_AirTemp!$C$2:$C$9999,DV_AirTemp!$E$2:$E$9999,F$5,DV_AirTemp!$G$2:$G$9999,$C96),NA())</f>
        <v>#N/A</v>
      </c>
      <c r="G96" s="38" t="e">
        <f>IF(COUNTIFS(DV_AirTemp!$E$2:$E$9999,G$5,DV_AirTemp!$G$2:$G$9999,$C96)&gt;0,SUMIFS(DV_AirTemp!$C$2:$C$9999,DV_AirTemp!$E$2:$E$9999,G$5,DV_AirTemp!$G$2:$G$9999,$C96),NA())</f>
        <v>#N/A</v>
      </c>
      <c r="H96" s="38" t="e">
        <f>IF(COUNTIFS(DV_AirTemp!$E$2:$E$9999,H$5,DV_AirTemp!$G$2:$G$9999,$C96)&gt;0,SUMIFS(DV_AirTemp!$C$2:$C$9999,DV_AirTemp!$E$2:$E$9999,H$5,DV_AirTemp!$G$2:$G$9999,$C96),NA())</f>
        <v>#N/A</v>
      </c>
    </row>
    <row r="97" spans="1:8" x14ac:dyDescent="0.25">
      <c r="A97" s="35">
        <v>92</v>
      </c>
      <c r="B97" s="36" t="s">
        <v>93</v>
      </c>
      <c r="C97" s="37">
        <v>402</v>
      </c>
      <c r="D97" s="38" t="e">
        <f>IF(COUNTIFS(DV_AirTemp!$E$2:$E$9999,D$5,DV_AirTemp!$G$2:$G$9999,$C97)&gt;0,SUMIFS(DV_AirTemp!$C$2:$C$9999,DV_AirTemp!$E$2:$E$9999,D$5,DV_AirTemp!$G$2:$G$9999,$C97),NA())</f>
        <v>#N/A</v>
      </c>
      <c r="E97" s="38">
        <f>IF(COUNTIFS(DV_AirTemp!$E$2:$E$9999,E$5,DV_AirTemp!$G$2:$G$9999,$C97)&gt;0,SUMIFS(DV_AirTemp!$C$2:$C$9999,DV_AirTemp!$E$2:$E$9999,E$5,DV_AirTemp!$G$2:$G$9999,$C97),NA())</f>
        <v>17.878374999999998</v>
      </c>
      <c r="F97" s="38" t="e">
        <f>IF(COUNTIFS(DV_AirTemp!$E$2:$E$9999,F$5,DV_AirTemp!$G$2:$G$9999,$C97)&gt;0,SUMIFS(DV_AirTemp!$C$2:$C$9999,DV_AirTemp!$E$2:$E$9999,F$5,DV_AirTemp!$G$2:$G$9999,$C97),NA())</f>
        <v>#N/A</v>
      </c>
      <c r="G97" s="38" t="e">
        <f>IF(COUNTIFS(DV_AirTemp!$E$2:$E$9999,G$5,DV_AirTemp!$G$2:$G$9999,$C97)&gt;0,SUMIFS(DV_AirTemp!$C$2:$C$9999,DV_AirTemp!$E$2:$E$9999,G$5,DV_AirTemp!$G$2:$G$9999,$C97),NA())</f>
        <v>#N/A</v>
      </c>
      <c r="H97" s="38" t="e">
        <f>IF(COUNTIFS(DV_AirTemp!$E$2:$E$9999,H$5,DV_AirTemp!$G$2:$G$9999,$C97)&gt;0,SUMIFS(DV_AirTemp!$C$2:$C$9999,DV_AirTemp!$E$2:$E$9999,H$5,DV_AirTemp!$G$2:$G$9999,$C97),NA())</f>
        <v>#N/A</v>
      </c>
    </row>
    <row r="98" spans="1:8" x14ac:dyDescent="0.25">
      <c r="A98" s="35">
        <v>93</v>
      </c>
      <c r="B98" s="36" t="s">
        <v>94</v>
      </c>
      <c r="C98" s="37">
        <v>403</v>
      </c>
      <c r="D98" s="38" t="e">
        <f>IF(COUNTIFS(DV_AirTemp!$E$2:$E$9999,D$5,DV_AirTemp!$G$2:$G$9999,$C98)&gt;0,SUMIFS(DV_AirTemp!$C$2:$C$9999,DV_AirTemp!$E$2:$E$9999,D$5,DV_AirTemp!$G$2:$G$9999,$C98),NA())</f>
        <v>#N/A</v>
      </c>
      <c r="E98" s="38">
        <f>IF(COUNTIFS(DV_AirTemp!$E$2:$E$9999,E$5,DV_AirTemp!$G$2:$G$9999,$C98)&gt;0,SUMIFS(DV_AirTemp!$C$2:$C$9999,DV_AirTemp!$E$2:$E$9999,E$5,DV_AirTemp!$G$2:$G$9999,$C98),NA())</f>
        <v>15.595458333333299</v>
      </c>
      <c r="F98" s="38" t="e">
        <f>IF(COUNTIFS(DV_AirTemp!$E$2:$E$9999,F$5,DV_AirTemp!$G$2:$G$9999,$C98)&gt;0,SUMIFS(DV_AirTemp!$C$2:$C$9999,DV_AirTemp!$E$2:$E$9999,F$5,DV_AirTemp!$G$2:$G$9999,$C98),NA())</f>
        <v>#N/A</v>
      </c>
      <c r="G98" s="38" t="e">
        <f>IF(COUNTIFS(DV_AirTemp!$E$2:$E$9999,G$5,DV_AirTemp!$G$2:$G$9999,$C98)&gt;0,SUMIFS(DV_AirTemp!$C$2:$C$9999,DV_AirTemp!$E$2:$E$9999,G$5,DV_AirTemp!$G$2:$G$9999,$C98),NA())</f>
        <v>#N/A</v>
      </c>
      <c r="H98" s="38" t="e">
        <f>IF(COUNTIFS(DV_AirTemp!$E$2:$E$9999,H$5,DV_AirTemp!$G$2:$G$9999,$C98)&gt;0,SUMIFS(DV_AirTemp!$C$2:$C$9999,DV_AirTemp!$E$2:$E$9999,H$5,DV_AirTemp!$G$2:$G$9999,$C98),NA())</f>
        <v>#N/A</v>
      </c>
    </row>
    <row r="99" spans="1:8" x14ac:dyDescent="0.25">
      <c r="A99" s="35">
        <v>94</v>
      </c>
      <c r="B99" s="36" t="s">
        <v>95</v>
      </c>
      <c r="C99" s="37">
        <v>404</v>
      </c>
      <c r="D99" s="38" t="e">
        <f>IF(COUNTIFS(DV_AirTemp!$E$2:$E$9999,D$5,DV_AirTemp!$G$2:$G$9999,$C99)&gt;0,SUMIFS(DV_AirTemp!$C$2:$C$9999,DV_AirTemp!$E$2:$E$9999,D$5,DV_AirTemp!$G$2:$G$9999,$C99),NA())</f>
        <v>#N/A</v>
      </c>
      <c r="E99" s="38">
        <f>IF(COUNTIFS(DV_AirTemp!$E$2:$E$9999,E$5,DV_AirTemp!$G$2:$G$9999,$C99)&gt;0,SUMIFS(DV_AirTemp!$C$2:$C$9999,DV_AirTemp!$E$2:$E$9999,E$5,DV_AirTemp!$G$2:$G$9999,$C99),NA())</f>
        <v>10.680645833333299</v>
      </c>
      <c r="F99" s="38" t="e">
        <f>IF(COUNTIFS(DV_AirTemp!$E$2:$E$9999,F$5,DV_AirTemp!$G$2:$G$9999,$C99)&gt;0,SUMIFS(DV_AirTemp!$C$2:$C$9999,DV_AirTemp!$E$2:$E$9999,F$5,DV_AirTemp!$G$2:$G$9999,$C99),NA())</f>
        <v>#N/A</v>
      </c>
      <c r="G99" s="38" t="e">
        <f>IF(COUNTIFS(DV_AirTemp!$E$2:$E$9999,G$5,DV_AirTemp!$G$2:$G$9999,$C99)&gt;0,SUMIFS(DV_AirTemp!$C$2:$C$9999,DV_AirTemp!$E$2:$E$9999,G$5,DV_AirTemp!$G$2:$G$9999,$C99),NA())</f>
        <v>#N/A</v>
      </c>
      <c r="H99" s="38" t="e">
        <f>IF(COUNTIFS(DV_AirTemp!$E$2:$E$9999,H$5,DV_AirTemp!$G$2:$G$9999,$C99)&gt;0,SUMIFS(DV_AirTemp!$C$2:$C$9999,DV_AirTemp!$E$2:$E$9999,H$5,DV_AirTemp!$G$2:$G$9999,$C99),NA())</f>
        <v>#N/A</v>
      </c>
    </row>
    <row r="100" spans="1:8" x14ac:dyDescent="0.25">
      <c r="A100" s="35">
        <v>95</v>
      </c>
      <c r="B100" s="36" t="s">
        <v>96</v>
      </c>
      <c r="C100" s="37">
        <v>405</v>
      </c>
      <c r="D100" s="38" t="e">
        <f>IF(COUNTIFS(DV_AirTemp!$E$2:$E$9999,D$5,DV_AirTemp!$G$2:$G$9999,$C100)&gt;0,SUMIFS(DV_AirTemp!$C$2:$C$9999,DV_AirTemp!$E$2:$E$9999,D$5,DV_AirTemp!$G$2:$G$9999,$C100),NA())</f>
        <v>#N/A</v>
      </c>
      <c r="E100" s="38">
        <f>IF(COUNTIFS(DV_AirTemp!$E$2:$E$9999,E$5,DV_AirTemp!$G$2:$G$9999,$C100)&gt;0,SUMIFS(DV_AirTemp!$C$2:$C$9999,DV_AirTemp!$E$2:$E$9999,E$5,DV_AirTemp!$G$2:$G$9999,$C100),NA())</f>
        <v>11.3509166666667</v>
      </c>
      <c r="F100" s="38" t="e">
        <f>IF(COUNTIFS(DV_AirTemp!$E$2:$E$9999,F$5,DV_AirTemp!$G$2:$G$9999,$C100)&gt;0,SUMIFS(DV_AirTemp!$C$2:$C$9999,DV_AirTemp!$E$2:$E$9999,F$5,DV_AirTemp!$G$2:$G$9999,$C100),NA())</f>
        <v>#N/A</v>
      </c>
      <c r="G100" s="38" t="e">
        <f>IF(COUNTIFS(DV_AirTemp!$E$2:$E$9999,G$5,DV_AirTemp!$G$2:$G$9999,$C100)&gt;0,SUMIFS(DV_AirTemp!$C$2:$C$9999,DV_AirTemp!$E$2:$E$9999,G$5,DV_AirTemp!$G$2:$G$9999,$C100),NA())</f>
        <v>#N/A</v>
      </c>
      <c r="H100" s="38" t="e">
        <f>IF(COUNTIFS(DV_AirTemp!$E$2:$E$9999,H$5,DV_AirTemp!$G$2:$G$9999,$C100)&gt;0,SUMIFS(DV_AirTemp!$C$2:$C$9999,DV_AirTemp!$E$2:$E$9999,H$5,DV_AirTemp!$G$2:$G$9999,$C100),NA())</f>
        <v>#N/A</v>
      </c>
    </row>
    <row r="101" spans="1:8" x14ac:dyDescent="0.25">
      <c r="A101" s="35">
        <v>96</v>
      </c>
      <c r="B101" s="36" t="s">
        <v>97</v>
      </c>
      <c r="C101" s="37">
        <v>406</v>
      </c>
      <c r="D101" s="38" t="e">
        <f>IF(COUNTIFS(DV_AirTemp!$E$2:$E$9999,D$5,DV_AirTemp!$G$2:$G$9999,$C101)&gt;0,SUMIFS(DV_AirTemp!$C$2:$C$9999,DV_AirTemp!$E$2:$E$9999,D$5,DV_AirTemp!$G$2:$G$9999,$C101),NA())</f>
        <v>#N/A</v>
      </c>
      <c r="E101" s="38">
        <f>IF(COUNTIFS(DV_AirTemp!$E$2:$E$9999,E$5,DV_AirTemp!$G$2:$G$9999,$C101)&gt;0,SUMIFS(DV_AirTemp!$C$2:$C$9999,DV_AirTemp!$E$2:$E$9999,E$5,DV_AirTemp!$G$2:$G$9999,$C101),NA())</f>
        <v>13.5603333333333</v>
      </c>
      <c r="F101" s="38" t="e">
        <f>IF(COUNTIFS(DV_AirTemp!$E$2:$E$9999,F$5,DV_AirTemp!$G$2:$G$9999,$C101)&gt;0,SUMIFS(DV_AirTemp!$C$2:$C$9999,DV_AirTemp!$E$2:$E$9999,F$5,DV_AirTemp!$G$2:$G$9999,$C101),NA())</f>
        <v>#N/A</v>
      </c>
      <c r="G101" s="38" t="e">
        <f>IF(COUNTIFS(DV_AirTemp!$E$2:$E$9999,G$5,DV_AirTemp!$G$2:$G$9999,$C101)&gt;0,SUMIFS(DV_AirTemp!$C$2:$C$9999,DV_AirTemp!$E$2:$E$9999,G$5,DV_AirTemp!$G$2:$G$9999,$C101),NA())</f>
        <v>#N/A</v>
      </c>
      <c r="H101" s="38" t="e">
        <f>IF(COUNTIFS(DV_AirTemp!$E$2:$E$9999,H$5,DV_AirTemp!$G$2:$G$9999,$C101)&gt;0,SUMIFS(DV_AirTemp!$C$2:$C$9999,DV_AirTemp!$E$2:$E$9999,H$5,DV_AirTemp!$G$2:$G$9999,$C101),NA())</f>
        <v>#N/A</v>
      </c>
    </row>
    <row r="102" spans="1:8" x14ac:dyDescent="0.25">
      <c r="A102" s="35">
        <v>97</v>
      </c>
      <c r="B102" s="36" t="s">
        <v>98</v>
      </c>
      <c r="C102" s="37">
        <v>407</v>
      </c>
      <c r="D102" s="38" t="e">
        <f>IF(COUNTIFS(DV_AirTemp!$E$2:$E$9999,D$5,DV_AirTemp!$G$2:$G$9999,$C102)&gt;0,SUMIFS(DV_AirTemp!$C$2:$C$9999,DV_AirTemp!$E$2:$E$9999,D$5,DV_AirTemp!$G$2:$G$9999,$C102),NA())</f>
        <v>#N/A</v>
      </c>
      <c r="E102" s="38">
        <f>IF(COUNTIFS(DV_AirTemp!$E$2:$E$9999,E$5,DV_AirTemp!$G$2:$G$9999,$C102)&gt;0,SUMIFS(DV_AirTemp!$C$2:$C$9999,DV_AirTemp!$E$2:$E$9999,E$5,DV_AirTemp!$G$2:$G$9999,$C102),NA())</f>
        <v>11.1922916666667</v>
      </c>
      <c r="F102" s="38" t="e">
        <f>IF(COUNTIFS(DV_AirTemp!$E$2:$E$9999,F$5,DV_AirTemp!$G$2:$G$9999,$C102)&gt;0,SUMIFS(DV_AirTemp!$C$2:$C$9999,DV_AirTemp!$E$2:$E$9999,F$5,DV_AirTemp!$G$2:$G$9999,$C102),NA())</f>
        <v>#N/A</v>
      </c>
      <c r="G102" s="38" t="e">
        <f>IF(COUNTIFS(DV_AirTemp!$E$2:$E$9999,G$5,DV_AirTemp!$G$2:$G$9999,$C102)&gt;0,SUMIFS(DV_AirTemp!$C$2:$C$9999,DV_AirTemp!$E$2:$E$9999,G$5,DV_AirTemp!$G$2:$G$9999,$C102),NA())</f>
        <v>#N/A</v>
      </c>
      <c r="H102" s="38" t="e">
        <f>IF(COUNTIFS(DV_AirTemp!$E$2:$E$9999,H$5,DV_AirTemp!$G$2:$G$9999,$C102)&gt;0,SUMIFS(DV_AirTemp!$C$2:$C$9999,DV_AirTemp!$E$2:$E$9999,H$5,DV_AirTemp!$G$2:$G$9999,$C102),NA())</f>
        <v>#N/A</v>
      </c>
    </row>
    <row r="103" spans="1:8" x14ac:dyDescent="0.25">
      <c r="A103" s="35">
        <v>98</v>
      </c>
      <c r="B103" s="36" t="s">
        <v>99</v>
      </c>
      <c r="C103" s="37">
        <v>408</v>
      </c>
      <c r="D103" s="38" t="e">
        <f>IF(COUNTIFS(DV_AirTemp!$E$2:$E$9999,D$5,DV_AirTemp!$G$2:$G$9999,$C103)&gt;0,SUMIFS(DV_AirTemp!$C$2:$C$9999,DV_AirTemp!$E$2:$E$9999,D$5,DV_AirTemp!$G$2:$G$9999,$C103),NA())</f>
        <v>#N/A</v>
      </c>
      <c r="E103" s="38">
        <f>IF(COUNTIFS(DV_AirTemp!$E$2:$E$9999,E$5,DV_AirTemp!$G$2:$G$9999,$C103)&gt;0,SUMIFS(DV_AirTemp!$C$2:$C$9999,DV_AirTemp!$E$2:$E$9999,E$5,DV_AirTemp!$G$2:$G$9999,$C103),NA())</f>
        <v>11.1902291666667</v>
      </c>
      <c r="F103" s="38" t="e">
        <f>IF(COUNTIFS(DV_AirTemp!$E$2:$E$9999,F$5,DV_AirTemp!$G$2:$G$9999,$C103)&gt;0,SUMIFS(DV_AirTemp!$C$2:$C$9999,DV_AirTemp!$E$2:$E$9999,F$5,DV_AirTemp!$G$2:$G$9999,$C103),NA())</f>
        <v>#N/A</v>
      </c>
      <c r="G103" s="38" t="e">
        <f>IF(COUNTIFS(DV_AirTemp!$E$2:$E$9999,G$5,DV_AirTemp!$G$2:$G$9999,$C103)&gt;0,SUMIFS(DV_AirTemp!$C$2:$C$9999,DV_AirTemp!$E$2:$E$9999,G$5,DV_AirTemp!$G$2:$G$9999,$C103),NA())</f>
        <v>#N/A</v>
      </c>
      <c r="H103" s="38" t="e">
        <f>IF(COUNTIFS(DV_AirTemp!$E$2:$E$9999,H$5,DV_AirTemp!$G$2:$G$9999,$C103)&gt;0,SUMIFS(DV_AirTemp!$C$2:$C$9999,DV_AirTemp!$E$2:$E$9999,H$5,DV_AirTemp!$G$2:$G$9999,$C103),NA())</f>
        <v>#N/A</v>
      </c>
    </row>
    <row r="104" spans="1:8" x14ac:dyDescent="0.25">
      <c r="A104" s="35">
        <v>99</v>
      </c>
      <c r="B104" s="36" t="s">
        <v>100</v>
      </c>
      <c r="C104" s="37">
        <v>409</v>
      </c>
      <c r="D104" s="38" t="e">
        <f>IF(COUNTIFS(DV_AirTemp!$E$2:$E$9999,D$5,DV_AirTemp!$G$2:$G$9999,$C104)&gt;0,SUMIFS(DV_AirTemp!$C$2:$C$9999,DV_AirTemp!$E$2:$E$9999,D$5,DV_AirTemp!$G$2:$G$9999,$C104),NA())</f>
        <v>#N/A</v>
      </c>
      <c r="E104" s="38">
        <f>IF(COUNTIFS(DV_AirTemp!$E$2:$E$9999,E$5,DV_AirTemp!$G$2:$G$9999,$C104)&gt;0,SUMIFS(DV_AirTemp!$C$2:$C$9999,DV_AirTemp!$E$2:$E$9999,E$5,DV_AirTemp!$G$2:$G$9999,$C104),NA())</f>
        <v>12.2692916666667</v>
      </c>
      <c r="F104" s="38" t="e">
        <f>IF(COUNTIFS(DV_AirTemp!$E$2:$E$9999,F$5,DV_AirTemp!$G$2:$G$9999,$C104)&gt;0,SUMIFS(DV_AirTemp!$C$2:$C$9999,DV_AirTemp!$E$2:$E$9999,F$5,DV_AirTemp!$G$2:$G$9999,$C104),NA())</f>
        <v>#N/A</v>
      </c>
      <c r="G104" s="38" t="e">
        <f>IF(COUNTIFS(DV_AirTemp!$E$2:$E$9999,G$5,DV_AirTemp!$G$2:$G$9999,$C104)&gt;0,SUMIFS(DV_AirTemp!$C$2:$C$9999,DV_AirTemp!$E$2:$E$9999,G$5,DV_AirTemp!$G$2:$G$9999,$C104),NA())</f>
        <v>#N/A</v>
      </c>
      <c r="H104" s="38" t="e">
        <f>IF(COUNTIFS(DV_AirTemp!$E$2:$E$9999,H$5,DV_AirTemp!$G$2:$G$9999,$C104)&gt;0,SUMIFS(DV_AirTemp!$C$2:$C$9999,DV_AirTemp!$E$2:$E$9999,H$5,DV_AirTemp!$G$2:$G$9999,$C104),NA())</f>
        <v>#N/A</v>
      </c>
    </row>
    <row r="105" spans="1:8" x14ac:dyDescent="0.25">
      <c r="A105" s="35">
        <v>100</v>
      </c>
      <c r="B105" s="36" t="s">
        <v>101</v>
      </c>
      <c r="C105" s="37">
        <v>410</v>
      </c>
      <c r="D105" s="38" t="e">
        <f>IF(COUNTIFS(DV_AirTemp!$E$2:$E$9999,D$5,DV_AirTemp!$G$2:$G$9999,$C105)&gt;0,SUMIFS(DV_AirTemp!$C$2:$C$9999,DV_AirTemp!$E$2:$E$9999,D$5,DV_AirTemp!$G$2:$G$9999,$C105),NA())</f>
        <v>#N/A</v>
      </c>
      <c r="E105" s="38">
        <f>IF(COUNTIFS(DV_AirTemp!$E$2:$E$9999,E$5,DV_AirTemp!$G$2:$G$9999,$C105)&gt;0,SUMIFS(DV_AirTemp!$C$2:$C$9999,DV_AirTemp!$E$2:$E$9999,E$5,DV_AirTemp!$G$2:$G$9999,$C105),NA())</f>
        <v>14.39625</v>
      </c>
      <c r="F105" s="38" t="e">
        <f>IF(COUNTIFS(DV_AirTemp!$E$2:$E$9999,F$5,DV_AirTemp!$G$2:$G$9999,$C105)&gt;0,SUMIFS(DV_AirTemp!$C$2:$C$9999,DV_AirTemp!$E$2:$E$9999,F$5,DV_AirTemp!$G$2:$G$9999,$C105),NA())</f>
        <v>#N/A</v>
      </c>
      <c r="G105" s="38" t="e">
        <f>IF(COUNTIFS(DV_AirTemp!$E$2:$E$9999,G$5,DV_AirTemp!$G$2:$G$9999,$C105)&gt;0,SUMIFS(DV_AirTemp!$C$2:$C$9999,DV_AirTemp!$E$2:$E$9999,G$5,DV_AirTemp!$G$2:$G$9999,$C105),NA())</f>
        <v>#N/A</v>
      </c>
      <c r="H105" s="38" t="e">
        <f>IF(COUNTIFS(DV_AirTemp!$E$2:$E$9999,H$5,DV_AirTemp!$G$2:$G$9999,$C105)&gt;0,SUMIFS(DV_AirTemp!$C$2:$C$9999,DV_AirTemp!$E$2:$E$9999,H$5,DV_AirTemp!$G$2:$G$9999,$C105),NA())</f>
        <v>#N/A</v>
      </c>
    </row>
    <row r="106" spans="1:8" x14ac:dyDescent="0.25">
      <c r="A106" s="35">
        <v>101</v>
      </c>
      <c r="B106" s="36" t="s">
        <v>102</v>
      </c>
      <c r="C106" s="37">
        <v>411</v>
      </c>
      <c r="D106" s="38" t="e">
        <f>IF(COUNTIFS(DV_AirTemp!$E$2:$E$9999,D$5,DV_AirTemp!$G$2:$G$9999,$C106)&gt;0,SUMIFS(DV_AirTemp!$C$2:$C$9999,DV_AirTemp!$E$2:$E$9999,D$5,DV_AirTemp!$G$2:$G$9999,$C106),NA())</f>
        <v>#N/A</v>
      </c>
      <c r="E106" s="38">
        <f>IF(COUNTIFS(DV_AirTemp!$E$2:$E$9999,E$5,DV_AirTemp!$G$2:$G$9999,$C106)&gt;0,SUMIFS(DV_AirTemp!$C$2:$C$9999,DV_AirTemp!$E$2:$E$9999,E$5,DV_AirTemp!$G$2:$G$9999,$C106),NA())</f>
        <v>17.149479166666701</v>
      </c>
      <c r="F106" s="38" t="e">
        <f>IF(COUNTIFS(DV_AirTemp!$E$2:$E$9999,F$5,DV_AirTemp!$G$2:$G$9999,$C106)&gt;0,SUMIFS(DV_AirTemp!$C$2:$C$9999,DV_AirTemp!$E$2:$E$9999,F$5,DV_AirTemp!$G$2:$G$9999,$C106),NA())</f>
        <v>#N/A</v>
      </c>
      <c r="G106" s="38" t="e">
        <f>IF(COUNTIFS(DV_AirTemp!$E$2:$E$9999,G$5,DV_AirTemp!$G$2:$G$9999,$C106)&gt;0,SUMIFS(DV_AirTemp!$C$2:$C$9999,DV_AirTemp!$E$2:$E$9999,G$5,DV_AirTemp!$G$2:$G$9999,$C106),NA())</f>
        <v>#N/A</v>
      </c>
      <c r="H106" s="38" t="e">
        <f>IF(COUNTIFS(DV_AirTemp!$E$2:$E$9999,H$5,DV_AirTemp!$G$2:$G$9999,$C106)&gt;0,SUMIFS(DV_AirTemp!$C$2:$C$9999,DV_AirTemp!$E$2:$E$9999,H$5,DV_AirTemp!$G$2:$G$9999,$C106),NA())</f>
        <v>#N/A</v>
      </c>
    </row>
    <row r="107" spans="1:8" x14ac:dyDescent="0.25">
      <c r="A107" s="35">
        <v>102</v>
      </c>
      <c r="B107" s="36" t="s">
        <v>103</v>
      </c>
      <c r="C107" s="37">
        <v>412</v>
      </c>
      <c r="D107" s="38" t="e">
        <f>IF(COUNTIFS(DV_AirTemp!$E$2:$E$9999,D$5,DV_AirTemp!$G$2:$G$9999,$C107)&gt;0,SUMIFS(DV_AirTemp!$C$2:$C$9999,DV_AirTemp!$E$2:$E$9999,D$5,DV_AirTemp!$G$2:$G$9999,$C107),NA())</f>
        <v>#N/A</v>
      </c>
      <c r="E107" s="38">
        <f>IF(COUNTIFS(DV_AirTemp!$E$2:$E$9999,E$5,DV_AirTemp!$G$2:$G$9999,$C107)&gt;0,SUMIFS(DV_AirTemp!$C$2:$C$9999,DV_AirTemp!$E$2:$E$9999,E$5,DV_AirTemp!$G$2:$G$9999,$C107),NA())</f>
        <v>18.7582916666667</v>
      </c>
      <c r="F107" s="38" t="e">
        <f>IF(COUNTIFS(DV_AirTemp!$E$2:$E$9999,F$5,DV_AirTemp!$G$2:$G$9999,$C107)&gt;0,SUMIFS(DV_AirTemp!$C$2:$C$9999,DV_AirTemp!$E$2:$E$9999,F$5,DV_AirTemp!$G$2:$G$9999,$C107),NA())</f>
        <v>#N/A</v>
      </c>
      <c r="G107" s="38" t="e">
        <f>IF(COUNTIFS(DV_AirTemp!$E$2:$E$9999,G$5,DV_AirTemp!$G$2:$G$9999,$C107)&gt;0,SUMIFS(DV_AirTemp!$C$2:$C$9999,DV_AirTemp!$E$2:$E$9999,G$5,DV_AirTemp!$G$2:$G$9999,$C107),NA())</f>
        <v>#N/A</v>
      </c>
      <c r="H107" s="38" t="e">
        <f>IF(COUNTIFS(DV_AirTemp!$E$2:$E$9999,H$5,DV_AirTemp!$G$2:$G$9999,$C107)&gt;0,SUMIFS(DV_AirTemp!$C$2:$C$9999,DV_AirTemp!$E$2:$E$9999,H$5,DV_AirTemp!$G$2:$G$9999,$C107),NA())</f>
        <v>#N/A</v>
      </c>
    </row>
    <row r="108" spans="1:8" x14ac:dyDescent="0.25">
      <c r="A108" s="35">
        <v>103</v>
      </c>
      <c r="B108" s="36" t="s">
        <v>104</v>
      </c>
      <c r="C108" s="37">
        <v>413</v>
      </c>
      <c r="D108" s="38" t="e">
        <f>IF(COUNTIFS(DV_AirTemp!$E$2:$E$9999,D$5,DV_AirTemp!$G$2:$G$9999,$C108)&gt;0,SUMIFS(DV_AirTemp!$C$2:$C$9999,DV_AirTemp!$E$2:$E$9999,D$5,DV_AirTemp!$G$2:$G$9999,$C108),NA())</f>
        <v>#N/A</v>
      </c>
      <c r="E108" s="38">
        <f>IF(COUNTIFS(DV_AirTemp!$E$2:$E$9999,E$5,DV_AirTemp!$G$2:$G$9999,$C108)&gt;0,SUMIFS(DV_AirTemp!$C$2:$C$9999,DV_AirTemp!$E$2:$E$9999,E$5,DV_AirTemp!$G$2:$G$9999,$C108),NA())</f>
        <v>16.843104166666699</v>
      </c>
      <c r="F108" s="38" t="e">
        <f>IF(COUNTIFS(DV_AirTemp!$E$2:$E$9999,F$5,DV_AirTemp!$G$2:$G$9999,$C108)&gt;0,SUMIFS(DV_AirTemp!$C$2:$C$9999,DV_AirTemp!$E$2:$E$9999,F$5,DV_AirTemp!$G$2:$G$9999,$C108),NA())</f>
        <v>#N/A</v>
      </c>
      <c r="G108" s="38" t="e">
        <f>IF(COUNTIFS(DV_AirTemp!$E$2:$E$9999,G$5,DV_AirTemp!$G$2:$G$9999,$C108)&gt;0,SUMIFS(DV_AirTemp!$C$2:$C$9999,DV_AirTemp!$E$2:$E$9999,G$5,DV_AirTemp!$G$2:$G$9999,$C108),NA())</f>
        <v>#N/A</v>
      </c>
      <c r="H108" s="38" t="e">
        <f>IF(COUNTIFS(DV_AirTemp!$E$2:$E$9999,H$5,DV_AirTemp!$G$2:$G$9999,$C108)&gt;0,SUMIFS(DV_AirTemp!$C$2:$C$9999,DV_AirTemp!$E$2:$E$9999,H$5,DV_AirTemp!$G$2:$G$9999,$C108),NA())</f>
        <v>#N/A</v>
      </c>
    </row>
    <row r="109" spans="1:8" x14ac:dyDescent="0.25">
      <c r="A109" s="35">
        <v>104</v>
      </c>
      <c r="B109" s="36" t="s">
        <v>105</v>
      </c>
      <c r="C109" s="37">
        <v>414</v>
      </c>
      <c r="D109" s="38" t="e">
        <f>IF(COUNTIFS(DV_AirTemp!$E$2:$E$9999,D$5,DV_AirTemp!$G$2:$G$9999,$C109)&gt;0,SUMIFS(DV_AirTemp!$C$2:$C$9999,DV_AirTemp!$E$2:$E$9999,D$5,DV_AirTemp!$G$2:$G$9999,$C109),NA())</f>
        <v>#N/A</v>
      </c>
      <c r="E109" s="38">
        <f>IF(COUNTIFS(DV_AirTemp!$E$2:$E$9999,E$5,DV_AirTemp!$G$2:$G$9999,$C109)&gt;0,SUMIFS(DV_AirTemp!$C$2:$C$9999,DV_AirTemp!$E$2:$E$9999,E$5,DV_AirTemp!$G$2:$G$9999,$C109),NA())</f>
        <v>6.9532708333333302</v>
      </c>
      <c r="F109" s="38" t="e">
        <f>IF(COUNTIFS(DV_AirTemp!$E$2:$E$9999,F$5,DV_AirTemp!$G$2:$G$9999,$C109)&gt;0,SUMIFS(DV_AirTemp!$C$2:$C$9999,DV_AirTemp!$E$2:$E$9999,F$5,DV_AirTemp!$G$2:$G$9999,$C109),NA())</f>
        <v>#N/A</v>
      </c>
      <c r="G109" s="38" t="e">
        <f>IF(COUNTIFS(DV_AirTemp!$E$2:$E$9999,G$5,DV_AirTemp!$G$2:$G$9999,$C109)&gt;0,SUMIFS(DV_AirTemp!$C$2:$C$9999,DV_AirTemp!$E$2:$E$9999,G$5,DV_AirTemp!$G$2:$G$9999,$C109),NA())</f>
        <v>#N/A</v>
      </c>
      <c r="H109" s="38" t="e">
        <f>IF(COUNTIFS(DV_AirTemp!$E$2:$E$9999,H$5,DV_AirTemp!$G$2:$G$9999,$C109)&gt;0,SUMIFS(DV_AirTemp!$C$2:$C$9999,DV_AirTemp!$E$2:$E$9999,H$5,DV_AirTemp!$G$2:$G$9999,$C109),NA())</f>
        <v>#N/A</v>
      </c>
    </row>
    <row r="110" spans="1:8" x14ac:dyDescent="0.25">
      <c r="A110" s="35">
        <v>105</v>
      </c>
      <c r="B110" s="36" t="s">
        <v>106</v>
      </c>
      <c r="C110" s="37">
        <v>415</v>
      </c>
      <c r="D110" s="38" t="e">
        <f>IF(COUNTIFS(DV_AirTemp!$E$2:$E$9999,D$5,DV_AirTemp!$G$2:$G$9999,$C110)&gt;0,SUMIFS(DV_AirTemp!$C$2:$C$9999,DV_AirTemp!$E$2:$E$9999,D$5,DV_AirTemp!$G$2:$G$9999,$C110),NA())</f>
        <v>#N/A</v>
      </c>
      <c r="E110" s="38">
        <f>IF(COUNTIFS(DV_AirTemp!$E$2:$E$9999,E$5,DV_AirTemp!$G$2:$G$9999,$C110)&gt;0,SUMIFS(DV_AirTemp!$C$2:$C$9999,DV_AirTemp!$E$2:$E$9999,E$5,DV_AirTemp!$G$2:$G$9999,$C110),NA())</f>
        <v>6.9659791666666697</v>
      </c>
      <c r="F110" s="38" t="e">
        <f>IF(COUNTIFS(DV_AirTemp!$E$2:$E$9999,F$5,DV_AirTemp!$G$2:$G$9999,$C110)&gt;0,SUMIFS(DV_AirTemp!$C$2:$C$9999,DV_AirTemp!$E$2:$E$9999,F$5,DV_AirTemp!$G$2:$G$9999,$C110),NA())</f>
        <v>#N/A</v>
      </c>
      <c r="G110" s="38" t="e">
        <f>IF(COUNTIFS(DV_AirTemp!$E$2:$E$9999,G$5,DV_AirTemp!$G$2:$G$9999,$C110)&gt;0,SUMIFS(DV_AirTemp!$C$2:$C$9999,DV_AirTemp!$E$2:$E$9999,G$5,DV_AirTemp!$G$2:$G$9999,$C110),NA())</f>
        <v>#N/A</v>
      </c>
      <c r="H110" s="38" t="e">
        <f>IF(COUNTIFS(DV_AirTemp!$E$2:$E$9999,H$5,DV_AirTemp!$G$2:$G$9999,$C110)&gt;0,SUMIFS(DV_AirTemp!$C$2:$C$9999,DV_AirTemp!$E$2:$E$9999,H$5,DV_AirTemp!$G$2:$G$9999,$C110),NA())</f>
        <v>#N/A</v>
      </c>
    </row>
    <row r="111" spans="1:8" x14ac:dyDescent="0.25">
      <c r="A111" s="35">
        <v>106</v>
      </c>
      <c r="B111" s="36" t="s">
        <v>107</v>
      </c>
      <c r="C111" s="37">
        <v>416</v>
      </c>
      <c r="D111" s="38" t="e">
        <f>IF(COUNTIFS(DV_AirTemp!$E$2:$E$9999,D$5,DV_AirTemp!$G$2:$G$9999,$C111)&gt;0,SUMIFS(DV_AirTemp!$C$2:$C$9999,DV_AirTemp!$E$2:$E$9999,D$5,DV_AirTemp!$G$2:$G$9999,$C111),NA())</f>
        <v>#N/A</v>
      </c>
      <c r="E111" s="38">
        <f>IF(COUNTIFS(DV_AirTemp!$E$2:$E$9999,E$5,DV_AirTemp!$G$2:$G$9999,$C111)&gt;0,SUMIFS(DV_AirTemp!$C$2:$C$9999,DV_AirTemp!$E$2:$E$9999,E$5,DV_AirTemp!$G$2:$G$9999,$C111),NA())</f>
        <v>11.669062500000001</v>
      </c>
      <c r="F111" s="38" t="e">
        <f>IF(COUNTIFS(DV_AirTemp!$E$2:$E$9999,F$5,DV_AirTemp!$G$2:$G$9999,$C111)&gt;0,SUMIFS(DV_AirTemp!$C$2:$C$9999,DV_AirTemp!$E$2:$E$9999,F$5,DV_AirTemp!$G$2:$G$9999,$C111),NA())</f>
        <v>#N/A</v>
      </c>
      <c r="G111" s="38" t="e">
        <f>IF(COUNTIFS(DV_AirTemp!$E$2:$E$9999,G$5,DV_AirTemp!$G$2:$G$9999,$C111)&gt;0,SUMIFS(DV_AirTemp!$C$2:$C$9999,DV_AirTemp!$E$2:$E$9999,G$5,DV_AirTemp!$G$2:$G$9999,$C111),NA())</f>
        <v>#N/A</v>
      </c>
      <c r="H111" s="38" t="e">
        <f>IF(COUNTIFS(DV_AirTemp!$E$2:$E$9999,H$5,DV_AirTemp!$G$2:$G$9999,$C111)&gt;0,SUMIFS(DV_AirTemp!$C$2:$C$9999,DV_AirTemp!$E$2:$E$9999,H$5,DV_AirTemp!$G$2:$G$9999,$C111),NA())</f>
        <v>#N/A</v>
      </c>
    </row>
    <row r="112" spans="1:8" x14ac:dyDescent="0.25">
      <c r="A112" s="35">
        <v>107</v>
      </c>
      <c r="B112" s="36" t="s">
        <v>108</v>
      </c>
      <c r="C112" s="37">
        <v>417</v>
      </c>
      <c r="D112" s="38" t="e">
        <f>IF(COUNTIFS(DV_AirTemp!$E$2:$E$9999,D$5,DV_AirTemp!$G$2:$G$9999,$C112)&gt;0,SUMIFS(DV_AirTemp!$C$2:$C$9999,DV_AirTemp!$E$2:$E$9999,D$5,DV_AirTemp!$G$2:$G$9999,$C112),NA())</f>
        <v>#N/A</v>
      </c>
      <c r="E112" s="38">
        <f>IF(COUNTIFS(DV_AirTemp!$E$2:$E$9999,E$5,DV_AirTemp!$G$2:$G$9999,$C112)&gt;0,SUMIFS(DV_AirTemp!$C$2:$C$9999,DV_AirTemp!$E$2:$E$9999,E$5,DV_AirTemp!$G$2:$G$9999,$C112),NA())</f>
        <v>12.4565208333333</v>
      </c>
      <c r="F112" s="38" t="e">
        <f>IF(COUNTIFS(DV_AirTemp!$E$2:$E$9999,F$5,DV_AirTemp!$G$2:$G$9999,$C112)&gt;0,SUMIFS(DV_AirTemp!$C$2:$C$9999,DV_AirTemp!$E$2:$E$9999,F$5,DV_AirTemp!$G$2:$G$9999,$C112),NA())</f>
        <v>#N/A</v>
      </c>
      <c r="G112" s="38" t="e">
        <f>IF(COUNTIFS(DV_AirTemp!$E$2:$E$9999,G$5,DV_AirTemp!$G$2:$G$9999,$C112)&gt;0,SUMIFS(DV_AirTemp!$C$2:$C$9999,DV_AirTemp!$E$2:$E$9999,G$5,DV_AirTemp!$G$2:$G$9999,$C112),NA())</f>
        <v>#N/A</v>
      </c>
      <c r="H112" s="38" t="e">
        <f>IF(COUNTIFS(DV_AirTemp!$E$2:$E$9999,H$5,DV_AirTemp!$G$2:$G$9999,$C112)&gt;0,SUMIFS(DV_AirTemp!$C$2:$C$9999,DV_AirTemp!$E$2:$E$9999,H$5,DV_AirTemp!$G$2:$G$9999,$C112),NA())</f>
        <v>#N/A</v>
      </c>
    </row>
    <row r="113" spans="1:8" x14ac:dyDescent="0.25">
      <c r="A113" s="35">
        <v>108</v>
      </c>
      <c r="B113" s="36" t="s">
        <v>109</v>
      </c>
      <c r="C113" s="37">
        <v>418</v>
      </c>
      <c r="D113" s="38">
        <f>IF(COUNTIFS(DV_AirTemp!$E$2:$E$9999,D$5,DV_AirTemp!$G$2:$G$9999,$C113)&gt;0,SUMIFS(DV_AirTemp!$C$2:$C$9999,DV_AirTemp!$E$2:$E$9999,D$5,DV_AirTemp!$G$2:$G$9999,$C113),NA())</f>
        <v>21.371558823529401</v>
      </c>
      <c r="E113" s="38">
        <f>IF(COUNTIFS(DV_AirTemp!$E$2:$E$9999,E$5,DV_AirTemp!$G$2:$G$9999,$C113)&gt;0,SUMIFS(DV_AirTemp!$C$2:$C$9999,DV_AirTemp!$E$2:$E$9999,E$5,DV_AirTemp!$G$2:$G$9999,$C113),NA())</f>
        <v>11.611458333333299</v>
      </c>
      <c r="F113" s="38" t="e">
        <f>IF(COUNTIFS(DV_AirTemp!$E$2:$E$9999,F$5,DV_AirTemp!$G$2:$G$9999,$C113)&gt;0,SUMIFS(DV_AirTemp!$C$2:$C$9999,DV_AirTemp!$E$2:$E$9999,F$5,DV_AirTemp!$G$2:$G$9999,$C113),NA())</f>
        <v>#N/A</v>
      </c>
      <c r="G113" s="38" t="e">
        <f>IF(COUNTIFS(DV_AirTemp!$E$2:$E$9999,G$5,DV_AirTemp!$G$2:$G$9999,$C113)&gt;0,SUMIFS(DV_AirTemp!$C$2:$C$9999,DV_AirTemp!$E$2:$E$9999,G$5,DV_AirTemp!$G$2:$G$9999,$C113),NA())</f>
        <v>#N/A</v>
      </c>
      <c r="H113" s="38" t="e">
        <f>IF(COUNTIFS(DV_AirTemp!$E$2:$E$9999,H$5,DV_AirTemp!$G$2:$G$9999,$C113)&gt;0,SUMIFS(DV_AirTemp!$C$2:$C$9999,DV_AirTemp!$E$2:$E$9999,H$5,DV_AirTemp!$G$2:$G$9999,$C113),NA())</f>
        <v>#N/A</v>
      </c>
    </row>
    <row r="114" spans="1:8" x14ac:dyDescent="0.25">
      <c r="A114" s="35">
        <v>109</v>
      </c>
      <c r="B114" s="36" t="s">
        <v>110</v>
      </c>
      <c r="C114" s="37">
        <v>419</v>
      </c>
      <c r="D114" s="38">
        <f>IF(COUNTIFS(DV_AirTemp!$E$2:$E$9999,D$5,DV_AirTemp!$G$2:$G$9999,$C114)&gt;0,SUMIFS(DV_AirTemp!$C$2:$C$9999,DV_AirTemp!$E$2:$E$9999,D$5,DV_AirTemp!$G$2:$G$9999,$C114),NA())</f>
        <v>13.5416458333333</v>
      </c>
      <c r="E114" s="38">
        <f>IF(COUNTIFS(DV_AirTemp!$E$2:$E$9999,E$5,DV_AirTemp!$G$2:$G$9999,$C114)&gt;0,SUMIFS(DV_AirTemp!$C$2:$C$9999,DV_AirTemp!$E$2:$E$9999,E$5,DV_AirTemp!$G$2:$G$9999,$C114),NA())</f>
        <v>14.2749166666667</v>
      </c>
      <c r="F114" s="38" t="e">
        <f>IF(COUNTIFS(DV_AirTemp!$E$2:$E$9999,F$5,DV_AirTemp!$G$2:$G$9999,$C114)&gt;0,SUMIFS(DV_AirTemp!$C$2:$C$9999,DV_AirTemp!$E$2:$E$9999,F$5,DV_AirTemp!$G$2:$G$9999,$C114),NA())</f>
        <v>#N/A</v>
      </c>
      <c r="G114" s="38" t="e">
        <f>IF(COUNTIFS(DV_AirTemp!$E$2:$E$9999,G$5,DV_AirTemp!$G$2:$G$9999,$C114)&gt;0,SUMIFS(DV_AirTemp!$C$2:$C$9999,DV_AirTemp!$E$2:$E$9999,G$5,DV_AirTemp!$G$2:$G$9999,$C114),NA())</f>
        <v>#N/A</v>
      </c>
      <c r="H114" s="38" t="e">
        <f>IF(COUNTIFS(DV_AirTemp!$E$2:$E$9999,H$5,DV_AirTemp!$G$2:$G$9999,$C114)&gt;0,SUMIFS(DV_AirTemp!$C$2:$C$9999,DV_AirTemp!$E$2:$E$9999,H$5,DV_AirTemp!$G$2:$G$9999,$C114),NA())</f>
        <v>#N/A</v>
      </c>
    </row>
    <row r="115" spans="1:8" x14ac:dyDescent="0.25">
      <c r="A115" s="35">
        <v>110</v>
      </c>
      <c r="B115" s="36" t="s">
        <v>111</v>
      </c>
      <c r="C115" s="37">
        <v>420</v>
      </c>
      <c r="D115" s="38">
        <f>IF(COUNTIFS(DV_AirTemp!$E$2:$E$9999,D$5,DV_AirTemp!$G$2:$G$9999,$C115)&gt;0,SUMIFS(DV_AirTemp!$C$2:$C$9999,DV_AirTemp!$E$2:$E$9999,D$5,DV_AirTemp!$G$2:$G$9999,$C115),NA())</f>
        <v>7.6968958333333299</v>
      </c>
      <c r="E115" s="38">
        <f>IF(COUNTIFS(DV_AirTemp!$E$2:$E$9999,E$5,DV_AirTemp!$G$2:$G$9999,$C115)&gt;0,SUMIFS(DV_AirTemp!$C$2:$C$9999,DV_AirTemp!$E$2:$E$9999,E$5,DV_AirTemp!$G$2:$G$9999,$C115),NA())</f>
        <v>15.359562499999999</v>
      </c>
      <c r="F115" s="38" t="e">
        <f>IF(COUNTIFS(DV_AirTemp!$E$2:$E$9999,F$5,DV_AirTemp!$G$2:$G$9999,$C115)&gt;0,SUMIFS(DV_AirTemp!$C$2:$C$9999,DV_AirTemp!$E$2:$E$9999,F$5,DV_AirTemp!$G$2:$G$9999,$C115),NA())</f>
        <v>#N/A</v>
      </c>
      <c r="G115" s="38" t="e">
        <f>IF(COUNTIFS(DV_AirTemp!$E$2:$E$9999,G$5,DV_AirTemp!$G$2:$G$9999,$C115)&gt;0,SUMIFS(DV_AirTemp!$C$2:$C$9999,DV_AirTemp!$E$2:$E$9999,G$5,DV_AirTemp!$G$2:$G$9999,$C115),NA())</f>
        <v>#N/A</v>
      </c>
      <c r="H115" s="38" t="e">
        <f>IF(COUNTIFS(DV_AirTemp!$E$2:$E$9999,H$5,DV_AirTemp!$G$2:$G$9999,$C115)&gt;0,SUMIFS(DV_AirTemp!$C$2:$C$9999,DV_AirTemp!$E$2:$E$9999,H$5,DV_AirTemp!$G$2:$G$9999,$C115),NA())</f>
        <v>#N/A</v>
      </c>
    </row>
    <row r="116" spans="1:8" x14ac:dyDescent="0.25">
      <c r="A116" s="35">
        <v>111</v>
      </c>
      <c r="B116" s="36" t="s">
        <v>112</v>
      </c>
      <c r="C116" s="37">
        <v>421</v>
      </c>
      <c r="D116" s="38">
        <f>IF(COUNTIFS(DV_AirTemp!$E$2:$E$9999,D$5,DV_AirTemp!$G$2:$G$9999,$C116)&gt;0,SUMIFS(DV_AirTemp!$C$2:$C$9999,DV_AirTemp!$E$2:$E$9999,D$5,DV_AirTemp!$G$2:$G$9999,$C116),NA())</f>
        <v>10.9077916666667</v>
      </c>
      <c r="E116" s="38">
        <f>IF(COUNTIFS(DV_AirTemp!$E$2:$E$9999,E$5,DV_AirTemp!$G$2:$G$9999,$C116)&gt;0,SUMIFS(DV_AirTemp!$C$2:$C$9999,DV_AirTemp!$E$2:$E$9999,E$5,DV_AirTemp!$G$2:$G$9999,$C116),NA())</f>
        <v>14.2711458333333</v>
      </c>
      <c r="F116" s="38" t="e">
        <f>IF(COUNTIFS(DV_AirTemp!$E$2:$E$9999,F$5,DV_AirTemp!$G$2:$G$9999,$C116)&gt;0,SUMIFS(DV_AirTemp!$C$2:$C$9999,DV_AirTemp!$E$2:$E$9999,F$5,DV_AirTemp!$G$2:$G$9999,$C116),NA())</f>
        <v>#N/A</v>
      </c>
      <c r="G116" s="38" t="e">
        <f>IF(COUNTIFS(DV_AirTemp!$E$2:$E$9999,G$5,DV_AirTemp!$G$2:$G$9999,$C116)&gt;0,SUMIFS(DV_AirTemp!$C$2:$C$9999,DV_AirTemp!$E$2:$E$9999,G$5,DV_AirTemp!$G$2:$G$9999,$C116),NA())</f>
        <v>#N/A</v>
      </c>
      <c r="H116" s="38" t="e">
        <f>IF(COUNTIFS(DV_AirTemp!$E$2:$E$9999,H$5,DV_AirTemp!$G$2:$G$9999,$C116)&gt;0,SUMIFS(DV_AirTemp!$C$2:$C$9999,DV_AirTemp!$E$2:$E$9999,H$5,DV_AirTemp!$G$2:$G$9999,$C116),NA())</f>
        <v>#N/A</v>
      </c>
    </row>
    <row r="117" spans="1:8" x14ac:dyDescent="0.25">
      <c r="A117" s="35">
        <v>112</v>
      </c>
      <c r="B117" s="36" t="s">
        <v>113</v>
      </c>
      <c r="C117" s="37">
        <v>422</v>
      </c>
      <c r="D117" s="38">
        <f>IF(COUNTIFS(DV_AirTemp!$E$2:$E$9999,D$5,DV_AirTemp!$G$2:$G$9999,$C117)&gt;0,SUMIFS(DV_AirTemp!$C$2:$C$9999,DV_AirTemp!$E$2:$E$9999,D$5,DV_AirTemp!$G$2:$G$9999,$C117),NA())</f>
        <v>14.452125000000001</v>
      </c>
      <c r="E117" s="38">
        <f>IF(COUNTIFS(DV_AirTemp!$E$2:$E$9999,E$5,DV_AirTemp!$G$2:$G$9999,$C117)&gt;0,SUMIFS(DV_AirTemp!$C$2:$C$9999,DV_AirTemp!$E$2:$E$9999,E$5,DV_AirTemp!$G$2:$G$9999,$C117),NA())</f>
        <v>9.9920526315789502</v>
      </c>
      <c r="F117" s="38" t="e">
        <f>IF(COUNTIFS(DV_AirTemp!$E$2:$E$9999,F$5,DV_AirTemp!$G$2:$G$9999,$C117)&gt;0,SUMIFS(DV_AirTemp!$C$2:$C$9999,DV_AirTemp!$E$2:$E$9999,F$5,DV_AirTemp!$G$2:$G$9999,$C117),NA())</f>
        <v>#N/A</v>
      </c>
      <c r="G117" s="38" t="e">
        <f>IF(COUNTIFS(DV_AirTemp!$E$2:$E$9999,G$5,DV_AirTemp!$G$2:$G$9999,$C117)&gt;0,SUMIFS(DV_AirTemp!$C$2:$C$9999,DV_AirTemp!$E$2:$E$9999,G$5,DV_AirTemp!$G$2:$G$9999,$C117),NA())</f>
        <v>#N/A</v>
      </c>
      <c r="H117" s="38" t="e">
        <f>IF(COUNTIFS(DV_AirTemp!$E$2:$E$9999,H$5,DV_AirTemp!$G$2:$G$9999,$C117)&gt;0,SUMIFS(DV_AirTemp!$C$2:$C$9999,DV_AirTemp!$E$2:$E$9999,H$5,DV_AirTemp!$G$2:$G$9999,$C117),NA())</f>
        <v>#N/A</v>
      </c>
    </row>
    <row r="118" spans="1:8" x14ac:dyDescent="0.25">
      <c r="A118" s="35">
        <v>113</v>
      </c>
      <c r="B118" s="36" t="s">
        <v>114</v>
      </c>
      <c r="C118" s="37">
        <v>423</v>
      </c>
      <c r="D118" s="38">
        <f>IF(COUNTIFS(DV_AirTemp!$E$2:$E$9999,D$5,DV_AirTemp!$G$2:$G$9999,$C118)&gt;0,SUMIFS(DV_AirTemp!$C$2:$C$9999,DV_AirTemp!$E$2:$E$9999,D$5,DV_AirTemp!$G$2:$G$9999,$C118),NA())</f>
        <v>14.1777916666667</v>
      </c>
      <c r="E118" s="38">
        <f>IF(COUNTIFS(DV_AirTemp!$E$2:$E$9999,E$5,DV_AirTemp!$G$2:$G$9999,$C118)&gt;0,SUMIFS(DV_AirTemp!$C$2:$C$9999,DV_AirTemp!$E$2:$E$9999,E$5,DV_AirTemp!$G$2:$G$9999,$C118),NA())</f>
        <v>16.260724137931</v>
      </c>
      <c r="F118" s="38" t="e">
        <f>IF(COUNTIFS(DV_AirTemp!$E$2:$E$9999,F$5,DV_AirTemp!$G$2:$G$9999,$C118)&gt;0,SUMIFS(DV_AirTemp!$C$2:$C$9999,DV_AirTemp!$E$2:$E$9999,F$5,DV_AirTemp!$G$2:$G$9999,$C118),NA())</f>
        <v>#N/A</v>
      </c>
      <c r="G118" s="38" t="e">
        <f>IF(COUNTIFS(DV_AirTemp!$E$2:$E$9999,G$5,DV_AirTemp!$G$2:$G$9999,$C118)&gt;0,SUMIFS(DV_AirTemp!$C$2:$C$9999,DV_AirTemp!$E$2:$E$9999,G$5,DV_AirTemp!$G$2:$G$9999,$C118),NA())</f>
        <v>#N/A</v>
      </c>
      <c r="H118" s="38" t="e">
        <f>IF(COUNTIFS(DV_AirTemp!$E$2:$E$9999,H$5,DV_AirTemp!$G$2:$G$9999,$C118)&gt;0,SUMIFS(DV_AirTemp!$C$2:$C$9999,DV_AirTemp!$E$2:$E$9999,H$5,DV_AirTemp!$G$2:$G$9999,$C118),NA())</f>
        <v>#N/A</v>
      </c>
    </row>
    <row r="119" spans="1:8" x14ac:dyDescent="0.25">
      <c r="A119" s="35">
        <v>114</v>
      </c>
      <c r="B119" s="36" t="s">
        <v>115</v>
      </c>
      <c r="C119" s="37">
        <v>424</v>
      </c>
      <c r="D119" s="38">
        <f>IF(COUNTIFS(DV_AirTemp!$E$2:$E$9999,D$5,DV_AirTemp!$G$2:$G$9999,$C119)&gt;0,SUMIFS(DV_AirTemp!$C$2:$C$9999,DV_AirTemp!$E$2:$E$9999,D$5,DV_AirTemp!$G$2:$G$9999,$C119),NA())</f>
        <v>14.454020833333299</v>
      </c>
      <c r="E119" s="38">
        <f>IF(COUNTIFS(DV_AirTemp!$E$2:$E$9999,E$5,DV_AirTemp!$G$2:$G$9999,$C119)&gt;0,SUMIFS(DV_AirTemp!$C$2:$C$9999,DV_AirTemp!$E$2:$E$9999,E$5,DV_AirTemp!$G$2:$G$9999,$C119),NA())</f>
        <v>14.561604166666701</v>
      </c>
      <c r="F119" s="38" t="e">
        <f>IF(COUNTIFS(DV_AirTemp!$E$2:$E$9999,F$5,DV_AirTemp!$G$2:$G$9999,$C119)&gt;0,SUMIFS(DV_AirTemp!$C$2:$C$9999,DV_AirTemp!$E$2:$E$9999,F$5,DV_AirTemp!$G$2:$G$9999,$C119),NA())</f>
        <v>#N/A</v>
      </c>
      <c r="G119" s="38" t="e">
        <f>IF(COUNTIFS(DV_AirTemp!$E$2:$E$9999,G$5,DV_AirTemp!$G$2:$G$9999,$C119)&gt;0,SUMIFS(DV_AirTemp!$C$2:$C$9999,DV_AirTemp!$E$2:$E$9999,G$5,DV_AirTemp!$G$2:$G$9999,$C119),NA())</f>
        <v>#N/A</v>
      </c>
      <c r="H119" s="38" t="e">
        <f>IF(COUNTIFS(DV_AirTemp!$E$2:$E$9999,H$5,DV_AirTemp!$G$2:$G$9999,$C119)&gt;0,SUMIFS(DV_AirTemp!$C$2:$C$9999,DV_AirTemp!$E$2:$E$9999,H$5,DV_AirTemp!$G$2:$G$9999,$C119),NA())</f>
        <v>#N/A</v>
      </c>
    </row>
    <row r="120" spans="1:8" x14ac:dyDescent="0.25">
      <c r="A120" s="35">
        <v>115</v>
      </c>
      <c r="B120" s="36" t="s">
        <v>116</v>
      </c>
      <c r="C120" s="37">
        <v>425</v>
      </c>
      <c r="D120" s="38">
        <f>IF(COUNTIFS(DV_AirTemp!$E$2:$E$9999,D$5,DV_AirTemp!$G$2:$G$9999,$C120)&gt;0,SUMIFS(DV_AirTemp!$C$2:$C$9999,DV_AirTemp!$E$2:$E$9999,D$5,DV_AirTemp!$G$2:$G$9999,$C120),NA())</f>
        <v>10.120354166666701</v>
      </c>
      <c r="E120" s="38">
        <f>IF(COUNTIFS(DV_AirTemp!$E$2:$E$9999,E$5,DV_AirTemp!$G$2:$G$9999,$C120)&gt;0,SUMIFS(DV_AirTemp!$C$2:$C$9999,DV_AirTemp!$E$2:$E$9999,E$5,DV_AirTemp!$G$2:$G$9999,$C120),NA())</f>
        <v>17.360291666666701</v>
      </c>
      <c r="F120" s="38" t="e">
        <f>IF(COUNTIFS(DV_AirTemp!$E$2:$E$9999,F$5,DV_AirTemp!$G$2:$G$9999,$C120)&gt;0,SUMIFS(DV_AirTemp!$C$2:$C$9999,DV_AirTemp!$E$2:$E$9999,F$5,DV_AirTemp!$G$2:$G$9999,$C120),NA())</f>
        <v>#N/A</v>
      </c>
      <c r="G120" s="38" t="e">
        <f>IF(COUNTIFS(DV_AirTemp!$E$2:$E$9999,G$5,DV_AirTemp!$G$2:$G$9999,$C120)&gt;0,SUMIFS(DV_AirTemp!$C$2:$C$9999,DV_AirTemp!$E$2:$E$9999,G$5,DV_AirTemp!$G$2:$G$9999,$C120),NA())</f>
        <v>#N/A</v>
      </c>
      <c r="H120" s="38" t="e">
        <f>IF(COUNTIFS(DV_AirTemp!$E$2:$E$9999,H$5,DV_AirTemp!$G$2:$G$9999,$C120)&gt;0,SUMIFS(DV_AirTemp!$C$2:$C$9999,DV_AirTemp!$E$2:$E$9999,H$5,DV_AirTemp!$G$2:$G$9999,$C120),NA())</f>
        <v>#N/A</v>
      </c>
    </row>
    <row r="121" spans="1:8" x14ac:dyDescent="0.25">
      <c r="A121" s="35">
        <v>116</v>
      </c>
      <c r="B121" s="36" t="s">
        <v>117</v>
      </c>
      <c r="C121" s="37">
        <v>426</v>
      </c>
      <c r="D121" s="38">
        <f>IF(COUNTIFS(DV_AirTemp!$E$2:$E$9999,D$5,DV_AirTemp!$G$2:$G$9999,$C121)&gt;0,SUMIFS(DV_AirTemp!$C$2:$C$9999,DV_AirTemp!$E$2:$E$9999,D$5,DV_AirTemp!$G$2:$G$9999,$C121),NA())</f>
        <v>11.8800833333333</v>
      </c>
      <c r="E121" s="38">
        <f>IF(COUNTIFS(DV_AirTemp!$E$2:$E$9999,E$5,DV_AirTemp!$G$2:$G$9999,$C121)&gt;0,SUMIFS(DV_AirTemp!$C$2:$C$9999,DV_AirTemp!$E$2:$E$9999,E$5,DV_AirTemp!$G$2:$G$9999,$C121),NA())</f>
        <v>16.500854166666699</v>
      </c>
      <c r="F121" s="38" t="e">
        <f>IF(COUNTIFS(DV_AirTemp!$E$2:$E$9999,F$5,DV_AirTemp!$G$2:$G$9999,$C121)&gt;0,SUMIFS(DV_AirTemp!$C$2:$C$9999,DV_AirTemp!$E$2:$E$9999,F$5,DV_AirTemp!$G$2:$G$9999,$C121),NA())</f>
        <v>#N/A</v>
      </c>
      <c r="G121" s="38" t="e">
        <f>IF(COUNTIFS(DV_AirTemp!$E$2:$E$9999,G$5,DV_AirTemp!$G$2:$G$9999,$C121)&gt;0,SUMIFS(DV_AirTemp!$C$2:$C$9999,DV_AirTemp!$E$2:$E$9999,G$5,DV_AirTemp!$G$2:$G$9999,$C121),NA())</f>
        <v>#N/A</v>
      </c>
      <c r="H121" s="38" t="e">
        <f>IF(COUNTIFS(DV_AirTemp!$E$2:$E$9999,H$5,DV_AirTemp!$G$2:$G$9999,$C121)&gt;0,SUMIFS(DV_AirTemp!$C$2:$C$9999,DV_AirTemp!$E$2:$E$9999,H$5,DV_AirTemp!$G$2:$G$9999,$C121),NA())</f>
        <v>#N/A</v>
      </c>
    </row>
    <row r="122" spans="1:8" x14ac:dyDescent="0.25">
      <c r="A122" s="35">
        <v>117</v>
      </c>
      <c r="B122" s="36" t="s">
        <v>118</v>
      </c>
      <c r="C122" s="37">
        <v>427</v>
      </c>
      <c r="D122" s="38">
        <f>IF(COUNTIFS(DV_AirTemp!$E$2:$E$9999,D$5,DV_AirTemp!$G$2:$G$9999,$C122)&gt;0,SUMIFS(DV_AirTemp!$C$2:$C$9999,DV_AirTemp!$E$2:$E$9999,D$5,DV_AirTemp!$G$2:$G$9999,$C122),NA())</f>
        <v>12.078875</v>
      </c>
      <c r="E122" s="38">
        <f>IF(COUNTIFS(DV_AirTemp!$E$2:$E$9999,E$5,DV_AirTemp!$G$2:$G$9999,$C122)&gt;0,SUMIFS(DV_AirTemp!$C$2:$C$9999,DV_AirTemp!$E$2:$E$9999,E$5,DV_AirTemp!$G$2:$G$9999,$C122),NA())</f>
        <v>17.508770833333301</v>
      </c>
      <c r="F122" s="38" t="e">
        <f>IF(COUNTIFS(DV_AirTemp!$E$2:$E$9999,F$5,DV_AirTemp!$G$2:$G$9999,$C122)&gt;0,SUMIFS(DV_AirTemp!$C$2:$C$9999,DV_AirTemp!$E$2:$E$9999,F$5,DV_AirTemp!$G$2:$G$9999,$C122),NA())</f>
        <v>#N/A</v>
      </c>
      <c r="G122" s="38" t="e">
        <f>IF(COUNTIFS(DV_AirTemp!$E$2:$E$9999,G$5,DV_AirTemp!$G$2:$G$9999,$C122)&gt;0,SUMIFS(DV_AirTemp!$C$2:$C$9999,DV_AirTemp!$E$2:$E$9999,G$5,DV_AirTemp!$G$2:$G$9999,$C122),NA())</f>
        <v>#N/A</v>
      </c>
      <c r="H122" s="38" t="e">
        <f>IF(COUNTIFS(DV_AirTemp!$E$2:$E$9999,H$5,DV_AirTemp!$G$2:$G$9999,$C122)&gt;0,SUMIFS(DV_AirTemp!$C$2:$C$9999,DV_AirTemp!$E$2:$E$9999,H$5,DV_AirTemp!$G$2:$G$9999,$C122),NA())</f>
        <v>#N/A</v>
      </c>
    </row>
    <row r="123" spans="1:8" x14ac:dyDescent="0.25">
      <c r="A123" s="35">
        <v>118</v>
      </c>
      <c r="B123" s="36" t="s">
        <v>119</v>
      </c>
      <c r="C123" s="37">
        <v>428</v>
      </c>
      <c r="D123" s="38">
        <f>IF(COUNTIFS(DV_AirTemp!$E$2:$E$9999,D$5,DV_AirTemp!$G$2:$G$9999,$C123)&gt;0,SUMIFS(DV_AirTemp!$C$2:$C$9999,DV_AirTemp!$E$2:$E$9999,D$5,DV_AirTemp!$G$2:$G$9999,$C123),NA())</f>
        <v>13.180312499999999</v>
      </c>
      <c r="E123" s="38">
        <f>IF(COUNTIFS(DV_AirTemp!$E$2:$E$9999,E$5,DV_AirTemp!$G$2:$G$9999,$C123)&gt;0,SUMIFS(DV_AirTemp!$C$2:$C$9999,DV_AirTemp!$E$2:$E$9999,E$5,DV_AirTemp!$G$2:$G$9999,$C123),NA())</f>
        <v>19.538291666666701</v>
      </c>
      <c r="F123" s="38" t="e">
        <f>IF(COUNTIFS(DV_AirTemp!$E$2:$E$9999,F$5,DV_AirTemp!$G$2:$G$9999,$C123)&gt;0,SUMIFS(DV_AirTemp!$C$2:$C$9999,DV_AirTemp!$E$2:$E$9999,F$5,DV_AirTemp!$G$2:$G$9999,$C123),NA())</f>
        <v>#N/A</v>
      </c>
      <c r="G123" s="38" t="e">
        <f>IF(COUNTIFS(DV_AirTemp!$E$2:$E$9999,G$5,DV_AirTemp!$G$2:$G$9999,$C123)&gt;0,SUMIFS(DV_AirTemp!$C$2:$C$9999,DV_AirTemp!$E$2:$E$9999,G$5,DV_AirTemp!$G$2:$G$9999,$C123),NA())</f>
        <v>#N/A</v>
      </c>
      <c r="H123" s="38" t="e">
        <f>IF(COUNTIFS(DV_AirTemp!$E$2:$E$9999,H$5,DV_AirTemp!$G$2:$G$9999,$C123)&gt;0,SUMIFS(DV_AirTemp!$C$2:$C$9999,DV_AirTemp!$E$2:$E$9999,H$5,DV_AirTemp!$G$2:$G$9999,$C123),NA())</f>
        <v>#N/A</v>
      </c>
    </row>
    <row r="124" spans="1:8" x14ac:dyDescent="0.25">
      <c r="A124" s="35">
        <v>119</v>
      </c>
      <c r="B124" s="36" t="s">
        <v>120</v>
      </c>
      <c r="C124" s="37">
        <v>429</v>
      </c>
      <c r="D124" s="38">
        <f>IF(COUNTIFS(DV_AirTemp!$E$2:$E$9999,D$5,DV_AirTemp!$G$2:$G$9999,$C124)&gt;0,SUMIFS(DV_AirTemp!$C$2:$C$9999,DV_AirTemp!$E$2:$E$9999,D$5,DV_AirTemp!$G$2:$G$9999,$C124),NA())</f>
        <v>14.0478958333333</v>
      </c>
      <c r="E124" s="38">
        <f>IF(COUNTIFS(DV_AirTemp!$E$2:$E$9999,E$5,DV_AirTemp!$G$2:$G$9999,$C124)&gt;0,SUMIFS(DV_AirTemp!$C$2:$C$9999,DV_AirTemp!$E$2:$E$9999,E$5,DV_AirTemp!$G$2:$G$9999,$C124),NA())</f>
        <v>19.344291666666699</v>
      </c>
      <c r="F124" s="38" t="e">
        <f>IF(COUNTIFS(DV_AirTemp!$E$2:$E$9999,F$5,DV_AirTemp!$G$2:$G$9999,$C124)&gt;0,SUMIFS(DV_AirTemp!$C$2:$C$9999,DV_AirTemp!$E$2:$E$9999,F$5,DV_AirTemp!$G$2:$G$9999,$C124),NA())</f>
        <v>#N/A</v>
      </c>
      <c r="G124" s="38" t="e">
        <f>IF(COUNTIFS(DV_AirTemp!$E$2:$E$9999,G$5,DV_AirTemp!$G$2:$G$9999,$C124)&gt;0,SUMIFS(DV_AirTemp!$C$2:$C$9999,DV_AirTemp!$E$2:$E$9999,G$5,DV_AirTemp!$G$2:$G$9999,$C124),NA())</f>
        <v>#N/A</v>
      </c>
      <c r="H124" s="38" t="e">
        <f>IF(COUNTIFS(DV_AirTemp!$E$2:$E$9999,H$5,DV_AirTemp!$G$2:$G$9999,$C124)&gt;0,SUMIFS(DV_AirTemp!$C$2:$C$9999,DV_AirTemp!$E$2:$E$9999,H$5,DV_AirTemp!$G$2:$G$9999,$C124),NA())</f>
        <v>#N/A</v>
      </c>
    </row>
    <row r="125" spans="1:8" x14ac:dyDescent="0.25">
      <c r="A125" s="35">
        <v>120</v>
      </c>
      <c r="B125" s="36" t="s">
        <v>121</v>
      </c>
      <c r="C125" s="37">
        <v>430</v>
      </c>
      <c r="D125" s="38">
        <f>IF(COUNTIFS(DV_AirTemp!$E$2:$E$9999,D$5,DV_AirTemp!$G$2:$G$9999,$C125)&gt;0,SUMIFS(DV_AirTemp!$C$2:$C$9999,DV_AirTemp!$E$2:$E$9999,D$5,DV_AirTemp!$G$2:$G$9999,$C125),NA())</f>
        <v>14.9892708333333</v>
      </c>
      <c r="E125" s="38">
        <f>IF(COUNTIFS(DV_AirTemp!$E$2:$E$9999,E$5,DV_AirTemp!$G$2:$G$9999,$C125)&gt;0,SUMIFS(DV_AirTemp!$C$2:$C$9999,DV_AirTemp!$E$2:$E$9999,E$5,DV_AirTemp!$G$2:$G$9999,$C125),NA())</f>
        <v>17.202895833333301</v>
      </c>
      <c r="F125" s="38" t="e">
        <f>IF(COUNTIFS(DV_AirTemp!$E$2:$E$9999,F$5,DV_AirTemp!$G$2:$G$9999,$C125)&gt;0,SUMIFS(DV_AirTemp!$C$2:$C$9999,DV_AirTemp!$E$2:$E$9999,F$5,DV_AirTemp!$G$2:$G$9999,$C125),NA())</f>
        <v>#N/A</v>
      </c>
      <c r="G125" s="38" t="e">
        <f>IF(COUNTIFS(DV_AirTemp!$E$2:$E$9999,G$5,DV_AirTemp!$G$2:$G$9999,$C125)&gt;0,SUMIFS(DV_AirTemp!$C$2:$C$9999,DV_AirTemp!$E$2:$E$9999,G$5,DV_AirTemp!$G$2:$G$9999,$C125),NA())</f>
        <v>#N/A</v>
      </c>
      <c r="H125" s="38" t="e">
        <f>IF(COUNTIFS(DV_AirTemp!$E$2:$E$9999,H$5,DV_AirTemp!$G$2:$G$9999,$C125)&gt;0,SUMIFS(DV_AirTemp!$C$2:$C$9999,DV_AirTemp!$E$2:$E$9999,H$5,DV_AirTemp!$G$2:$G$9999,$C125),NA())</f>
        <v>#N/A</v>
      </c>
    </row>
    <row r="126" spans="1:8" x14ac:dyDescent="0.25">
      <c r="A126" s="35">
        <v>121</v>
      </c>
      <c r="B126" s="36" t="s">
        <v>122</v>
      </c>
      <c r="C126" s="37">
        <v>501</v>
      </c>
      <c r="D126" s="38">
        <f>IF(COUNTIFS(DV_AirTemp!$E$2:$E$9999,D$5,DV_AirTemp!$G$2:$G$9999,$C126)&gt;0,SUMIFS(DV_AirTemp!$C$2:$C$9999,DV_AirTemp!$E$2:$E$9999,D$5,DV_AirTemp!$G$2:$G$9999,$C126),NA())</f>
        <v>17.191708333333299</v>
      </c>
      <c r="E126" s="38">
        <f>IF(COUNTIFS(DV_AirTemp!$E$2:$E$9999,E$5,DV_AirTemp!$G$2:$G$9999,$C126)&gt;0,SUMIFS(DV_AirTemp!$C$2:$C$9999,DV_AirTemp!$E$2:$E$9999,E$5,DV_AirTemp!$G$2:$G$9999,$C126),NA())</f>
        <v>12.781375000000001</v>
      </c>
      <c r="F126" s="38" t="e">
        <f>IF(COUNTIFS(DV_AirTemp!$E$2:$E$9999,F$5,DV_AirTemp!$G$2:$G$9999,$C126)&gt;0,SUMIFS(DV_AirTemp!$C$2:$C$9999,DV_AirTemp!$E$2:$E$9999,F$5,DV_AirTemp!$G$2:$G$9999,$C126),NA())</f>
        <v>#N/A</v>
      </c>
      <c r="G126" s="38" t="e">
        <f>IF(COUNTIFS(DV_AirTemp!$E$2:$E$9999,G$5,DV_AirTemp!$G$2:$G$9999,$C126)&gt;0,SUMIFS(DV_AirTemp!$C$2:$C$9999,DV_AirTemp!$E$2:$E$9999,G$5,DV_AirTemp!$G$2:$G$9999,$C126),NA())</f>
        <v>#N/A</v>
      </c>
      <c r="H126" s="38" t="e">
        <f>IF(COUNTIFS(DV_AirTemp!$E$2:$E$9999,H$5,DV_AirTemp!$G$2:$G$9999,$C126)&gt;0,SUMIFS(DV_AirTemp!$C$2:$C$9999,DV_AirTemp!$E$2:$E$9999,H$5,DV_AirTemp!$G$2:$G$9999,$C126),NA())</f>
        <v>#N/A</v>
      </c>
    </row>
    <row r="127" spans="1:8" x14ac:dyDescent="0.25">
      <c r="A127" s="35">
        <v>122</v>
      </c>
      <c r="B127" s="36" t="s">
        <v>123</v>
      </c>
      <c r="C127" s="37">
        <v>502</v>
      </c>
      <c r="D127" s="38">
        <f>IF(COUNTIFS(DV_AirTemp!$E$2:$E$9999,D$5,DV_AirTemp!$G$2:$G$9999,$C127)&gt;0,SUMIFS(DV_AirTemp!$C$2:$C$9999,DV_AirTemp!$E$2:$E$9999,D$5,DV_AirTemp!$G$2:$G$9999,$C127),NA())</f>
        <v>17.370437500000001</v>
      </c>
      <c r="E127" s="38">
        <f>IF(COUNTIFS(DV_AirTemp!$E$2:$E$9999,E$5,DV_AirTemp!$G$2:$G$9999,$C127)&gt;0,SUMIFS(DV_AirTemp!$C$2:$C$9999,DV_AirTemp!$E$2:$E$9999,E$5,DV_AirTemp!$G$2:$G$9999,$C127),NA())</f>
        <v>11.910604166666699</v>
      </c>
      <c r="F127" s="38" t="e">
        <f>IF(COUNTIFS(DV_AirTemp!$E$2:$E$9999,F$5,DV_AirTemp!$G$2:$G$9999,$C127)&gt;0,SUMIFS(DV_AirTemp!$C$2:$C$9999,DV_AirTemp!$E$2:$E$9999,F$5,DV_AirTemp!$G$2:$G$9999,$C127),NA())</f>
        <v>#N/A</v>
      </c>
      <c r="G127" s="38" t="e">
        <f>IF(COUNTIFS(DV_AirTemp!$E$2:$E$9999,G$5,DV_AirTemp!$G$2:$G$9999,$C127)&gt;0,SUMIFS(DV_AirTemp!$C$2:$C$9999,DV_AirTemp!$E$2:$E$9999,G$5,DV_AirTemp!$G$2:$G$9999,$C127),NA())</f>
        <v>#N/A</v>
      </c>
      <c r="H127" s="38" t="e">
        <f>IF(COUNTIFS(DV_AirTemp!$E$2:$E$9999,H$5,DV_AirTemp!$G$2:$G$9999,$C127)&gt;0,SUMIFS(DV_AirTemp!$C$2:$C$9999,DV_AirTemp!$E$2:$E$9999,H$5,DV_AirTemp!$G$2:$G$9999,$C127),NA())</f>
        <v>#N/A</v>
      </c>
    </row>
    <row r="128" spans="1:8" x14ac:dyDescent="0.25">
      <c r="A128" s="35">
        <v>123</v>
      </c>
      <c r="B128" s="36" t="s">
        <v>124</v>
      </c>
      <c r="C128" s="37">
        <v>503</v>
      </c>
      <c r="D128" s="38">
        <f>IF(COUNTIFS(DV_AirTemp!$E$2:$E$9999,D$5,DV_AirTemp!$G$2:$G$9999,$C128)&gt;0,SUMIFS(DV_AirTemp!$C$2:$C$9999,DV_AirTemp!$E$2:$E$9999,D$5,DV_AirTemp!$G$2:$G$9999,$C128),NA())</f>
        <v>16.0602916666667</v>
      </c>
      <c r="E128" s="38">
        <f>IF(COUNTIFS(DV_AirTemp!$E$2:$E$9999,E$5,DV_AirTemp!$G$2:$G$9999,$C128)&gt;0,SUMIFS(DV_AirTemp!$C$2:$C$9999,DV_AirTemp!$E$2:$E$9999,E$5,DV_AirTemp!$G$2:$G$9999,$C128),NA())</f>
        <v>13.228270833333299</v>
      </c>
      <c r="F128" s="38" t="e">
        <f>IF(COUNTIFS(DV_AirTemp!$E$2:$E$9999,F$5,DV_AirTemp!$G$2:$G$9999,$C128)&gt;0,SUMIFS(DV_AirTemp!$C$2:$C$9999,DV_AirTemp!$E$2:$E$9999,F$5,DV_AirTemp!$G$2:$G$9999,$C128),NA())</f>
        <v>#N/A</v>
      </c>
      <c r="G128" s="38" t="e">
        <f>IF(COUNTIFS(DV_AirTemp!$E$2:$E$9999,G$5,DV_AirTemp!$G$2:$G$9999,$C128)&gt;0,SUMIFS(DV_AirTemp!$C$2:$C$9999,DV_AirTemp!$E$2:$E$9999,G$5,DV_AirTemp!$G$2:$G$9999,$C128),NA())</f>
        <v>#N/A</v>
      </c>
      <c r="H128" s="38" t="e">
        <f>IF(COUNTIFS(DV_AirTemp!$E$2:$E$9999,H$5,DV_AirTemp!$G$2:$G$9999,$C128)&gt;0,SUMIFS(DV_AirTemp!$C$2:$C$9999,DV_AirTemp!$E$2:$E$9999,H$5,DV_AirTemp!$G$2:$G$9999,$C128),NA())</f>
        <v>#N/A</v>
      </c>
    </row>
    <row r="129" spans="1:8" x14ac:dyDescent="0.25">
      <c r="A129" s="35">
        <v>124</v>
      </c>
      <c r="B129" s="36" t="s">
        <v>125</v>
      </c>
      <c r="C129" s="37">
        <v>504</v>
      </c>
      <c r="D129" s="38">
        <f>IF(COUNTIFS(DV_AirTemp!$E$2:$E$9999,D$5,DV_AirTemp!$G$2:$G$9999,$C129)&gt;0,SUMIFS(DV_AirTemp!$C$2:$C$9999,DV_AirTemp!$E$2:$E$9999,D$5,DV_AirTemp!$G$2:$G$9999,$C129),NA())</f>
        <v>12.509083333333299</v>
      </c>
      <c r="E129" s="38">
        <f>IF(COUNTIFS(DV_AirTemp!$E$2:$E$9999,E$5,DV_AirTemp!$G$2:$G$9999,$C129)&gt;0,SUMIFS(DV_AirTemp!$C$2:$C$9999,DV_AirTemp!$E$2:$E$9999,E$5,DV_AirTemp!$G$2:$G$9999,$C129),NA())</f>
        <v>16.235541666666698</v>
      </c>
      <c r="F129" s="38" t="e">
        <f>IF(COUNTIFS(DV_AirTemp!$E$2:$E$9999,F$5,DV_AirTemp!$G$2:$G$9999,$C129)&gt;0,SUMIFS(DV_AirTemp!$C$2:$C$9999,DV_AirTemp!$E$2:$E$9999,F$5,DV_AirTemp!$G$2:$G$9999,$C129),NA())</f>
        <v>#N/A</v>
      </c>
      <c r="G129" s="38" t="e">
        <f>IF(COUNTIFS(DV_AirTemp!$E$2:$E$9999,G$5,DV_AirTemp!$G$2:$G$9999,$C129)&gt;0,SUMIFS(DV_AirTemp!$C$2:$C$9999,DV_AirTemp!$E$2:$E$9999,G$5,DV_AirTemp!$G$2:$G$9999,$C129),NA())</f>
        <v>#N/A</v>
      </c>
      <c r="H129" s="38" t="e">
        <f>IF(COUNTIFS(DV_AirTemp!$E$2:$E$9999,H$5,DV_AirTemp!$G$2:$G$9999,$C129)&gt;0,SUMIFS(DV_AirTemp!$C$2:$C$9999,DV_AirTemp!$E$2:$E$9999,H$5,DV_AirTemp!$G$2:$G$9999,$C129),NA())</f>
        <v>#N/A</v>
      </c>
    </row>
    <row r="130" spans="1:8" x14ac:dyDescent="0.25">
      <c r="A130" s="35">
        <v>125</v>
      </c>
      <c r="B130" s="36" t="s">
        <v>126</v>
      </c>
      <c r="C130" s="37">
        <v>505</v>
      </c>
      <c r="D130" s="38">
        <f>IF(COUNTIFS(DV_AirTemp!$E$2:$E$9999,D$5,DV_AirTemp!$G$2:$G$9999,$C130)&gt;0,SUMIFS(DV_AirTemp!$C$2:$C$9999,DV_AirTemp!$E$2:$E$9999,D$5,DV_AirTemp!$G$2:$G$9999,$C130),NA())</f>
        <v>10.6164375</v>
      </c>
      <c r="E130" s="38">
        <f>IF(COUNTIFS(DV_AirTemp!$E$2:$E$9999,E$5,DV_AirTemp!$G$2:$G$9999,$C130)&gt;0,SUMIFS(DV_AirTemp!$C$2:$C$9999,DV_AirTemp!$E$2:$E$9999,E$5,DV_AirTemp!$G$2:$G$9999,$C130),NA())</f>
        <v>18.348458333333301</v>
      </c>
      <c r="F130" s="38" t="e">
        <f>IF(COUNTIFS(DV_AirTemp!$E$2:$E$9999,F$5,DV_AirTemp!$G$2:$G$9999,$C130)&gt;0,SUMIFS(DV_AirTemp!$C$2:$C$9999,DV_AirTemp!$E$2:$E$9999,F$5,DV_AirTemp!$G$2:$G$9999,$C130),NA())</f>
        <v>#N/A</v>
      </c>
      <c r="G130" s="38" t="e">
        <f>IF(COUNTIFS(DV_AirTemp!$E$2:$E$9999,G$5,DV_AirTemp!$G$2:$G$9999,$C130)&gt;0,SUMIFS(DV_AirTemp!$C$2:$C$9999,DV_AirTemp!$E$2:$E$9999,G$5,DV_AirTemp!$G$2:$G$9999,$C130),NA())</f>
        <v>#N/A</v>
      </c>
      <c r="H130" s="38" t="e">
        <f>IF(COUNTIFS(DV_AirTemp!$E$2:$E$9999,H$5,DV_AirTemp!$G$2:$G$9999,$C130)&gt;0,SUMIFS(DV_AirTemp!$C$2:$C$9999,DV_AirTemp!$E$2:$E$9999,H$5,DV_AirTemp!$G$2:$G$9999,$C130),NA())</f>
        <v>#N/A</v>
      </c>
    </row>
    <row r="131" spans="1:8" x14ac:dyDescent="0.25">
      <c r="A131" s="35">
        <v>126</v>
      </c>
      <c r="B131" s="36" t="s">
        <v>127</v>
      </c>
      <c r="C131" s="37">
        <v>506</v>
      </c>
      <c r="D131" s="38">
        <f>IF(COUNTIFS(DV_AirTemp!$E$2:$E$9999,D$5,DV_AirTemp!$G$2:$G$9999,$C131)&gt;0,SUMIFS(DV_AirTemp!$C$2:$C$9999,DV_AirTemp!$E$2:$E$9999,D$5,DV_AirTemp!$G$2:$G$9999,$C131),NA())</f>
        <v>9.4850833333333302</v>
      </c>
      <c r="E131" s="38">
        <f>IF(COUNTIFS(DV_AirTemp!$E$2:$E$9999,E$5,DV_AirTemp!$G$2:$G$9999,$C131)&gt;0,SUMIFS(DV_AirTemp!$C$2:$C$9999,DV_AirTemp!$E$2:$E$9999,E$5,DV_AirTemp!$G$2:$G$9999,$C131),NA())</f>
        <v>18.528354166666698</v>
      </c>
      <c r="F131" s="38" t="e">
        <f>IF(COUNTIFS(DV_AirTemp!$E$2:$E$9999,F$5,DV_AirTemp!$G$2:$G$9999,$C131)&gt;0,SUMIFS(DV_AirTemp!$C$2:$C$9999,DV_AirTemp!$E$2:$E$9999,F$5,DV_AirTemp!$G$2:$G$9999,$C131),NA())</f>
        <v>#N/A</v>
      </c>
      <c r="G131" s="38" t="e">
        <f>IF(COUNTIFS(DV_AirTemp!$E$2:$E$9999,G$5,DV_AirTemp!$G$2:$G$9999,$C131)&gt;0,SUMIFS(DV_AirTemp!$C$2:$C$9999,DV_AirTemp!$E$2:$E$9999,G$5,DV_AirTemp!$G$2:$G$9999,$C131),NA())</f>
        <v>#N/A</v>
      </c>
      <c r="H131" s="38" t="e">
        <f>IF(COUNTIFS(DV_AirTemp!$E$2:$E$9999,H$5,DV_AirTemp!$G$2:$G$9999,$C131)&gt;0,SUMIFS(DV_AirTemp!$C$2:$C$9999,DV_AirTemp!$E$2:$E$9999,H$5,DV_AirTemp!$G$2:$G$9999,$C131),NA())</f>
        <v>#N/A</v>
      </c>
    </row>
    <row r="132" spans="1:8" x14ac:dyDescent="0.25">
      <c r="A132" s="35">
        <v>127</v>
      </c>
      <c r="B132" s="36" t="s">
        <v>128</v>
      </c>
      <c r="C132" s="37">
        <v>507</v>
      </c>
      <c r="D132" s="38">
        <f>IF(COUNTIFS(DV_AirTemp!$E$2:$E$9999,D$5,DV_AirTemp!$G$2:$G$9999,$C132)&gt;0,SUMIFS(DV_AirTemp!$C$2:$C$9999,DV_AirTemp!$E$2:$E$9999,D$5,DV_AirTemp!$G$2:$G$9999,$C132),NA())</f>
        <v>12.3441666666667</v>
      </c>
      <c r="E132" s="38">
        <f>IF(COUNTIFS(DV_AirTemp!$E$2:$E$9999,E$5,DV_AirTemp!$G$2:$G$9999,$C132)&gt;0,SUMIFS(DV_AirTemp!$C$2:$C$9999,DV_AirTemp!$E$2:$E$9999,E$5,DV_AirTemp!$G$2:$G$9999,$C132),NA())</f>
        <v>18.676187500000001</v>
      </c>
      <c r="F132" s="38" t="e">
        <f>IF(COUNTIFS(DV_AirTemp!$E$2:$E$9999,F$5,DV_AirTemp!$G$2:$G$9999,$C132)&gt;0,SUMIFS(DV_AirTemp!$C$2:$C$9999,DV_AirTemp!$E$2:$E$9999,F$5,DV_AirTemp!$G$2:$G$9999,$C132),NA())</f>
        <v>#N/A</v>
      </c>
      <c r="G132" s="38" t="e">
        <f>IF(COUNTIFS(DV_AirTemp!$E$2:$E$9999,G$5,DV_AirTemp!$G$2:$G$9999,$C132)&gt;0,SUMIFS(DV_AirTemp!$C$2:$C$9999,DV_AirTemp!$E$2:$E$9999,G$5,DV_AirTemp!$G$2:$G$9999,$C132),NA())</f>
        <v>#N/A</v>
      </c>
      <c r="H132" s="38" t="e">
        <f>IF(COUNTIFS(DV_AirTemp!$E$2:$E$9999,H$5,DV_AirTemp!$G$2:$G$9999,$C132)&gt;0,SUMIFS(DV_AirTemp!$C$2:$C$9999,DV_AirTemp!$E$2:$E$9999,H$5,DV_AirTemp!$G$2:$G$9999,$C132),NA())</f>
        <v>#N/A</v>
      </c>
    </row>
    <row r="133" spans="1:8" x14ac:dyDescent="0.25">
      <c r="A133" s="35">
        <v>128</v>
      </c>
      <c r="B133" s="36" t="s">
        <v>129</v>
      </c>
      <c r="C133" s="37">
        <v>508</v>
      </c>
      <c r="D133" s="38">
        <f>IF(COUNTIFS(DV_AirTemp!$E$2:$E$9999,D$5,DV_AirTemp!$G$2:$G$9999,$C133)&gt;0,SUMIFS(DV_AirTemp!$C$2:$C$9999,DV_AirTemp!$E$2:$E$9999,D$5,DV_AirTemp!$G$2:$G$9999,$C133),NA())</f>
        <v>14.1019583333333</v>
      </c>
      <c r="E133" s="38">
        <f>IF(COUNTIFS(DV_AirTemp!$E$2:$E$9999,E$5,DV_AirTemp!$G$2:$G$9999,$C133)&gt;0,SUMIFS(DV_AirTemp!$C$2:$C$9999,DV_AirTemp!$E$2:$E$9999,E$5,DV_AirTemp!$G$2:$G$9999,$C133),NA())</f>
        <v>19.232791666666699</v>
      </c>
      <c r="F133" s="38" t="e">
        <f>IF(COUNTIFS(DV_AirTemp!$E$2:$E$9999,F$5,DV_AirTemp!$G$2:$G$9999,$C133)&gt;0,SUMIFS(DV_AirTemp!$C$2:$C$9999,DV_AirTemp!$E$2:$E$9999,F$5,DV_AirTemp!$G$2:$G$9999,$C133),NA())</f>
        <v>#N/A</v>
      </c>
      <c r="G133" s="38" t="e">
        <f>IF(COUNTIFS(DV_AirTemp!$E$2:$E$9999,G$5,DV_AirTemp!$G$2:$G$9999,$C133)&gt;0,SUMIFS(DV_AirTemp!$C$2:$C$9999,DV_AirTemp!$E$2:$E$9999,G$5,DV_AirTemp!$G$2:$G$9999,$C133),NA())</f>
        <v>#N/A</v>
      </c>
      <c r="H133" s="38" t="e">
        <f>IF(COUNTIFS(DV_AirTemp!$E$2:$E$9999,H$5,DV_AirTemp!$G$2:$G$9999,$C133)&gt;0,SUMIFS(DV_AirTemp!$C$2:$C$9999,DV_AirTemp!$E$2:$E$9999,H$5,DV_AirTemp!$G$2:$G$9999,$C133),NA())</f>
        <v>#N/A</v>
      </c>
    </row>
    <row r="134" spans="1:8" x14ac:dyDescent="0.25">
      <c r="A134" s="35">
        <v>129</v>
      </c>
      <c r="B134" s="36" t="s">
        <v>130</v>
      </c>
      <c r="C134" s="37">
        <v>509</v>
      </c>
      <c r="D134" s="38">
        <f>IF(COUNTIFS(DV_AirTemp!$E$2:$E$9999,D$5,DV_AirTemp!$G$2:$G$9999,$C134)&gt;0,SUMIFS(DV_AirTemp!$C$2:$C$9999,DV_AirTemp!$E$2:$E$9999,D$5,DV_AirTemp!$G$2:$G$9999,$C134),NA())</f>
        <v>16.468083333333301</v>
      </c>
      <c r="E134" s="38">
        <f>IF(COUNTIFS(DV_AirTemp!$E$2:$E$9999,E$5,DV_AirTemp!$G$2:$G$9999,$C134)&gt;0,SUMIFS(DV_AirTemp!$C$2:$C$9999,DV_AirTemp!$E$2:$E$9999,E$5,DV_AirTemp!$G$2:$G$9999,$C134),NA())</f>
        <v>17.914354166666701</v>
      </c>
      <c r="F134" s="38" t="e">
        <f>IF(COUNTIFS(DV_AirTemp!$E$2:$E$9999,F$5,DV_AirTemp!$G$2:$G$9999,$C134)&gt;0,SUMIFS(DV_AirTemp!$C$2:$C$9999,DV_AirTemp!$E$2:$E$9999,F$5,DV_AirTemp!$G$2:$G$9999,$C134),NA())</f>
        <v>#N/A</v>
      </c>
      <c r="G134" s="38" t="e">
        <f>IF(COUNTIFS(DV_AirTemp!$E$2:$E$9999,G$5,DV_AirTemp!$G$2:$G$9999,$C134)&gt;0,SUMIFS(DV_AirTemp!$C$2:$C$9999,DV_AirTemp!$E$2:$E$9999,G$5,DV_AirTemp!$G$2:$G$9999,$C134),NA())</f>
        <v>#N/A</v>
      </c>
      <c r="H134" s="38" t="e">
        <f>IF(COUNTIFS(DV_AirTemp!$E$2:$E$9999,H$5,DV_AirTemp!$G$2:$G$9999,$C134)&gt;0,SUMIFS(DV_AirTemp!$C$2:$C$9999,DV_AirTemp!$E$2:$E$9999,H$5,DV_AirTemp!$G$2:$G$9999,$C134),NA())</f>
        <v>#N/A</v>
      </c>
    </row>
    <row r="135" spans="1:8" x14ac:dyDescent="0.25">
      <c r="A135" s="35">
        <v>130</v>
      </c>
      <c r="B135" s="36" t="s">
        <v>131</v>
      </c>
      <c r="C135" s="37">
        <v>510</v>
      </c>
      <c r="D135" s="38">
        <f>IF(COUNTIFS(DV_AirTemp!$E$2:$E$9999,D$5,DV_AirTemp!$G$2:$G$9999,$C135)&gt;0,SUMIFS(DV_AirTemp!$C$2:$C$9999,DV_AirTemp!$E$2:$E$9999,D$5,DV_AirTemp!$G$2:$G$9999,$C135),NA())</f>
        <v>16.033604166666699</v>
      </c>
      <c r="E135" s="38">
        <f>IF(COUNTIFS(DV_AirTemp!$E$2:$E$9999,E$5,DV_AirTemp!$G$2:$G$9999,$C135)&gt;0,SUMIFS(DV_AirTemp!$C$2:$C$9999,DV_AirTemp!$E$2:$E$9999,E$5,DV_AirTemp!$G$2:$G$9999,$C135),NA())</f>
        <v>16.947895833333298</v>
      </c>
      <c r="F135" s="38" t="e">
        <f>IF(COUNTIFS(DV_AirTemp!$E$2:$E$9999,F$5,DV_AirTemp!$G$2:$G$9999,$C135)&gt;0,SUMIFS(DV_AirTemp!$C$2:$C$9999,DV_AirTemp!$E$2:$E$9999,F$5,DV_AirTemp!$G$2:$G$9999,$C135),NA())</f>
        <v>#N/A</v>
      </c>
      <c r="G135" s="38" t="e">
        <f>IF(COUNTIFS(DV_AirTemp!$E$2:$E$9999,G$5,DV_AirTemp!$G$2:$G$9999,$C135)&gt;0,SUMIFS(DV_AirTemp!$C$2:$C$9999,DV_AirTemp!$E$2:$E$9999,G$5,DV_AirTemp!$G$2:$G$9999,$C135),NA())</f>
        <v>#N/A</v>
      </c>
      <c r="H135" s="38" t="e">
        <f>IF(COUNTIFS(DV_AirTemp!$E$2:$E$9999,H$5,DV_AirTemp!$G$2:$G$9999,$C135)&gt;0,SUMIFS(DV_AirTemp!$C$2:$C$9999,DV_AirTemp!$E$2:$E$9999,H$5,DV_AirTemp!$G$2:$G$9999,$C135),NA())</f>
        <v>#N/A</v>
      </c>
    </row>
    <row r="136" spans="1:8" x14ac:dyDescent="0.25">
      <c r="A136" s="35">
        <v>131</v>
      </c>
      <c r="B136" s="36" t="s">
        <v>132</v>
      </c>
      <c r="C136" s="37">
        <v>511</v>
      </c>
      <c r="D136" s="38">
        <f>IF(COUNTIFS(DV_AirTemp!$E$2:$E$9999,D$5,DV_AirTemp!$G$2:$G$9999,$C136)&gt;0,SUMIFS(DV_AirTemp!$C$2:$C$9999,DV_AirTemp!$E$2:$E$9999,D$5,DV_AirTemp!$G$2:$G$9999,$C136),NA())</f>
        <v>16.102833333333301</v>
      </c>
      <c r="E136" s="38">
        <f>IF(COUNTIFS(DV_AirTemp!$E$2:$E$9999,E$5,DV_AirTemp!$G$2:$G$9999,$C136)&gt;0,SUMIFS(DV_AirTemp!$C$2:$C$9999,DV_AirTemp!$E$2:$E$9999,E$5,DV_AirTemp!$G$2:$G$9999,$C136),NA())</f>
        <v>18.351229166666698</v>
      </c>
      <c r="F136" s="38" t="e">
        <f>IF(COUNTIFS(DV_AirTemp!$E$2:$E$9999,F$5,DV_AirTemp!$G$2:$G$9999,$C136)&gt;0,SUMIFS(DV_AirTemp!$C$2:$C$9999,DV_AirTemp!$E$2:$E$9999,F$5,DV_AirTemp!$G$2:$G$9999,$C136),NA())</f>
        <v>#N/A</v>
      </c>
      <c r="G136" s="38" t="e">
        <f>IF(COUNTIFS(DV_AirTemp!$E$2:$E$9999,G$5,DV_AirTemp!$G$2:$G$9999,$C136)&gt;0,SUMIFS(DV_AirTemp!$C$2:$C$9999,DV_AirTemp!$E$2:$E$9999,G$5,DV_AirTemp!$G$2:$G$9999,$C136),NA())</f>
        <v>#N/A</v>
      </c>
      <c r="H136" s="38" t="e">
        <f>IF(COUNTIFS(DV_AirTemp!$E$2:$E$9999,H$5,DV_AirTemp!$G$2:$G$9999,$C136)&gt;0,SUMIFS(DV_AirTemp!$C$2:$C$9999,DV_AirTemp!$E$2:$E$9999,H$5,DV_AirTemp!$G$2:$G$9999,$C136),NA())</f>
        <v>#N/A</v>
      </c>
    </row>
    <row r="137" spans="1:8" x14ac:dyDescent="0.25">
      <c r="A137" s="35">
        <v>132</v>
      </c>
      <c r="B137" s="36" t="s">
        <v>133</v>
      </c>
      <c r="C137" s="37">
        <v>512</v>
      </c>
      <c r="D137" s="38">
        <f>IF(COUNTIFS(DV_AirTemp!$E$2:$E$9999,D$5,DV_AirTemp!$G$2:$G$9999,$C137)&gt;0,SUMIFS(DV_AirTemp!$C$2:$C$9999,DV_AirTemp!$E$2:$E$9999,D$5,DV_AirTemp!$G$2:$G$9999,$C137),NA())</f>
        <v>11.7670833333333</v>
      </c>
      <c r="E137" s="38">
        <f>IF(COUNTIFS(DV_AirTemp!$E$2:$E$9999,E$5,DV_AirTemp!$G$2:$G$9999,$C137)&gt;0,SUMIFS(DV_AirTemp!$C$2:$C$9999,DV_AirTemp!$E$2:$E$9999,E$5,DV_AirTemp!$G$2:$G$9999,$C137),NA())</f>
        <v>20.7636875</v>
      </c>
      <c r="F137" s="38" t="e">
        <f>IF(COUNTIFS(DV_AirTemp!$E$2:$E$9999,F$5,DV_AirTemp!$G$2:$G$9999,$C137)&gt;0,SUMIFS(DV_AirTemp!$C$2:$C$9999,DV_AirTemp!$E$2:$E$9999,F$5,DV_AirTemp!$G$2:$G$9999,$C137),NA())</f>
        <v>#N/A</v>
      </c>
      <c r="G137" s="38" t="e">
        <f>IF(COUNTIFS(DV_AirTemp!$E$2:$E$9999,G$5,DV_AirTemp!$G$2:$G$9999,$C137)&gt;0,SUMIFS(DV_AirTemp!$C$2:$C$9999,DV_AirTemp!$E$2:$E$9999,G$5,DV_AirTemp!$G$2:$G$9999,$C137),NA())</f>
        <v>#N/A</v>
      </c>
      <c r="H137" s="38" t="e">
        <f>IF(COUNTIFS(DV_AirTemp!$E$2:$E$9999,H$5,DV_AirTemp!$G$2:$G$9999,$C137)&gt;0,SUMIFS(DV_AirTemp!$C$2:$C$9999,DV_AirTemp!$E$2:$E$9999,H$5,DV_AirTemp!$G$2:$G$9999,$C137),NA())</f>
        <v>#N/A</v>
      </c>
    </row>
    <row r="138" spans="1:8" x14ac:dyDescent="0.25">
      <c r="A138" s="35">
        <v>133</v>
      </c>
      <c r="B138" s="36" t="s">
        <v>134</v>
      </c>
      <c r="C138" s="37">
        <v>513</v>
      </c>
      <c r="D138" s="38">
        <f>IF(COUNTIFS(DV_AirTemp!$E$2:$E$9999,D$5,DV_AirTemp!$G$2:$G$9999,$C138)&gt;0,SUMIFS(DV_AirTemp!$C$2:$C$9999,DV_AirTemp!$E$2:$E$9999,D$5,DV_AirTemp!$G$2:$G$9999,$C138),NA())</f>
        <v>9.3776250000000001</v>
      </c>
      <c r="E138" s="38">
        <f>IF(COUNTIFS(DV_AirTemp!$E$2:$E$9999,E$5,DV_AirTemp!$G$2:$G$9999,$C138)&gt;0,SUMIFS(DV_AirTemp!$C$2:$C$9999,DV_AirTemp!$E$2:$E$9999,E$5,DV_AirTemp!$G$2:$G$9999,$C138),NA())</f>
        <v>19.668895833333298</v>
      </c>
      <c r="F138" s="38" t="e">
        <f>IF(COUNTIFS(DV_AirTemp!$E$2:$E$9999,F$5,DV_AirTemp!$G$2:$G$9999,$C138)&gt;0,SUMIFS(DV_AirTemp!$C$2:$C$9999,DV_AirTemp!$E$2:$E$9999,F$5,DV_AirTemp!$G$2:$G$9999,$C138),NA())</f>
        <v>#N/A</v>
      </c>
      <c r="G138" s="38" t="e">
        <f>IF(COUNTIFS(DV_AirTemp!$E$2:$E$9999,G$5,DV_AirTemp!$G$2:$G$9999,$C138)&gt;0,SUMIFS(DV_AirTemp!$C$2:$C$9999,DV_AirTemp!$E$2:$E$9999,G$5,DV_AirTemp!$G$2:$G$9999,$C138),NA())</f>
        <v>#N/A</v>
      </c>
      <c r="H138" s="38" t="e">
        <f>IF(COUNTIFS(DV_AirTemp!$E$2:$E$9999,H$5,DV_AirTemp!$G$2:$G$9999,$C138)&gt;0,SUMIFS(DV_AirTemp!$C$2:$C$9999,DV_AirTemp!$E$2:$E$9999,H$5,DV_AirTemp!$G$2:$G$9999,$C138),NA())</f>
        <v>#N/A</v>
      </c>
    </row>
    <row r="139" spans="1:8" x14ac:dyDescent="0.25">
      <c r="A139" s="35">
        <v>134</v>
      </c>
      <c r="B139" s="36" t="s">
        <v>135</v>
      </c>
      <c r="C139" s="37">
        <v>514</v>
      </c>
      <c r="D139" s="38">
        <f>IF(COUNTIFS(DV_AirTemp!$E$2:$E$9999,D$5,DV_AirTemp!$G$2:$G$9999,$C139)&gt;0,SUMIFS(DV_AirTemp!$C$2:$C$9999,DV_AirTemp!$E$2:$E$9999,D$5,DV_AirTemp!$G$2:$G$9999,$C139),NA())</f>
        <v>13.3363333333333</v>
      </c>
      <c r="E139" s="38">
        <f>IF(COUNTIFS(DV_AirTemp!$E$2:$E$9999,E$5,DV_AirTemp!$G$2:$G$9999,$C139)&gt;0,SUMIFS(DV_AirTemp!$C$2:$C$9999,DV_AirTemp!$E$2:$E$9999,E$5,DV_AirTemp!$G$2:$G$9999,$C139),NA())</f>
        <v>19.368520833333299</v>
      </c>
      <c r="F139" s="38" t="e">
        <f>IF(COUNTIFS(DV_AirTemp!$E$2:$E$9999,F$5,DV_AirTemp!$G$2:$G$9999,$C139)&gt;0,SUMIFS(DV_AirTemp!$C$2:$C$9999,DV_AirTemp!$E$2:$E$9999,F$5,DV_AirTemp!$G$2:$G$9999,$C139),NA())</f>
        <v>#N/A</v>
      </c>
      <c r="G139" s="38" t="e">
        <f>IF(COUNTIFS(DV_AirTemp!$E$2:$E$9999,G$5,DV_AirTemp!$G$2:$G$9999,$C139)&gt;0,SUMIFS(DV_AirTemp!$C$2:$C$9999,DV_AirTemp!$E$2:$E$9999,G$5,DV_AirTemp!$G$2:$G$9999,$C139),NA())</f>
        <v>#N/A</v>
      </c>
      <c r="H139" s="38" t="e">
        <f>IF(COUNTIFS(DV_AirTemp!$E$2:$E$9999,H$5,DV_AirTemp!$G$2:$G$9999,$C139)&gt;0,SUMIFS(DV_AirTemp!$C$2:$C$9999,DV_AirTemp!$E$2:$E$9999,H$5,DV_AirTemp!$G$2:$G$9999,$C139),NA())</f>
        <v>#N/A</v>
      </c>
    </row>
    <row r="140" spans="1:8" x14ac:dyDescent="0.25">
      <c r="A140" s="35">
        <v>135</v>
      </c>
      <c r="B140" s="36" t="s">
        <v>136</v>
      </c>
      <c r="C140" s="37">
        <v>515</v>
      </c>
      <c r="D140" s="38">
        <f>IF(COUNTIFS(DV_AirTemp!$E$2:$E$9999,D$5,DV_AirTemp!$G$2:$G$9999,$C140)&gt;0,SUMIFS(DV_AirTemp!$C$2:$C$9999,DV_AirTemp!$E$2:$E$9999,D$5,DV_AirTemp!$G$2:$G$9999,$C140),NA())</f>
        <v>17.953145833333298</v>
      </c>
      <c r="E140" s="38">
        <f>IF(COUNTIFS(DV_AirTemp!$E$2:$E$9999,E$5,DV_AirTemp!$G$2:$G$9999,$C140)&gt;0,SUMIFS(DV_AirTemp!$C$2:$C$9999,DV_AirTemp!$E$2:$E$9999,E$5,DV_AirTemp!$G$2:$G$9999,$C140),NA())</f>
        <v>13.2659375</v>
      </c>
      <c r="F140" s="38" t="e">
        <f>IF(COUNTIFS(DV_AirTemp!$E$2:$E$9999,F$5,DV_AirTemp!$G$2:$G$9999,$C140)&gt;0,SUMIFS(DV_AirTemp!$C$2:$C$9999,DV_AirTemp!$E$2:$E$9999,F$5,DV_AirTemp!$G$2:$G$9999,$C140),NA())</f>
        <v>#N/A</v>
      </c>
      <c r="G140" s="38" t="e">
        <f>IF(COUNTIFS(DV_AirTemp!$E$2:$E$9999,G$5,DV_AirTemp!$G$2:$G$9999,$C140)&gt;0,SUMIFS(DV_AirTemp!$C$2:$C$9999,DV_AirTemp!$E$2:$E$9999,G$5,DV_AirTemp!$G$2:$G$9999,$C140),NA())</f>
        <v>#N/A</v>
      </c>
      <c r="H140" s="38" t="e">
        <f>IF(COUNTIFS(DV_AirTemp!$E$2:$E$9999,H$5,DV_AirTemp!$G$2:$G$9999,$C140)&gt;0,SUMIFS(DV_AirTemp!$C$2:$C$9999,DV_AirTemp!$E$2:$E$9999,H$5,DV_AirTemp!$G$2:$G$9999,$C140),NA())</f>
        <v>#N/A</v>
      </c>
    </row>
    <row r="141" spans="1:8" x14ac:dyDescent="0.25">
      <c r="A141" s="35">
        <v>136</v>
      </c>
      <c r="B141" s="36" t="s">
        <v>137</v>
      </c>
      <c r="C141" s="37">
        <v>516</v>
      </c>
      <c r="D141" s="38">
        <f>IF(COUNTIFS(DV_AirTemp!$E$2:$E$9999,D$5,DV_AirTemp!$G$2:$G$9999,$C141)&gt;0,SUMIFS(DV_AirTemp!$C$2:$C$9999,DV_AirTemp!$E$2:$E$9999,D$5,DV_AirTemp!$G$2:$G$9999,$C141),NA())</f>
        <v>17.673791666666698</v>
      </c>
      <c r="E141" s="38">
        <f>IF(COUNTIFS(DV_AirTemp!$E$2:$E$9999,E$5,DV_AirTemp!$G$2:$G$9999,$C141)&gt;0,SUMIFS(DV_AirTemp!$C$2:$C$9999,DV_AirTemp!$E$2:$E$9999,E$5,DV_AirTemp!$G$2:$G$9999,$C141),NA())</f>
        <v>9.52835416666667</v>
      </c>
      <c r="F141" s="38" t="e">
        <f>IF(COUNTIFS(DV_AirTemp!$E$2:$E$9999,F$5,DV_AirTemp!$G$2:$G$9999,$C141)&gt;0,SUMIFS(DV_AirTemp!$C$2:$C$9999,DV_AirTemp!$E$2:$E$9999,F$5,DV_AirTemp!$G$2:$G$9999,$C141),NA())</f>
        <v>#N/A</v>
      </c>
      <c r="G141" s="38" t="e">
        <f>IF(COUNTIFS(DV_AirTemp!$E$2:$E$9999,G$5,DV_AirTemp!$G$2:$G$9999,$C141)&gt;0,SUMIFS(DV_AirTemp!$C$2:$C$9999,DV_AirTemp!$E$2:$E$9999,G$5,DV_AirTemp!$G$2:$G$9999,$C141),NA())</f>
        <v>#N/A</v>
      </c>
      <c r="H141" s="38" t="e">
        <f>IF(COUNTIFS(DV_AirTemp!$E$2:$E$9999,H$5,DV_AirTemp!$G$2:$G$9999,$C141)&gt;0,SUMIFS(DV_AirTemp!$C$2:$C$9999,DV_AirTemp!$E$2:$E$9999,H$5,DV_AirTemp!$G$2:$G$9999,$C141),NA())</f>
        <v>#N/A</v>
      </c>
    </row>
    <row r="142" spans="1:8" x14ac:dyDescent="0.25">
      <c r="A142" s="35">
        <v>137</v>
      </c>
      <c r="B142" s="36" t="s">
        <v>138</v>
      </c>
      <c r="C142" s="37">
        <v>517</v>
      </c>
      <c r="D142" s="38">
        <f>IF(COUNTIFS(DV_AirTemp!$E$2:$E$9999,D$5,DV_AirTemp!$G$2:$G$9999,$C142)&gt;0,SUMIFS(DV_AirTemp!$C$2:$C$9999,DV_AirTemp!$E$2:$E$9999,D$5,DV_AirTemp!$G$2:$G$9999,$C142),NA())</f>
        <v>18.198083333333301</v>
      </c>
      <c r="E142" s="38">
        <f>IF(COUNTIFS(DV_AirTemp!$E$2:$E$9999,E$5,DV_AirTemp!$G$2:$G$9999,$C142)&gt;0,SUMIFS(DV_AirTemp!$C$2:$C$9999,DV_AirTemp!$E$2:$E$9999,E$5,DV_AirTemp!$G$2:$G$9999,$C142),NA())</f>
        <v>9.0405625000000001</v>
      </c>
      <c r="F142" s="38" t="e">
        <f>IF(COUNTIFS(DV_AirTemp!$E$2:$E$9999,F$5,DV_AirTemp!$G$2:$G$9999,$C142)&gt;0,SUMIFS(DV_AirTemp!$C$2:$C$9999,DV_AirTemp!$E$2:$E$9999,F$5,DV_AirTemp!$G$2:$G$9999,$C142),NA())</f>
        <v>#N/A</v>
      </c>
      <c r="G142" s="38" t="e">
        <f>IF(COUNTIFS(DV_AirTemp!$E$2:$E$9999,G$5,DV_AirTemp!$G$2:$G$9999,$C142)&gt;0,SUMIFS(DV_AirTemp!$C$2:$C$9999,DV_AirTemp!$E$2:$E$9999,G$5,DV_AirTemp!$G$2:$G$9999,$C142),NA())</f>
        <v>#N/A</v>
      </c>
      <c r="H142" s="38" t="e">
        <f>IF(COUNTIFS(DV_AirTemp!$E$2:$E$9999,H$5,DV_AirTemp!$G$2:$G$9999,$C142)&gt;0,SUMIFS(DV_AirTemp!$C$2:$C$9999,DV_AirTemp!$E$2:$E$9999,H$5,DV_AirTemp!$G$2:$G$9999,$C142),NA())</f>
        <v>#N/A</v>
      </c>
    </row>
    <row r="143" spans="1:8" x14ac:dyDescent="0.25">
      <c r="A143" s="35">
        <v>138</v>
      </c>
      <c r="B143" s="36" t="s">
        <v>139</v>
      </c>
      <c r="C143" s="37">
        <v>518</v>
      </c>
      <c r="D143" s="38">
        <f>IF(COUNTIFS(DV_AirTemp!$E$2:$E$9999,D$5,DV_AirTemp!$G$2:$G$9999,$C143)&gt;0,SUMIFS(DV_AirTemp!$C$2:$C$9999,DV_AirTemp!$E$2:$E$9999,D$5,DV_AirTemp!$G$2:$G$9999,$C143),NA())</f>
        <v>18.526875</v>
      </c>
      <c r="E143" s="38">
        <f>IF(COUNTIFS(DV_AirTemp!$E$2:$E$9999,E$5,DV_AirTemp!$G$2:$G$9999,$C143)&gt;0,SUMIFS(DV_AirTemp!$C$2:$C$9999,DV_AirTemp!$E$2:$E$9999,E$5,DV_AirTemp!$G$2:$G$9999,$C143),NA())</f>
        <v>11.7789583333333</v>
      </c>
      <c r="F143" s="38" t="e">
        <f>IF(COUNTIFS(DV_AirTemp!$E$2:$E$9999,F$5,DV_AirTemp!$G$2:$G$9999,$C143)&gt;0,SUMIFS(DV_AirTemp!$C$2:$C$9999,DV_AirTemp!$E$2:$E$9999,F$5,DV_AirTemp!$G$2:$G$9999,$C143),NA())</f>
        <v>#N/A</v>
      </c>
      <c r="G143" s="38" t="e">
        <f>IF(COUNTIFS(DV_AirTemp!$E$2:$E$9999,G$5,DV_AirTemp!$G$2:$G$9999,$C143)&gt;0,SUMIFS(DV_AirTemp!$C$2:$C$9999,DV_AirTemp!$E$2:$E$9999,G$5,DV_AirTemp!$G$2:$G$9999,$C143),NA())</f>
        <v>#N/A</v>
      </c>
      <c r="H143" s="38" t="e">
        <f>IF(COUNTIFS(DV_AirTemp!$E$2:$E$9999,H$5,DV_AirTemp!$G$2:$G$9999,$C143)&gt;0,SUMIFS(DV_AirTemp!$C$2:$C$9999,DV_AirTemp!$E$2:$E$9999,H$5,DV_AirTemp!$G$2:$G$9999,$C143),NA())</f>
        <v>#N/A</v>
      </c>
    </row>
    <row r="144" spans="1:8" x14ac:dyDescent="0.25">
      <c r="A144" s="35">
        <v>139</v>
      </c>
      <c r="B144" s="36" t="s">
        <v>140</v>
      </c>
      <c r="C144" s="37">
        <v>519</v>
      </c>
      <c r="D144" s="38">
        <f>IF(COUNTIFS(DV_AirTemp!$E$2:$E$9999,D$5,DV_AirTemp!$G$2:$G$9999,$C144)&gt;0,SUMIFS(DV_AirTemp!$C$2:$C$9999,DV_AirTemp!$E$2:$E$9999,D$5,DV_AirTemp!$G$2:$G$9999,$C144),NA())</f>
        <v>17.668645833333301</v>
      </c>
      <c r="E144" s="38">
        <f>IF(COUNTIFS(DV_AirTemp!$E$2:$E$9999,E$5,DV_AirTemp!$G$2:$G$9999,$C144)&gt;0,SUMIFS(DV_AirTemp!$C$2:$C$9999,DV_AirTemp!$E$2:$E$9999,E$5,DV_AirTemp!$G$2:$G$9999,$C144),NA())</f>
        <v>13.103687499999999</v>
      </c>
      <c r="F144" s="38" t="e">
        <f>IF(COUNTIFS(DV_AirTemp!$E$2:$E$9999,F$5,DV_AirTemp!$G$2:$G$9999,$C144)&gt;0,SUMIFS(DV_AirTemp!$C$2:$C$9999,DV_AirTemp!$E$2:$E$9999,F$5,DV_AirTemp!$G$2:$G$9999,$C144),NA())</f>
        <v>#N/A</v>
      </c>
      <c r="G144" s="38" t="e">
        <f>IF(COUNTIFS(DV_AirTemp!$E$2:$E$9999,G$5,DV_AirTemp!$G$2:$G$9999,$C144)&gt;0,SUMIFS(DV_AirTemp!$C$2:$C$9999,DV_AirTemp!$E$2:$E$9999,G$5,DV_AirTemp!$G$2:$G$9999,$C144),NA())</f>
        <v>#N/A</v>
      </c>
      <c r="H144" s="38" t="e">
        <f>IF(COUNTIFS(DV_AirTemp!$E$2:$E$9999,H$5,DV_AirTemp!$G$2:$G$9999,$C144)&gt;0,SUMIFS(DV_AirTemp!$C$2:$C$9999,DV_AirTemp!$E$2:$E$9999,H$5,DV_AirTemp!$G$2:$G$9999,$C144),NA())</f>
        <v>#N/A</v>
      </c>
    </row>
    <row r="145" spans="1:8" x14ac:dyDescent="0.25">
      <c r="A145" s="35">
        <v>140</v>
      </c>
      <c r="B145" s="36" t="s">
        <v>141</v>
      </c>
      <c r="C145" s="37">
        <v>520</v>
      </c>
      <c r="D145" s="38">
        <f>IF(COUNTIFS(DV_AirTemp!$E$2:$E$9999,D$5,DV_AirTemp!$G$2:$G$9999,$C145)&gt;0,SUMIFS(DV_AirTemp!$C$2:$C$9999,DV_AirTemp!$E$2:$E$9999,D$5,DV_AirTemp!$G$2:$G$9999,$C145),NA())</f>
        <v>17.988541666666698</v>
      </c>
      <c r="E145" s="38">
        <f>IF(COUNTIFS(DV_AirTemp!$E$2:$E$9999,E$5,DV_AirTemp!$G$2:$G$9999,$C145)&gt;0,SUMIFS(DV_AirTemp!$C$2:$C$9999,DV_AirTemp!$E$2:$E$9999,E$5,DV_AirTemp!$G$2:$G$9999,$C145),NA())</f>
        <v>16.371979166666701</v>
      </c>
      <c r="F145" s="38" t="e">
        <f>IF(COUNTIFS(DV_AirTemp!$E$2:$E$9999,F$5,DV_AirTemp!$G$2:$G$9999,$C145)&gt;0,SUMIFS(DV_AirTemp!$C$2:$C$9999,DV_AirTemp!$E$2:$E$9999,F$5,DV_AirTemp!$G$2:$G$9999,$C145),NA())</f>
        <v>#N/A</v>
      </c>
      <c r="G145" s="38" t="e">
        <f>IF(COUNTIFS(DV_AirTemp!$E$2:$E$9999,G$5,DV_AirTemp!$G$2:$G$9999,$C145)&gt;0,SUMIFS(DV_AirTemp!$C$2:$C$9999,DV_AirTemp!$E$2:$E$9999,G$5,DV_AirTemp!$G$2:$G$9999,$C145),NA())</f>
        <v>#N/A</v>
      </c>
      <c r="H145" s="38" t="e">
        <f>IF(COUNTIFS(DV_AirTemp!$E$2:$E$9999,H$5,DV_AirTemp!$G$2:$G$9999,$C145)&gt;0,SUMIFS(DV_AirTemp!$C$2:$C$9999,DV_AirTemp!$E$2:$E$9999,H$5,DV_AirTemp!$G$2:$G$9999,$C145),NA())</f>
        <v>#N/A</v>
      </c>
    </row>
    <row r="146" spans="1:8" x14ac:dyDescent="0.25">
      <c r="A146" s="35">
        <v>141</v>
      </c>
      <c r="B146" s="36" t="s">
        <v>142</v>
      </c>
      <c r="C146" s="37">
        <v>521</v>
      </c>
      <c r="D146" s="38">
        <f>IF(COUNTIFS(DV_AirTemp!$E$2:$E$9999,D$5,DV_AirTemp!$G$2:$G$9999,$C146)&gt;0,SUMIFS(DV_AirTemp!$C$2:$C$9999,DV_AirTemp!$E$2:$E$9999,D$5,DV_AirTemp!$G$2:$G$9999,$C146),NA())</f>
        <v>20.72325</v>
      </c>
      <c r="E146" s="38">
        <f>IF(COUNTIFS(DV_AirTemp!$E$2:$E$9999,E$5,DV_AirTemp!$G$2:$G$9999,$C146)&gt;0,SUMIFS(DV_AirTemp!$C$2:$C$9999,DV_AirTemp!$E$2:$E$9999,E$5,DV_AirTemp!$G$2:$G$9999,$C146),NA())</f>
        <v>18.372770833333298</v>
      </c>
      <c r="F146" s="38" t="e">
        <f>IF(COUNTIFS(DV_AirTemp!$E$2:$E$9999,F$5,DV_AirTemp!$G$2:$G$9999,$C146)&gt;0,SUMIFS(DV_AirTemp!$C$2:$C$9999,DV_AirTemp!$E$2:$E$9999,F$5,DV_AirTemp!$G$2:$G$9999,$C146),NA())</f>
        <v>#N/A</v>
      </c>
      <c r="G146" s="38" t="e">
        <f>IF(COUNTIFS(DV_AirTemp!$E$2:$E$9999,G$5,DV_AirTemp!$G$2:$G$9999,$C146)&gt;0,SUMIFS(DV_AirTemp!$C$2:$C$9999,DV_AirTemp!$E$2:$E$9999,G$5,DV_AirTemp!$G$2:$G$9999,$C146),NA())</f>
        <v>#N/A</v>
      </c>
      <c r="H146" s="38" t="e">
        <f>IF(COUNTIFS(DV_AirTemp!$E$2:$E$9999,H$5,DV_AirTemp!$G$2:$G$9999,$C146)&gt;0,SUMIFS(DV_AirTemp!$C$2:$C$9999,DV_AirTemp!$E$2:$E$9999,H$5,DV_AirTemp!$G$2:$G$9999,$C146),NA())</f>
        <v>#N/A</v>
      </c>
    </row>
    <row r="147" spans="1:8" x14ac:dyDescent="0.25">
      <c r="A147" s="35">
        <v>142</v>
      </c>
      <c r="B147" s="36" t="s">
        <v>143</v>
      </c>
      <c r="C147" s="37">
        <v>522</v>
      </c>
      <c r="D147" s="38">
        <f>IF(COUNTIFS(DV_AirTemp!$E$2:$E$9999,D$5,DV_AirTemp!$G$2:$G$9999,$C147)&gt;0,SUMIFS(DV_AirTemp!$C$2:$C$9999,DV_AirTemp!$E$2:$E$9999,D$5,DV_AirTemp!$G$2:$G$9999,$C147),NA())</f>
        <v>20.7671666666667</v>
      </c>
      <c r="E147" s="38">
        <f>IF(COUNTIFS(DV_AirTemp!$E$2:$E$9999,E$5,DV_AirTemp!$G$2:$G$9999,$C147)&gt;0,SUMIFS(DV_AirTemp!$C$2:$C$9999,DV_AirTemp!$E$2:$E$9999,E$5,DV_AirTemp!$G$2:$G$9999,$C147),NA())</f>
        <v>19.339874999999999</v>
      </c>
      <c r="F147" s="38" t="e">
        <f>IF(COUNTIFS(DV_AirTemp!$E$2:$E$9999,F$5,DV_AirTemp!$G$2:$G$9999,$C147)&gt;0,SUMIFS(DV_AirTemp!$C$2:$C$9999,DV_AirTemp!$E$2:$E$9999,F$5,DV_AirTemp!$G$2:$G$9999,$C147),NA())</f>
        <v>#N/A</v>
      </c>
      <c r="G147" s="38" t="e">
        <f>IF(COUNTIFS(DV_AirTemp!$E$2:$E$9999,G$5,DV_AirTemp!$G$2:$G$9999,$C147)&gt;0,SUMIFS(DV_AirTemp!$C$2:$C$9999,DV_AirTemp!$E$2:$E$9999,G$5,DV_AirTemp!$G$2:$G$9999,$C147),NA())</f>
        <v>#N/A</v>
      </c>
      <c r="H147" s="38" t="e">
        <f>IF(COUNTIFS(DV_AirTemp!$E$2:$E$9999,H$5,DV_AirTemp!$G$2:$G$9999,$C147)&gt;0,SUMIFS(DV_AirTemp!$C$2:$C$9999,DV_AirTemp!$E$2:$E$9999,H$5,DV_AirTemp!$G$2:$G$9999,$C147),NA())</f>
        <v>#N/A</v>
      </c>
    </row>
    <row r="148" spans="1:8" x14ac:dyDescent="0.25">
      <c r="A148" s="35">
        <v>143</v>
      </c>
      <c r="B148" s="36" t="s">
        <v>144</v>
      </c>
      <c r="C148" s="37">
        <v>523</v>
      </c>
      <c r="D148" s="38">
        <f>IF(COUNTIFS(DV_AirTemp!$E$2:$E$9999,D$5,DV_AirTemp!$G$2:$G$9999,$C148)&gt;0,SUMIFS(DV_AirTemp!$C$2:$C$9999,DV_AirTemp!$E$2:$E$9999,D$5,DV_AirTemp!$G$2:$G$9999,$C148),NA())</f>
        <v>19.583854166666701</v>
      </c>
      <c r="E148" s="38">
        <f>IF(COUNTIFS(DV_AirTemp!$E$2:$E$9999,E$5,DV_AirTemp!$G$2:$G$9999,$C148)&gt;0,SUMIFS(DV_AirTemp!$C$2:$C$9999,DV_AirTemp!$E$2:$E$9999,E$5,DV_AirTemp!$G$2:$G$9999,$C148),NA())</f>
        <v>20.259875000000001</v>
      </c>
      <c r="F148" s="38" t="e">
        <f>IF(COUNTIFS(DV_AirTemp!$E$2:$E$9999,F$5,DV_AirTemp!$G$2:$G$9999,$C148)&gt;0,SUMIFS(DV_AirTemp!$C$2:$C$9999,DV_AirTemp!$E$2:$E$9999,F$5,DV_AirTemp!$G$2:$G$9999,$C148),NA())</f>
        <v>#N/A</v>
      </c>
      <c r="G148" s="38" t="e">
        <f>IF(COUNTIFS(DV_AirTemp!$E$2:$E$9999,G$5,DV_AirTemp!$G$2:$G$9999,$C148)&gt;0,SUMIFS(DV_AirTemp!$C$2:$C$9999,DV_AirTemp!$E$2:$E$9999,G$5,DV_AirTemp!$G$2:$G$9999,$C148),NA())</f>
        <v>#N/A</v>
      </c>
      <c r="H148" s="38" t="e">
        <f>IF(COUNTIFS(DV_AirTemp!$E$2:$E$9999,H$5,DV_AirTemp!$G$2:$G$9999,$C148)&gt;0,SUMIFS(DV_AirTemp!$C$2:$C$9999,DV_AirTemp!$E$2:$E$9999,H$5,DV_AirTemp!$G$2:$G$9999,$C148),NA())</f>
        <v>#N/A</v>
      </c>
    </row>
    <row r="149" spans="1:8" x14ac:dyDescent="0.25">
      <c r="A149" s="35">
        <v>144</v>
      </c>
      <c r="B149" s="36" t="s">
        <v>145</v>
      </c>
      <c r="C149" s="37">
        <v>524</v>
      </c>
      <c r="D149" s="38">
        <f>IF(COUNTIFS(DV_AirTemp!$E$2:$E$9999,D$5,DV_AirTemp!$G$2:$G$9999,$C149)&gt;0,SUMIFS(DV_AirTemp!$C$2:$C$9999,DV_AirTemp!$E$2:$E$9999,D$5,DV_AirTemp!$G$2:$G$9999,$C149),NA())</f>
        <v>15.511749999999999</v>
      </c>
      <c r="E149" s="38">
        <f>IF(COUNTIFS(DV_AirTemp!$E$2:$E$9999,E$5,DV_AirTemp!$G$2:$G$9999,$C149)&gt;0,SUMIFS(DV_AirTemp!$C$2:$C$9999,DV_AirTemp!$E$2:$E$9999,E$5,DV_AirTemp!$G$2:$G$9999,$C149),NA())</f>
        <v>19.502145833333302</v>
      </c>
      <c r="F149" s="38" t="e">
        <f>IF(COUNTIFS(DV_AirTemp!$E$2:$E$9999,F$5,DV_AirTemp!$G$2:$G$9999,$C149)&gt;0,SUMIFS(DV_AirTemp!$C$2:$C$9999,DV_AirTemp!$E$2:$E$9999,F$5,DV_AirTemp!$G$2:$G$9999,$C149),NA())</f>
        <v>#N/A</v>
      </c>
      <c r="G149" s="38" t="e">
        <f>IF(COUNTIFS(DV_AirTemp!$E$2:$E$9999,G$5,DV_AirTemp!$G$2:$G$9999,$C149)&gt;0,SUMIFS(DV_AirTemp!$C$2:$C$9999,DV_AirTemp!$E$2:$E$9999,G$5,DV_AirTemp!$G$2:$G$9999,$C149),NA())</f>
        <v>#N/A</v>
      </c>
      <c r="H149" s="38" t="e">
        <f>IF(COUNTIFS(DV_AirTemp!$E$2:$E$9999,H$5,DV_AirTemp!$G$2:$G$9999,$C149)&gt;0,SUMIFS(DV_AirTemp!$C$2:$C$9999,DV_AirTemp!$E$2:$E$9999,H$5,DV_AirTemp!$G$2:$G$9999,$C149),NA())</f>
        <v>#N/A</v>
      </c>
    </row>
    <row r="150" spans="1:8" x14ac:dyDescent="0.25">
      <c r="A150" s="35">
        <v>145</v>
      </c>
      <c r="B150" s="36" t="s">
        <v>146</v>
      </c>
      <c r="C150" s="37">
        <v>525</v>
      </c>
      <c r="D150" s="38">
        <f>IF(COUNTIFS(DV_AirTemp!$E$2:$E$9999,D$5,DV_AirTemp!$G$2:$G$9999,$C150)&gt;0,SUMIFS(DV_AirTemp!$C$2:$C$9999,DV_AirTemp!$E$2:$E$9999,D$5,DV_AirTemp!$G$2:$G$9999,$C150),NA())</f>
        <v>13.9151458333333</v>
      </c>
      <c r="E150" s="38">
        <f>IF(COUNTIFS(DV_AirTemp!$E$2:$E$9999,E$5,DV_AirTemp!$G$2:$G$9999,$C150)&gt;0,SUMIFS(DV_AirTemp!$C$2:$C$9999,DV_AirTemp!$E$2:$E$9999,E$5,DV_AirTemp!$G$2:$G$9999,$C150),NA())</f>
        <v>19.368895833333301</v>
      </c>
      <c r="F150" s="38" t="e">
        <f>IF(COUNTIFS(DV_AirTemp!$E$2:$E$9999,F$5,DV_AirTemp!$G$2:$G$9999,$C150)&gt;0,SUMIFS(DV_AirTemp!$C$2:$C$9999,DV_AirTemp!$E$2:$E$9999,F$5,DV_AirTemp!$G$2:$G$9999,$C150),NA())</f>
        <v>#N/A</v>
      </c>
      <c r="G150" s="38" t="e">
        <f>IF(COUNTIFS(DV_AirTemp!$E$2:$E$9999,G$5,DV_AirTemp!$G$2:$G$9999,$C150)&gt;0,SUMIFS(DV_AirTemp!$C$2:$C$9999,DV_AirTemp!$E$2:$E$9999,G$5,DV_AirTemp!$G$2:$G$9999,$C150),NA())</f>
        <v>#N/A</v>
      </c>
      <c r="H150" s="38" t="e">
        <f>IF(COUNTIFS(DV_AirTemp!$E$2:$E$9999,H$5,DV_AirTemp!$G$2:$G$9999,$C150)&gt;0,SUMIFS(DV_AirTemp!$C$2:$C$9999,DV_AirTemp!$E$2:$E$9999,H$5,DV_AirTemp!$G$2:$G$9999,$C150),NA())</f>
        <v>#N/A</v>
      </c>
    </row>
    <row r="151" spans="1:8" x14ac:dyDescent="0.25">
      <c r="A151" s="35">
        <v>146</v>
      </c>
      <c r="B151" s="36" t="s">
        <v>147</v>
      </c>
      <c r="C151" s="37">
        <v>526</v>
      </c>
      <c r="D151" s="38">
        <f>IF(COUNTIFS(DV_AirTemp!$E$2:$E$9999,D$5,DV_AirTemp!$G$2:$G$9999,$C151)&gt;0,SUMIFS(DV_AirTemp!$C$2:$C$9999,DV_AirTemp!$E$2:$E$9999,D$5,DV_AirTemp!$G$2:$G$9999,$C151),NA())</f>
        <v>15.461874999999999</v>
      </c>
      <c r="E151" s="38">
        <f>IF(COUNTIFS(DV_AirTemp!$E$2:$E$9999,E$5,DV_AirTemp!$G$2:$G$9999,$C151)&gt;0,SUMIFS(DV_AirTemp!$C$2:$C$9999,DV_AirTemp!$E$2:$E$9999,E$5,DV_AirTemp!$G$2:$G$9999,$C151),NA())</f>
        <v>19.950500000000002</v>
      </c>
      <c r="F151" s="38" t="e">
        <f>IF(COUNTIFS(DV_AirTemp!$E$2:$E$9999,F$5,DV_AirTemp!$G$2:$G$9999,$C151)&gt;0,SUMIFS(DV_AirTemp!$C$2:$C$9999,DV_AirTemp!$E$2:$E$9999,F$5,DV_AirTemp!$G$2:$G$9999,$C151),NA())</f>
        <v>#N/A</v>
      </c>
      <c r="G151" s="38" t="e">
        <f>IF(COUNTIFS(DV_AirTemp!$E$2:$E$9999,G$5,DV_AirTemp!$G$2:$G$9999,$C151)&gt;0,SUMIFS(DV_AirTemp!$C$2:$C$9999,DV_AirTemp!$E$2:$E$9999,G$5,DV_AirTemp!$G$2:$G$9999,$C151),NA())</f>
        <v>#N/A</v>
      </c>
      <c r="H151" s="38" t="e">
        <f>IF(COUNTIFS(DV_AirTemp!$E$2:$E$9999,H$5,DV_AirTemp!$G$2:$G$9999,$C151)&gt;0,SUMIFS(DV_AirTemp!$C$2:$C$9999,DV_AirTemp!$E$2:$E$9999,H$5,DV_AirTemp!$G$2:$G$9999,$C151),NA())</f>
        <v>#N/A</v>
      </c>
    </row>
    <row r="152" spans="1:8" x14ac:dyDescent="0.25">
      <c r="A152" s="35">
        <v>147</v>
      </c>
      <c r="B152" s="36" t="s">
        <v>148</v>
      </c>
      <c r="C152" s="37">
        <v>527</v>
      </c>
      <c r="D152" s="38">
        <f>IF(COUNTIFS(DV_AirTemp!$E$2:$E$9999,D$5,DV_AirTemp!$G$2:$G$9999,$C152)&gt;0,SUMIFS(DV_AirTemp!$C$2:$C$9999,DV_AirTemp!$E$2:$E$9999,D$5,DV_AirTemp!$G$2:$G$9999,$C152),NA())</f>
        <v>18.147562499999999</v>
      </c>
      <c r="E152" s="38">
        <f>IF(COUNTIFS(DV_AirTemp!$E$2:$E$9999,E$5,DV_AirTemp!$G$2:$G$9999,$C152)&gt;0,SUMIFS(DV_AirTemp!$C$2:$C$9999,DV_AirTemp!$E$2:$E$9999,E$5,DV_AirTemp!$G$2:$G$9999,$C152),NA())</f>
        <v>20.114875000000001</v>
      </c>
      <c r="F152" s="38" t="e">
        <f>IF(COUNTIFS(DV_AirTemp!$E$2:$E$9999,F$5,DV_AirTemp!$G$2:$G$9999,$C152)&gt;0,SUMIFS(DV_AirTemp!$C$2:$C$9999,DV_AirTemp!$E$2:$E$9999,F$5,DV_AirTemp!$G$2:$G$9999,$C152),NA())</f>
        <v>#N/A</v>
      </c>
      <c r="G152" s="38" t="e">
        <f>IF(COUNTIFS(DV_AirTemp!$E$2:$E$9999,G$5,DV_AirTemp!$G$2:$G$9999,$C152)&gt;0,SUMIFS(DV_AirTemp!$C$2:$C$9999,DV_AirTemp!$E$2:$E$9999,G$5,DV_AirTemp!$G$2:$G$9999,$C152),NA())</f>
        <v>#N/A</v>
      </c>
      <c r="H152" s="38" t="e">
        <f>IF(COUNTIFS(DV_AirTemp!$E$2:$E$9999,H$5,DV_AirTemp!$G$2:$G$9999,$C152)&gt;0,SUMIFS(DV_AirTemp!$C$2:$C$9999,DV_AirTemp!$E$2:$E$9999,H$5,DV_AirTemp!$G$2:$G$9999,$C152),NA())</f>
        <v>#N/A</v>
      </c>
    </row>
    <row r="153" spans="1:8" x14ac:dyDescent="0.25">
      <c r="A153" s="35">
        <v>148</v>
      </c>
      <c r="B153" s="36" t="s">
        <v>149</v>
      </c>
      <c r="C153" s="37">
        <v>528</v>
      </c>
      <c r="D153" s="38">
        <f>IF(COUNTIFS(DV_AirTemp!$E$2:$E$9999,D$5,DV_AirTemp!$G$2:$G$9999,$C153)&gt;0,SUMIFS(DV_AirTemp!$C$2:$C$9999,DV_AirTemp!$E$2:$E$9999,D$5,DV_AirTemp!$G$2:$G$9999,$C153),NA())</f>
        <v>20.325854166666701</v>
      </c>
      <c r="E153" s="38">
        <f>IF(COUNTIFS(DV_AirTemp!$E$2:$E$9999,E$5,DV_AirTemp!$G$2:$G$9999,$C153)&gt;0,SUMIFS(DV_AirTemp!$C$2:$C$9999,DV_AirTemp!$E$2:$E$9999,E$5,DV_AirTemp!$G$2:$G$9999,$C153),NA())</f>
        <v>20.411958333333299</v>
      </c>
      <c r="F153" s="38" t="e">
        <f>IF(COUNTIFS(DV_AirTemp!$E$2:$E$9999,F$5,DV_AirTemp!$G$2:$G$9999,$C153)&gt;0,SUMIFS(DV_AirTemp!$C$2:$C$9999,DV_AirTemp!$E$2:$E$9999,F$5,DV_AirTemp!$G$2:$G$9999,$C153),NA())</f>
        <v>#N/A</v>
      </c>
      <c r="G153" s="38" t="e">
        <f>IF(COUNTIFS(DV_AirTemp!$E$2:$E$9999,G$5,DV_AirTemp!$G$2:$G$9999,$C153)&gt;0,SUMIFS(DV_AirTemp!$C$2:$C$9999,DV_AirTemp!$E$2:$E$9999,G$5,DV_AirTemp!$G$2:$G$9999,$C153),NA())</f>
        <v>#N/A</v>
      </c>
      <c r="H153" s="38" t="e">
        <f>IF(COUNTIFS(DV_AirTemp!$E$2:$E$9999,H$5,DV_AirTemp!$G$2:$G$9999,$C153)&gt;0,SUMIFS(DV_AirTemp!$C$2:$C$9999,DV_AirTemp!$E$2:$E$9999,H$5,DV_AirTemp!$G$2:$G$9999,$C153),NA())</f>
        <v>#N/A</v>
      </c>
    </row>
    <row r="154" spans="1:8" x14ac:dyDescent="0.25">
      <c r="A154" s="35">
        <v>149</v>
      </c>
      <c r="B154" s="36" t="s">
        <v>150</v>
      </c>
      <c r="C154" s="37">
        <v>529</v>
      </c>
      <c r="D154" s="38">
        <f>IF(COUNTIFS(DV_AirTemp!$E$2:$E$9999,D$5,DV_AirTemp!$G$2:$G$9999,$C154)&gt;0,SUMIFS(DV_AirTemp!$C$2:$C$9999,DV_AirTemp!$E$2:$E$9999,D$5,DV_AirTemp!$G$2:$G$9999,$C154),NA())</f>
        <v>20.313083333333299</v>
      </c>
      <c r="E154" s="38">
        <f>IF(COUNTIFS(DV_AirTemp!$E$2:$E$9999,E$5,DV_AirTemp!$G$2:$G$9999,$C154)&gt;0,SUMIFS(DV_AirTemp!$C$2:$C$9999,DV_AirTemp!$E$2:$E$9999,E$5,DV_AirTemp!$G$2:$G$9999,$C154),NA())</f>
        <v>19.175833333333301</v>
      </c>
      <c r="F154" s="38" t="e">
        <f>IF(COUNTIFS(DV_AirTemp!$E$2:$E$9999,F$5,DV_AirTemp!$G$2:$G$9999,$C154)&gt;0,SUMIFS(DV_AirTemp!$C$2:$C$9999,DV_AirTemp!$E$2:$E$9999,F$5,DV_AirTemp!$G$2:$G$9999,$C154),NA())</f>
        <v>#N/A</v>
      </c>
      <c r="G154" s="38" t="e">
        <f>IF(COUNTIFS(DV_AirTemp!$E$2:$E$9999,G$5,DV_AirTemp!$G$2:$G$9999,$C154)&gt;0,SUMIFS(DV_AirTemp!$C$2:$C$9999,DV_AirTemp!$E$2:$E$9999,G$5,DV_AirTemp!$G$2:$G$9999,$C154),NA())</f>
        <v>#N/A</v>
      </c>
      <c r="H154" s="38" t="e">
        <f>IF(COUNTIFS(DV_AirTemp!$E$2:$E$9999,H$5,DV_AirTemp!$G$2:$G$9999,$C154)&gt;0,SUMIFS(DV_AirTemp!$C$2:$C$9999,DV_AirTemp!$E$2:$E$9999,H$5,DV_AirTemp!$G$2:$G$9999,$C154),NA())</f>
        <v>#N/A</v>
      </c>
    </row>
    <row r="155" spans="1:8" x14ac:dyDescent="0.25">
      <c r="A155" s="35">
        <v>150</v>
      </c>
      <c r="B155" s="36" t="s">
        <v>151</v>
      </c>
      <c r="C155" s="37">
        <v>530</v>
      </c>
      <c r="D155" s="38">
        <f>IF(COUNTIFS(DV_AirTemp!$E$2:$E$9999,D$5,DV_AirTemp!$G$2:$G$9999,$C155)&gt;0,SUMIFS(DV_AirTemp!$C$2:$C$9999,DV_AirTemp!$E$2:$E$9999,D$5,DV_AirTemp!$G$2:$G$9999,$C155),NA())</f>
        <v>20.967124999999999</v>
      </c>
      <c r="E155" s="38">
        <f>IF(COUNTIFS(DV_AirTemp!$E$2:$E$9999,E$5,DV_AirTemp!$G$2:$G$9999,$C155)&gt;0,SUMIFS(DV_AirTemp!$C$2:$C$9999,DV_AirTemp!$E$2:$E$9999,E$5,DV_AirTemp!$G$2:$G$9999,$C155),NA())</f>
        <v>19.670520833333299</v>
      </c>
      <c r="F155" s="38" t="e">
        <f>IF(COUNTIFS(DV_AirTemp!$E$2:$E$9999,F$5,DV_AirTemp!$G$2:$G$9999,$C155)&gt;0,SUMIFS(DV_AirTemp!$C$2:$C$9999,DV_AirTemp!$E$2:$E$9999,F$5,DV_AirTemp!$G$2:$G$9999,$C155),NA())</f>
        <v>#N/A</v>
      </c>
      <c r="G155" s="38" t="e">
        <f>IF(COUNTIFS(DV_AirTemp!$E$2:$E$9999,G$5,DV_AirTemp!$G$2:$G$9999,$C155)&gt;0,SUMIFS(DV_AirTemp!$C$2:$C$9999,DV_AirTemp!$E$2:$E$9999,G$5,DV_AirTemp!$G$2:$G$9999,$C155),NA())</f>
        <v>#N/A</v>
      </c>
      <c r="H155" s="38" t="e">
        <f>IF(COUNTIFS(DV_AirTemp!$E$2:$E$9999,H$5,DV_AirTemp!$G$2:$G$9999,$C155)&gt;0,SUMIFS(DV_AirTemp!$C$2:$C$9999,DV_AirTemp!$E$2:$E$9999,H$5,DV_AirTemp!$G$2:$G$9999,$C155),NA())</f>
        <v>#N/A</v>
      </c>
    </row>
    <row r="156" spans="1:8" x14ac:dyDescent="0.25">
      <c r="A156" s="35">
        <v>151</v>
      </c>
      <c r="B156" s="36" t="s">
        <v>152</v>
      </c>
      <c r="C156" s="37">
        <v>531</v>
      </c>
      <c r="D156" s="38">
        <f>IF(COUNTIFS(DV_AirTemp!$E$2:$E$9999,D$5,DV_AirTemp!$G$2:$G$9999,$C156)&gt;0,SUMIFS(DV_AirTemp!$C$2:$C$9999,DV_AirTemp!$E$2:$E$9999,D$5,DV_AirTemp!$G$2:$G$9999,$C156),NA())</f>
        <v>21.700770833333301</v>
      </c>
      <c r="E156" s="38">
        <f>IF(COUNTIFS(DV_AirTemp!$E$2:$E$9999,E$5,DV_AirTemp!$G$2:$G$9999,$C156)&gt;0,SUMIFS(DV_AirTemp!$C$2:$C$9999,DV_AirTemp!$E$2:$E$9999,E$5,DV_AirTemp!$G$2:$G$9999,$C156),NA())</f>
        <v>19.705395833333299</v>
      </c>
      <c r="F156" s="38" t="e">
        <f>IF(COUNTIFS(DV_AirTemp!$E$2:$E$9999,F$5,DV_AirTemp!$G$2:$G$9999,$C156)&gt;0,SUMIFS(DV_AirTemp!$C$2:$C$9999,DV_AirTemp!$E$2:$E$9999,F$5,DV_AirTemp!$G$2:$G$9999,$C156),NA())</f>
        <v>#N/A</v>
      </c>
      <c r="G156" s="38" t="e">
        <f>IF(COUNTIFS(DV_AirTemp!$E$2:$E$9999,G$5,DV_AirTemp!$G$2:$G$9999,$C156)&gt;0,SUMIFS(DV_AirTemp!$C$2:$C$9999,DV_AirTemp!$E$2:$E$9999,G$5,DV_AirTemp!$G$2:$G$9999,$C156),NA())</f>
        <v>#N/A</v>
      </c>
      <c r="H156" s="38" t="e">
        <f>IF(COUNTIFS(DV_AirTemp!$E$2:$E$9999,H$5,DV_AirTemp!$G$2:$G$9999,$C156)&gt;0,SUMIFS(DV_AirTemp!$C$2:$C$9999,DV_AirTemp!$E$2:$E$9999,H$5,DV_AirTemp!$G$2:$G$9999,$C156),NA())</f>
        <v>#N/A</v>
      </c>
    </row>
    <row r="157" spans="1:8" x14ac:dyDescent="0.25">
      <c r="A157" s="35">
        <v>152</v>
      </c>
      <c r="B157" s="36" t="s">
        <v>153</v>
      </c>
      <c r="C157" s="37">
        <v>601</v>
      </c>
      <c r="D157" s="38">
        <f>IF(COUNTIFS(DV_AirTemp!$E$2:$E$9999,D$5,DV_AirTemp!$G$2:$G$9999,$C157)&gt;0,SUMIFS(DV_AirTemp!$C$2:$C$9999,DV_AirTemp!$E$2:$E$9999,D$5,DV_AirTemp!$G$2:$G$9999,$C157),NA())</f>
        <v>21.6837916666667</v>
      </c>
      <c r="E157" s="38">
        <f>IF(COUNTIFS(DV_AirTemp!$E$2:$E$9999,E$5,DV_AirTemp!$G$2:$G$9999,$C157)&gt;0,SUMIFS(DV_AirTemp!$C$2:$C$9999,DV_AirTemp!$E$2:$E$9999,E$5,DV_AirTemp!$G$2:$G$9999,$C157),NA())</f>
        <v>19.665541666666702</v>
      </c>
      <c r="F157" s="38" t="e">
        <f>IF(COUNTIFS(DV_AirTemp!$E$2:$E$9999,F$5,DV_AirTemp!$G$2:$G$9999,$C157)&gt;0,SUMIFS(DV_AirTemp!$C$2:$C$9999,DV_AirTemp!$E$2:$E$9999,F$5,DV_AirTemp!$G$2:$G$9999,$C157),NA())</f>
        <v>#N/A</v>
      </c>
      <c r="G157" s="38" t="e">
        <f>IF(COUNTIFS(DV_AirTemp!$E$2:$E$9999,G$5,DV_AirTemp!$G$2:$G$9999,$C157)&gt;0,SUMIFS(DV_AirTemp!$C$2:$C$9999,DV_AirTemp!$E$2:$E$9999,G$5,DV_AirTemp!$G$2:$G$9999,$C157),NA())</f>
        <v>#N/A</v>
      </c>
      <c r="H157" s="38" t="e">
        <f>IF(COUNTIFS(DV_AirTemp!$E$2:$E$9999,H$5,DV_AirTemp!$G$2:$G$9999,$C157)&gt;0,SUMIFS(DV_AirTemp!$C$2:$C$9999,DV_AirTemp!$E$2:$E$9999,H$5,DV_AirTemp!$G$2:$G$9999,$C157),NA())</f>
        <v>#N/A</v>
      </c>
    </row>
    <row r="158" spans="1:8" x14ac:dyDescent="0.25">
      <c r="A158" s="35">
        <v>153</v>
      </c>
      <c r="B158" s="36" t="s">
        <v>154</v>
      </c>
      <c r="C158" s="37">
        <v>602</v>
      </c>
      <c r="D158" s="38">
        <f>IF(COUNTIFS(DV_AirTemp!$E$2:$E$9999,D$5,DV_AirTemp!$G$2:$G$9999,$C158)&gt;0,SUMIFS(DV_AirTemp!$C$2:$C$9999,DV_AirTemp!$E$2:$E$9999,D$5,DV_AirTemp!$G$2:$G$9999,$C158),NA())</f>
        <v>20.4802708333333</v>
      </c>
      <c r="E158" s="38">
        <f>IF(COUNTIFS(DV_AirTemp!$E$2:$E$9999,E$5,DV_AirTemp!$G$2:$G$9999,$C158)&gt;0,SUMIFS(DV_AirTemp!$C$2:$C$9999,DV_AirTemp!$E$2:$E$9999,E$5,DV_AirTemp!$G$2:$G$9999,$C158),NA())</f>
        <v>18.967062500000001</v>
      </c>
      <c r="F158" s="38" t="e">
        <f>IF(COUNTIFS(DV_AirTemp!$E$2:$E$9999,F$5,DV_AirTemp!$G$2:$G$9999,$C158)&gt;0,SUMIFS(DV_AirTemp!$C$2:$C$9999,DV_AirTemp!$E$2:$E$9999,F$5,DV_AirTemp!$G$2:$G$9999,$C158),NA())</f>
        <v>#N/A</v>
      </c>
      <c r="G158" s="38" t="e">
        <f>IF(COUNTIFS(DV_AirTemp!$E$2:$E$9999,G$5,DV_AirTemp!$G$2:$G$9999,$C158)&gt;0,SUMIFS(DV_AirTemp!$C$2:$C$9999,DV_AirTemp!$E$2:$E$9999,G$5,DV_AirTemp!$G$2:$G$9999,$C158),NA())</f>
        <v>#N/A</v>
      </c>
      <c r="H158" s="38" t="e">
        <f>IF(COUNTIFS(DV_AirTemp!$E$2:$E$9999,H$5,DV_AirTemp!$G$2:$G$9999,$C158)&gt;0,SUMIFS(DV_AirTemp!$C$2:$C$9999,DV_AirTemp!$E$2:$E$9999,H$5,DV_AirTemp!$G$2:$G$9999,$C158),NA())</f>
        <v>#N/A</v>
      </c>
    </row>
    <row r="159" spans="1:8" x14ac:dyDescent="0.25">
      <c r="A159" s="35">
        <v>154</v>
      </c>
      <c r="B159" s="36" t="s">
        <v>155</v>
      </c>
      <c r="C159" s="37">
        <v>603</v>
      </c>
      <c r="D159" s="38">
        <f>IF(COUNTIFS(DV_AirTemp!$E$2:$E$9999,D$5,DV_AirTemp!$G$2:$G$9999,$C159)&gt;0,SUMIFS(DV_AirTemp!$C$2:$C$9999,DV_AirTemp!$E$2:$E$9999,D$5,DV_AirTemp!$G$2:$G$9999,$C159),NA())</f>
        <v>19.906916666666699</v>
      </c>
      <c r="E159" s="38">
        <f>IF(COUNTIFS(DV_AirTemp!$E$2:$E$9999,E$5,DV_AirTemp!$G$2:$G$9999,$C159)&gt;0,SUMIFS(DV_AirTemp!$C$2:$C$9999,DV_AirTemp!$E$2:$E$9999,E$5,DV_AirTemp!$G$2:$G$9999,$C159),NA())</f>
        <v>19.097479166666702</v>
      </c>
      <c r="F159" s="38" t="e">
        <f>IF(COUNTIFS(DV_AirTemp!$E$2:$E$9999,F$5,DV_AirTemp!$G$2:$G$9999,$C159)&gt;0,SUMIFS(DV_AirTemp!$C$2:$C$9999,DV_AirTemp!$E$2:$E$9999,F$5,DV_AirTemp!$G$2:$G$9999,$C159),NA())</f>
        <v>#N/A</v>
      </c>
      <c r="G159" s="38" t="e">
        <f>IF(COUNTIFS(DV_AirTemp!$E$2:$E$9999,G$5,DV_AirTemp!$G$2:$G$9999,$C159)&gt;0,SUMIFS(DV_AirTemp!$C$2:$C$9999,DV_AirTemp!$E$2:$E$9999,G$5,DV_AirTemp!$G$2:$G$9999,$C159),NA())</f>
        <v>#N/A</v>
      </c>
      <c r="H159" s="38" t="e">
        <f>IF(COUNTIFS(DV_AirTemp!$E$2:$E$9999,H$5,DV_AirTemp!$G$2:$G$9999,$C159)&gt;0,SUMIFS(DV_AirTemp!$C$2:$C$9999,DV_AirTemp!$E$2:$E$9999,H$5,DV_AirTemp!$G$2:$G$9999,$C159),NA())</f>
        <v>#N/A</v>
      </c>
    </row>
    <row r="160" spans="1:8" x14ac:dyDescent="0.25">
      <c r="A160" s="35">
        <v>155</v>
      </c>
      <c r="B160" s="36" t="s">
        <v>156</v>
      </c>
      <c r="C160" s="37">
        <v>604</v>
      </c>
      <c r="D160" s="38">
        <f>IF(COUNTIFS(DV_AirTemp!$E$2:$E$9999,D$5,DV_AirTemp!$G$2:$G$9999,$C160)&gt;0,SUMIFS(DV_AirTemp!$C$2:$C$9999,DV_AirTemp!$E$2:$E$9999,D$5,DV_AirTemp!$G$2:$G$9999,$C160),NA())</f>
        <v>19.275791666666699</v>
      </c>
      <c r="E160" s="38">
        <f>IF(COUNTIFS(DV_AirTemp!$E$2:$E$9999,E$5,DV_AirTemp!$G$2:$G$9999,$C160)&gt;0,SUMIFS(DV_AirTemp!$C$2:$C$9999,DV_AirTemp!$E$2:$E$9999,E$5,DV_AirTemp!$G$2:$G$9999,$C160),NA())</f>
        <v>20.708145833333301</v>
      </c>
      <c r="F160" s="38" t="e">
        <f>IF(COUNTIFS(DV_AirTemp!$E$2:$E$9999,F$5,DV_AirTemp!$G$2:$G$9999,$C160)&gt;0,SUMIFS(DV_AirTemp!$C$2:$C$9999,DV_AirTemp!$E$2:$E$9999,F$5,DV_AirTemp!$G$2:$G$9999,$C160),NA())</f>
        <v>#N/A</v>
      </c>
      <c r="G160" s="38" t="e">
        <f>IF(COUNTIFS(DV_AirTemp!$E$2:$E$9999,G$5,DV_AirTemp!$G$2:$G$9999,$C160)&gt;0,SUMIFS(DV_AirTemp!$C$2:$C$9999,DV_AirTemp!$E$2:$E$9999,G$5,DV_AirTemp!$G$2:$G$9999,$C160),NA())</f>
        <v>#N/A</v>
      </c>
      <c r="H160" s="38" t="e">
        <f>IF(COUNTIFS(DV_AirTemp!$E$2:$E$9999,H$5,DV_AirTemp!$G$2:$G$9999,$C160)&gt;0,SUMIFS(DV_AirTemp!$C$2:$C$9999,DV_AirTemp!$E$2:$E$9999,H$5,DV_AirTemp!$G$2:$G$9999,$C160),NA())</f>
        <v>#N/A</v>
      </c>
    </row>
    <row r="161" spans="1:8" x14ac:dyDescent="0.25">
      <c r="A161" s="35">
        <v>156</v>
      </c>
      <c r="B161" s="36" t="s">
        <v>157</v>
      </c>
      <c r="C161" s="37">
        <v>605</v>
      </c>
      <c r="D161" s="38">
        <f>IF(COUNTIFS(DV_AirTemp!$E$2:$E$9999,D$5,DV_AirTemp!$G$2:$G$9999,$C161)&gt;0,SUMIFS(DV_AirTemp!$C$2:$C$9999,DV_AirTemp!$E$2:$E$9999,D$5,DV_AirTemp!$G$2:$G$9999,$C161),NA())</f>
        <v>19.136687500000001</v>
      </c>
      <c r="E161" s="38">
        <f>IF(COUNTIFS(DV_AirTemp!$E$2:$E$9999,E$5,DV_AirTemp!$G$2:$G$9999,$C161)&gt;0,SUMIFS(DV_AirTemp!$C$2:$C$9999,DV_AirTemp!$E$2:$E$9999,E$5,DV_AirTemp!$G$2:$G$9999,$C161),NA())</f>
        <v>20.385937500000001</v>
      </c>
      <c r="F161" s="38" t="e">
        <f>IF(COUNTIFS(DV_AirTemp!$E$2:$E$9999,F$5,DV_AirTemp!$G$2:$G$9999,$C161)&gt;0,SUMIFS(DV_AirTemp!$C$2:$C$9999,DV_AirTemp!$E$2:$E$9999,F$5,DV_AirTemp!$G$2:$G$9999,$C161),NA())</f>
        <v>#N/A</v>
      </c>
      <c r="G161" s="38" t="e">
        <f>IF(COUNTIFS(DV_AirTemp!$E$2:$E$9999,G$5,DV_AirTemp!$G$2:$G$9999,$C161)&gt;0,SUMIFS(DV_AirTemp!$C$2:$C$9999,DV_AirTemp!$E$2:$E$9999,G$5,DV_AirTemp!$G$2:$G$9999,$C161),NA())</f>
        <v>#N/A</v>
      </c>
      <c r="H161" s="38" t="e">
        <f>IF(COUNTIFS(DV_AirTemp!$E$2:$E$9999,H$5,DV_AirTemp!$G$2:$G$9999,$C161)&gt;0,SUMIFS(DV_AirTemp!$C$2:$C$9999,DV_AirTemp!$E$2:$E$9999,H$5,DV_AirTemp!$G$2:$G$9999,$C161),NA())</f>
        <v>#N/A</v>
      </c>
    </row>
    <row r="162" spans="1:8" x14ac:dyDescent="0.25">
      <c r="A162" s="35">
        <v>157</v>
      </c>
      <c r="B162" s="36" t="s">
        <v>158</v>
      </c>
      <c r="C162" s="37">
        <v>606</v>
      </c>
      <c r="D162" s="38">
        <f>IF(COUNTIFS(DV_AirTemp!$E$2:$E$9999,D$5,DV_AirTemp!$G$2:$G$9999,$C162)&gt;0,SUMIFS(DV_AirTemp!$C$2:$C$9999,DV_AirTemp!$E$2:$E$9999,D$5,DV_AirTemp!$G$2:$G$9999,$C162),NA())</f>
        <v>19.930020833333302</v>
      </c>
      <c r="E162" s="38">
        <f>IF(COUNTIFS(DV_AirTemp!$E$2:$E$9999,E$5,DV_AirTemp!$G$2:$G$9999,$C162)&gt;0,SUMIFS(DV_AirTemp!$C$2:$C$9999,DV_AirTemp!$E$2:$E$9999,E$5,DV_AirTemp!$G$2:$G$9999,$C162),NA())</f>
        <v>20.913562500000001</v>
      </c>
      <c r="F162" s="38" t="e">
        <f>IF(COUNTIFS(DV_AirTemp!$E$2:$E$9999,F$5,DV_AirTemp!$G$2:$G$9999,$C162)&gt;0,SUMIFS(DV_AirTemp!$C$2:$C$9999,DV_AirTemp!$E$2:$E$9999,F$5,DV_AirTemp!$G$2:$G$9999,$C162),NA())</f>
        <v>#N/A</v>
      </c>
      <c r="G162" s="38" t="e">
        <f>IF(COUNTIFS(DV_AirTemp!$E$2:$E$9999,G$5,DV_AirTemp!$G$2:$G$9999,$C162)&gt;0,SUMIFS(DV_AirTemp!$C$2:$C$9999,DV_AirTemp!$E$2:$E$9999,G$5,DV_AirTemp!$G$2:$G$9999,$C162),NA())</f>
        <v>#N/A</v>
      </c>
      <c r="H162" s="38" t="e">
        <f>IF(COUNTIFS(DV_AirTemp!$E$2:$E$9999,H$5,DV_AirTemp!$G$2:$G$9999,$C162)&gt;0,SUMIFS(DV_AirTemp!$C$2:$C$9999,DV_AirTemp!$E$2:$E$9999,H$5,DV_AirTemp!$G$2:$G$9999,$C162),NA())</f>
        <v>#N/A</v>
      </c>
    </row>
    <row r="163" spans="1:8" x14ac:dyDescent="0.25">
      <c r="A163" s="35">
        <v>158</v>
      </c>
      <c r="B163" s="36" t="s">
        <v>159</v>
      </c>
      <c r="C163" s="37">
        <v>607</v>
      </c>
      <c r="D163" s="38">
        <f>IF(COUNTIFS(DV_AirTemp!$E$2:$E$9999,D$5,DV_AirTemp!$G$2:$G$9999,$C163)&gt;0,SUMIFS(DV_AirTemp!$C$2:$C$9999,DV_AirTemp!$E$2:$E$9999,D$5,DV_AirTemp!$G$2:$G$9999,$C163),NA())</f>
        <v>19.355916666666701</v>
      </c>
      <c r="E163" s="38">
        <f>IF(COUNTIFS(DV_AirTemp!$E$2:$E$9999,E$5,DV_AirTemp!$G$2:$G$9999,$C163)&gt;0,SUMIFS(DV_AirTemp!$C$2:$C$9999,DV_AirTemp!$E$2:$E$9999,E$5,DV_AirTemp!$G$2:$G$9999,$C163),NA())</f>
        <v>21.686624999999999</v>
      </c>
      <c r="F163" s="38" t="e">
        <f>IF(COUNTIFS(DV_AirTemp!$E$2:$E$9999,F$5,DV_AirTemp!$G$2:$G$9999,$C163)&gt;0,SUMIFS(DV_AirTemp!$C$2:$C$9999,DV_AirTemp!$E$2:$E$9999,F$5,DV_AirTemp!$G$2:$G$9999,$C163),NA())</f>
        <v>#N/A</v>
      </c>
      <c r="G163" s="38" t="e">
        <f>IF(COUNTIFS(DV_AirTemp!$E$2:$E$9999,G$5,DV_AirTemp!$G$2:$G$9999,$C163)&gt;0,SUMIFS(DV_AirTemp!$C$2:$C$9999,DV_AirTemp!$E$2:$E$9999,G$5,DV_AirTemp!$G$2:$G$9999,$C163),NA())</f>
        <v>#N/A</v>
      </c>
      <c r="H163" s="38" t="e">
        <f>IF(COUNTIFS(DV_AirTemp!$E$2:$E$9999,H$5,DV_AirTemp!$G$2:$G$9999,$C163)&gt;0,SUMIFS(DV_AirTemp!$C$2:$C$9999,DV_AirTemp!$E$2:$E$9999,H$5,DV_AirTemp!$G$2:$G$9999,$C163),NA())</f>
        <v>#N/A</v>
      </c>
    </row>
    <row r="164" spans="1:8" x14ac:dyDescent="0.25">
      <c r="A164" s="35">
        <v>159</v>
      </c>
      <c r="B164" s="36" t="s">
        <v>160</v>
      </c>
      <c r="C164" s="37">
        <v>608</v>
      </c>
      <c r="D164" s="38">
        <f>IF(COUNTIFS(DV_AirTemp!$E$2:$E$9999,D$5,DV_AirTemp!$G$2:$G$9999,$C164)&gt;0,SUMIFS(DV_AirTemp!$C$2:$C$9999,DV_AirTemp!$E$2:$E$9999,D$5,DV_AirTemp!$G$2:$G$9999,$C164),NA())</f>
        <v>18.9977916666667</v>
      </c>
      <c r="E164" s="38">
        <f>IF(COUNTIFS(DV_AirTemp!$E$2:$E$9999,E$5,DV_AirTemp!$G$2:$G$9999,$C164)&gt;0,SUMIFS(DV_AirTemp!$C$2:$C$9999,DV_AirTemp!$E$2:$E$9999,E$5,DV_AirTemp!$G$2:$G$9999,$C164),NA())</f>
        <v>20.349083333333301</v>
      </c>
      <c r="F164" s="38" t="e">
        <f>IF(COUNTIFS(DV_AirTemp!$E$2:$E$9999,F$5,DV_AirTemp!$G$2:$G$9999,$C164)&gt;0,SUMIFS(DV_AirTemp!$C$2:$C$9999,DV_AirTemp!$E$2:$E$9999,F$5,DV_AirTemp!$G$2:$G$9999,$C164),NA())</f>
        <v>#N/A</v>
      </c>
      <c r="G164" s="38" t="e">
        <f>IF(COUNTIFS(DV_AirTemp!$E$2:$E$9999,G$5,DV_AirTemp!$G$2:$G$9999,$C164)&gt;0,SUMIFS(DV_AirTemp!$C$2:$C$9999,DV_AirTemp!$E$2:$E$9999,G$5,DV_AirTemp!$G$2:$G$9999,$C164),NA())</f>
        <v>#N/A</v>
      </c>
      <c r="H164" s="38" t="e">
        <f>IF(COUNTIFS(DV_AirTemp!$E$2:$E$9999,H$5,DV_AirTemp!$G$2:$G$9999,$C164)&gt;0,SUMIFS(DV_AirTemp!$C$2:$C$9999,DV_AirTemp!$E$2:$E$9999,H$5,DV_AirTemp!$G$2:$G$9999,$C164),NA())</f>
        <v>#N/A</v>
      </c>
    </row>
    <row r="165" spans="1:8" x14ac:dyDescent="0.25">
      <c r="A165" s="35">
        <v>160</v>
      </c>
      <c r="B165" s="36" t="s">
        <v>161</v>
      </c>
      <c r="C165" s="37">
        <v>609</v>
      </c>
      <c r="D165" s="38">
        <f>IF(COUNTIFS(DV_AirTemp!$E$2:$E$9999,D$5,DV_AirTemp!$G$2:$G$9999,$C165)&gt;0,SUMIFS(DV_AirTemp!$C$2:$C$9999,DV_AirTemp!$E$2:$E$9999,D$5,DV_AirTemp!$G$2:$G$9999,$C165),NA())</f>
        <v>19.780750000000001</v>
      </c>
      <c r="E165" s="38">
        <f>IF(COUNTIFS(DV_AirTemp!$E$2:$E$9999,E$5,DV_AirTemp!$G$2:$G$9999,$C165)&gt;0,SUMIFS(DV_AirTemp!$C$2:$C$9999,DV_AirTemp!$E$2:$E$9999,E$5,DV_AirTemp!$G$2:$G$9999,$C165),NA())</f>
        <v>19.399645833333299</v>
      </c>
      <c r="F165" s="38" t="e">
        <f>IF(COUNTIFS(DV_AirTemp!$E$2:$E$9999,F$5,DV_AirTemp!$G$2:$G$9999,$C165)&gt;0,SUMIFS(DV_AirTemp!$C$2:$C$9999,DV_AirTemp!$E$2:$E$9999,F$5,DV_AirTemp!$G$2:$G$9999,$C165),NA())</f>
        <v>#N/A</v>
      </c>
      <c r="G165" s="38" t="e">
        <f>IF(COUNTIFS(DV_AirTemp!$E$2:$E$9999,G$5,DV_AirTemp!$G$2:$G$9999,$C165)&gt;0,SUMIFS(DV_AirTemp!$C$2:$C$9999,DV_AirTemp!$E$2:$E$9999,G$5,DV_AirTemp!$G$2:$G$9999,$C165),NA())</f>
        <v>#N/A</v>
      </c>
      <c r="H165" s="38" t="e">
        <f>IF(COUNTIFS(DV_AirTemp!$E$2:$E$9999,H$5,DV_AirTemp!$G$2:$G$9999,$C165)&gt;0,SUMIFS(DV_AirTemp!$C$2:$C$9999,DV_AirTemp!$E$2:$E$9999,H$5,DV_AirTemp!$G$2:$G$9999,$C165),NA())</f>
        <v>#N/A</v>
      </c>
    </row>
    <row r="166" spans="1:8" x14ac:dyDescent="0.25">
      <c r="A166" s="35">
        <v>161</v>
      </c>
      <c r="B166" s="36" t="s">
        <v>162</v>
      </c>
      <c r="C166" s="37">
        <v>610</v>
      </c>
      <c r="D166" s="38">
        <f>IF(COUNTIFS(DV_AirTemp!$E$2:$E$9999,D$5,DV_AirTemp!$G$2:$G$9999,$C166)&gt;0,SUMIFS(DV_AirTemp!$C$2:$C$9999,DV_AirTemp!$E$2:$E$9999,D$5,DV_AirTemp!$G$2:$G$9999,$C166),NA())</f>
        <v>20.4029375</v>
      </c>
      <c r="E166" s="38">
        <f>IF(COUNTIFS(DV_AirTemp!$E$2:$E$9999,E$5,DV_AirTemp!$G$2:$G$9999,$C166)&gt;0,SUMIFS(DV_AirTemp!$C$2:$C$9999,DV_AirTemp!$E$2:$E$9999,E$5,DV_AirTemp!$G$2:$G$9999,$C166),NA())</f>
        <v>19.313916666666699</v>
      </c>
      <c r="F166" s="38" t="e">
        <f>IF(COUNTIFS(DV_AirTemp!$E$2:$E$9999,F$5,DV_AirTemp!$G$2:$G$9999,$C166)&gt;0,SUMIFS(DV_AirTemp!$C$2:$C$9999,DV_AirTemp!$E$2:$E$9999,F$5,DV_AirTemp!$G$2:$G$9999,$C166),NA())</f>
        <v>#N/A</v>
      </c>
      <c r="G166" s="38" t="e">
        <f>IF(COUNTIFS(DV_AirTemp!$E$2:$E$9999,G$5,DV_AirTemp!$G$2:$G$9999,$C166)&gt;0,SUMIFS(DV_AirTemp!$C$2:$C$9999,DV_AirTemp!$E$2:$E$9999,G$5,DV_AirTemp!$G$2:$G$9999,$C166),NA())</f>
        <v>#N/A</v>
      </c>
      <c r="H166" s="38" t="e">
        <f>IF(COUNTIFS(DV_AirTemp!$E$2:$E$9999,H$5,DV_AirTemp!$G$2:$G$9999,$C166)&gt;0,SUMIFS(DV_AirTemp!$C$2:$C$9999,DV_AirTemp!$E$2:$E$9999,H$5,DV_AirTemp!$G$2:$G$9999,$C166),NA())</f>
        <v>#N/A</v>
      </c>
    </row>
    <row r="167" spans="1:8" x14ac:dyDescent="0.25">
      <c r="A167" s="35">
        <v>162</v>
      </c>
      <c r="B167" s="36" t="s">
        <v>163</v>
      </c>
      <c r="C167" s="37">
        <v>611</v>
      </c>
      <c r="D167" s="38">
        <f>IF(COUNTIFS(DV_AirTemp!$E$2:$E$9999,D$5,DV_AirTemp!$G$2:$G$9999,$C167)&gt;0,SUMIFS(DV_AirTemp!$C$2:$C$9999,DV_AirTemp!$E$2:$E$9999,D$5,DV_AirTemp!$G$2:$G$9999,$C167),NA())</f>
        <v>21.459875</v>
      </c>
      <c r="E167" s="38">
        <f>IF(COUNTIFS(DV_AirTemp!$E$2:$E$9999,E$5,DV_AirTemp!$G$2:$G$9999,$C167)&gt;0,SUMIFS(DV_AirTemp!$C$2:$C$9999,DV_AirTemp!$E$2:$E$9999,E$5,DV_AirTemp!$G$2:$G$9999,$C167),NA())</f>
        <v>19.171312499999999</v>
      </c>
      <c r="F167" s="38" t="e">
        <f>IF(COUNTIFS(DV_AirTemp!$E$2:$E$9999,F$5,DV_AirTemp!$G$2:$G$9999,$C167)&gt;0,SUMIFS(DV_AirTemp!$C$2:$C$9999,DV_AirTemp!$E$2:$E$9999,F$5,DV_AirTemp!$G$2:$G$9999,$C167),NA())</f>
        <v>#N/A</v>
      </c>
      <c r="G167" s="38" t="e">
        <f>IF(COUNTIFS(DV_AirTemp!$E$2:$E$9999,G$5,DV_AirTemp!$G$2:$G$9999,$C167)&gt;0,SUMIFS(DV_AirTemp!$C$2:$C$9999,DV_AirTemp!$E$2:$E$9999,G$5,DV_AirTemp!$G$2:$G$9999,$C167),NA())</f>
        <v>#N/A</v>
      </c>
      <c r="H167" s="38" t="e">
        <f>IF(COUNTIFS(DV_AirTemp!$E$2:$E$9999,H$5,DV_AirTemp!$G$2:$G$9999,$C167)&gt;0,SUMIFS(DV_AirTemp!$C$2:$C$9999,DV_AirTemp!$E$2:$E$9999,H$5,DV_AirTemp!$G$2:$G$9999,$C167),NA())</f>
        <v>#N/A</v>
      </c>
    </row>
    <row r="168" spans="1:8" x14ac:dyDescent="0.25">
      <c r="A168" s="35">
        <v>163</v>
      </c>
      <c r="B168" s="36" t="s">
        <v>164</v>
      </c>
      <c r="C168" s="37">
        <v>612</v>
      </c>
      <c r="D168" s="38">
        <f>IF(COUNTIFS(DV_AirTemp!$E$2:$E$9999,D$5,DV_AirTemp!$G$2:$G$9999,$C168)&gt;0,SUMIFS(DV_AirTemp!$C$2:$C$9999,DV_AirTemp!$E$2:$E$9999,D$5,DV_AirTemp!$G$2:$G$9999,$C168),NA())</f>
        <v>22.2578125</v>
      </c>
      <c r="E168" s="38">
        <f>IF(COUNTIFS(DV_AirTemp!$E$2:$E$9999,E$5,DV_AirTemp!$G$2:$G$9999,$C168)&gt;0,SUMIFS(DV_AirTemp!$C$2:$C$9999,DV_AirTemp!$E$2:$E$9999,E$5,DV_AirTemp!$G$2:$G$9999,$C168),NA())</f>
        <v>19.400104166666701</v>
      </c>
      <c r="F168" s="38" t="e">
        <f>IF(COUNTIFS(DV_AirTemp!$E$2:$E$9999,F$5,DV_AirTemp!$G$2:$G$9999,$C168)&gt;0,SUMIFS(DV_AirTemp!$C$2:$C$9999,DV_AirTemp!$E$2:$E$9999,F$5,DV_AirTemp!$G$2:$G$9999,$C168),NA())</f>
        <v>#N/A</v>
      </c>
      <c r="G168" s="38" t="e">
        <f>IF(COUNTIFS(DV_AirTemp!$E$2:$E$9999,G$5,DV_AirTemp!$G$2:$G$9999,$C168)&gt;0,SUMIFS(DV_AirTemp!$C$2:$C$9999,DV_AirTemp!$E$2:$E$9999,G$5,DV_AirTemp!$G$2:$G$9999,$C168),NA())</f>
        <v>#N/A</v>
      </c>
      <c r="H168" s="38" t="e">
        <f>IF(COUNTIFS(DV_AirTemp!$E$2:$E$9999,H$5,DV_AirTemp!$G$2:$G$9999,$C168)&gt;0,SUMIFS(DV_AirTemp!$C$2:$C$9999,DV_AirTemp!$E$2:$E$9999,H$5,DV_AirTemp!$G$2:$G$9999,$C168),NA())</f>
        <v>#N/A</v>
      </c>
    </row>
    <row r="169" spans="1:8" x14ac:dyDescent="0.25">
      <c r="A169" s="35">
        <v>164</v>
      </c>
      <c r="B169" s="36" t="s">
        <v>165</v>
      </c>
      <c r="C169" s="37">
        <v>613</v>
      </c>
      <c r="D169" s="38">
        <f>IF(COUNTIFS(DV_AirTemp!$E$2:$E$9999,D$5,DV_AirTemp!$G$2:$G$9999,$C169)&gt;0,SUMIFS(DV_AirTemp!$C$2:$C$9999,DV_AirTemp!$E$2:$E$9999,D$5,DV_AirTemp!$G$2:$G$9999,$C169),NA())</f>
        <v>22.7473125</v>
      </c>
      <c r="E169" s="38">
        <f>IF(COUNTIFS(DV_AirTemp!$E$2:$E$9999,E$5,DV_AirTemp!$G$2:$G$9999,$C169)&gt;0,SUMIFS(DV_AirTemp!$C$2:$C$9999,DV_AirTemp!$E$2:$E$9999,E$5,DV_AirTemp!$G$2:$G$9999,$C169),NA())</f>
        <v>19.100562499999999</v>
      </c>
      <c r="F169" s="38" t="e">
        <f>IF(COUNTIFS(DV_AirTemp!$E$2:$E$9999,F$5,DV_AirTemp!$G$2:$G$9999,$C169)&gt;0,SUMIFS(DV_AirTemp!$C$2:$C$9999,DV_AirTemp!$E$2:$E$9999,F$5,DV_AirTemp!$G$2:$G$9999,$C169),NA())</f>
        <v>#N/A</v>
      </c>
      <c r="G169" s="38" t="e">
        <f>IF(COUNTIFS(DV_AirTemp!$E$2:$E$9999,G$5,DV_AirTemp!$G$2:$G$9999,$C169)&gt;0,SUMIFS(DV_AirTemp!$C$2:$C$9999,DV_AirTemp!$E$2:$E$9999,G$5,DV_AirTemp!$G$2:$G$9999,$C169),NA())</f>
        <v>#N/A</v>
      </c>
      <c r="H169" s="38" t="e">
        <f>IF(COUNTIFS(DV_AirTemp!$E$2:$E$9999,H$5,DV_AirTemp!$G$2:$G$9999,$C169)&gt;0,SUMIFS(DV_AirTemp!$C$2:$C$9999,DV_AirTemp!$E$2:$E$9999,H$5,DV_AirTemp!$G$2:$G$9999,$C169),NA())</f>
        <v>#N/A</v>
      </c>
    </row>
    <row r="170" spans="1:8" x14ac:dyDescent="0.25">
      <c r="A170" s="35">
        <v>165</v>
      </c>
      <c r="B170" s="36" t="s">
        <v>166</v>
      </c>
      <c r="C170" s="37">
        <v>614</v>
      </c>
      <c r="D170" s="38">
        <f>IF(COUNTIFS(DV_AirTemp!$E$2:$E$9999,D$5,DV_AirTemp!$G$2:$G$9999,$C170)&gt;0,SUMIFS(DV_AirTemp!$C$2:$C$9999,DV_AirTemp!$E$2:$E$9999,D$5,DV_AirTemp!$G$2:$G$9999,$C170),NA())</f>
        <v>19.798458333333301</v>
      </c>
      <c r="E170" s="38">
        <f>IF(COUNTIFS(DV_AirTemp!$E$2:$E$9999,E$5,DV_AirTemp!$G$2:$G$9999,$C170)&gt;0,SUMIFS(DV_AirTemp!$C$2:$C$9999,DV_AirTemp!$E$2:$E$9999,E$5,DV_AirTemp!$G$2:$G$9999,$C170),NA())</f>
        <v>20.600166666666698</v>
      </c>
      <c r="F170" s="38" t="e">
        <f>IF(COUNTIFS(DV_AirTemp!$E$2:$E$9999,F$5,DV_AirTemp!$G$2:$G$9999,$C170)&gt;0,SUMIFS(DV_AirTemp!$C$2:$C$9999,DV_AirTemp!$E$2:$E$9999,F$5,DV_AirTemp!$G$2:$G$9999,$C170),NA())</f>
        <v>#N/A</v>
      </c>
      <c r="G170" s="38" t="e">
        <f>IF(COUNTIFS(DV_AirTemp!$E$2:$E$9999,G$5,DV_AirTemp!$G$2:$G$9999,$C170)&gt;0,SUMIFS(DV_AirTemp!$C$2:$C$9999,DV_AirTemp!$E$2:$E$9999,G$5,DV_AirTemp!$G$2:$G$9999,$C170),NA())</f>
        <v>#N/A</v>
      </c>
      <c r="H170" s="38" t="e">
        <f>IF(COUNTIFS(DV_AirTemp!$E$2:$E$9999,H$5,DV_AirTemp!$G$2:$G$9999,$C170)&gt;0,SUMIFS(DV_AirTemp!$C$2:$C$9999,DV_AirTemp!$E$2:$E$9999,H$5,DV_AirTemp!$G$2:$G$9999,$C170),NA())</f>
        <v>#N/A</v>
      </c>
    </row>
    <row r="171" spans="1:8" x14ac:dyDescent="0.25">
      <c r="A171" s="35">
        <v>166</v>
      </c>
      <c r="B171" s="36" t="s">
        <v>167</v>
      </c>
      <c r="C171" s="37">
        <v>615</v>
      </c>
      <c r="D171" s="38">
        <f>IF(COUNTIFS(DV_AirTemp!$E$2:$E$9999,D$5,DV_AirTemp!$G$2:$G$9999,$C171)&gt;0,SUMIFS(DV_AirTemp!$C$2:$C$9999,DV_AirTemp!$E$2:$E$9999,D$5,DV_AirTemp!$G$2:$G$9999,$C171),NA())</f>
        <v>19.669208333333302</v>
      </c>
      <c r="E171" s="38">
        <f>IF(COUNTIFS(DV_AirTemp!$E$2:$E$9999,E$5,DV_AirTemp!$G$2:$G$9999,$C171)&gt;0,SUMIFS(DV_AirTemp!$C$2:$C$9999,DV_AirTemp!$E$2:$E$9999,E$5,DV_AirTemp!$G$2:$G$9999,$C171),NA())</f>
        <v>21.514145833333298</v>
      </c>
      <c r="F171" s="38" t="e">
        <f>IF(COUNTIFS(DV_AirTemp!$E$2:$E$9999,F$5,DV_AirTemp!$G$2:$G$9999,$C171)&gt;0,SUMIFS(DV_AirTemp!$C$2:$C$9999,DV_AirTemp!$E$2:$E$9999,F$5,DV_AirTemp!$G$2:$G$9999,$C171),NA())</f>
        <v>#N/A</v>
      </c>
      <c r="G171" s="38" t="e">
        <f>IF(COUNTIFS(DV_AirTemp!$E$2:$E$9999,G$5,DV_AirTemp!$G$2:$G$9999,$C171)&gt;0,SUMIFS(DV_AirTemp!$C$2:$C$9999,DV_AirTemp!$E$2:$E$9999,G$5,DV_AirTemp!$G$2:$G$9999,$C171),NA())</f>
        <v>#N/A</v>
      </c>
      <c r="H171" s="38" t="e">
        <f>IF(COUNTIFS(DV_AirTemp!$E$2:$E$9999,H$5,DV_AirTemp!$G$2:$G$9999,$C171)&gt;0,SUMIFS(DV_AirTemp!$C$2:$C$9999,DV_AirTemp!$E$2:$E$9999,H$5,DV_AirTemp!$G$2:$G$9999,$C171),NA())</f>
        <v>#N/A</v>
      </c>
    </row>
    <row r="172" spans="1:8" x14ac:dyDescent="0.25">
      <c r="A172" s="35">
        <v>167</v>
      </c>
      <c r="B172" s="36" t="s">
        <v>168</v>
      </c>
      <c r="C172" s="37">
        <v>616</v>
      </c>
      <c r="D172" s="38">
        <f>IF(COUNTIFS(DV_AirTemp!$E$2:$E$9999,D$5,DV_AirTemp!$G$2:$G$9999,$C172)&gt;0,SUMIFS(DV_AirTemp!$C$2:$C$9999,DV_AirTemp!$E$2:$E$9999,D$5,DV_AirTemp!$G$2:$G$9999,$C172),NA())</f>
        <v>20.8225625</v>
      </c>
      <c r="E172" s="38">
        <f>IF(COUNTIFS(DV_AirTemp!$E$2:$E$9999,E$5,DV_AirTemp!$G$2:$G$9999,$C172)&gt;0,SUMIFS(DV_AirTemp!$C$2:$C$9999,DV_AirTemp!$E$2:$E$9999,E$5,DV_AirTemp!$G$2:$G$9999,$C172),NA())</f>
        <v>22.214395833333299</v>
      </c>
      <c r="F172" s="38" t="e">
        <f>IF(COUNTIFS(DV_AirTemp!$E$2:$E$9999,F$5,DV_AirTemp!$G$2:$G$9999,$C172)&gt;0,SUMIFS(DV_AirTemp!$C$2:$C$9999,DV_AirTemp!$E$2:$E$9999,F$5,DV_AirTemp!$G$2:$G$9999,$C172),NA())</f>
        <v>#N/A</v>
      </c>
      <c r="G172" s="38" t="e">
        <f>IF(COUNTIFS(DV_AirTemp!$E$2:$E$9999,G$5,DV_AirTemp!$G$2:$G$9999,$C172)&gt;0,SUMIFS(DV_AirTemp!$C$2:$C$9999,DV_AirTemp!$E$2:$E$9999,G$5,DV_AirTemp!$G$2:$G$9999,$C172),NA())</f>
        <v>#N/A</v>
      </c>
      <c r="H172" s="38" t="e">
        <f>IF(COUNTIFS(DV_AirTemp!$E$2:$E$9999,H$5,DV_AirTemp!$G$2:$G$9999,$C172)&gt;0,SUMIFS(DV_AirTemp!$C$2:$C$9999,DV_AirTemp!$E$2:$E$9999,H$5,DV_AirTemp!$G$2:$G$9999,$C172),NA())</f>
        <v>#N/A</v>
      </c>
    </row>
    <row r="173" spans="1:8" x14ac:dyDescent="0.25">
      <c r="A173" s="35">
        <v>168</v>
      </c>
      <c r="B173" s="36" t="s">
        <v>169</v>
      </c>
      <c r="C173" s="37">
        <v>617</v>
      </c>
      <c r="D173" s="38">
        <f>IF(COUNTIFS(DV_AirTemp!$E$2:$E$9999,D$5,DV_AirTemp!$G$2:$G$9999,$C173)&gt;0,SUMIFS(DV_AirTemp!$C$2:$C$9999,DV_AirTemp!$E$2:$E$9999,D$5,DV_AirTemp!$G$2:$G$9999,$C173),NA())</f>
        <v>21.4825208333333</v>
      </c>
      <c r="E173" s="38">
        <f>IF(COUNTIFS(DV_AirTemp!$E$2:$E$9999,E$5,DV_AirTemp!$G$2:$G$9999,$C173)&gt;0,SUMIFS(DV_AirTemp!$C$2:$C$9999,DV_AirTemp!$E$2:$E$9999,E$5,DV_AirTemp!$G$2:$G$9999,$C173),NA())</f>
        <v>22.376333333333299</v>
      </c>
      <c r="F173" s="38" t="e">
        <f>IF(COUNTIFS(DV_AirTemp!$E$2:$E$9999,F$5,DV_AirTemp!$G$2:$G$9999,$C173)&gt;0,SUMIFS(DV_AirTemp!$C$2:$C$9999,DV_AirTemp!$E$2:$E$9999,F$5,DV_AirTemp!$G$2:$G$9999,$C173),NA())</f>
        <v>#N/A</v>
      </c>
      <c r="G173" s="38" t="e">
        <f>IF(COUNTIFS(DV_AirTemp!$E$2:$E$9999,G$5,DV_AirTemp!$G$2:$G$9999,$C173)&gt;0,SUMIFS(DV_AirTemp!$C$2:$C$9999,DV_AirTemp!$E$2:$E$9999,G$5,DV_AirTemp!$G$2:$G$9999,$C173),NA())</f>
        <v>#N/A</v>
      </c>
      <c r="H173" s="38" t="e">
        <f>IF(COUNTIFS(DV_AirTemp!$E$2:$E$9999,H$5,DV_AirTemp!$G$2:$G$9999,$C173)&gt;0,SUMIFS(DV_AirTemp!$C$2:$C$9999,DV_AirTemp!$E$2:$E$9999,H$5,DV_AirTemp!$G$2:$G$9999,$C173),NA())</f>
        <v>#N/A</v>
      </c>
    </row>
    <row r="174" spans="1:8" x14ac:dyDescent="0.25">
      <c r="A174" s="35">
        <v>169</v>
      </c>
      <c r="B174" s="36" t="s">
        <v>170</v>
      </c>
      <c r="C174" s="37">
        <v>618</v>
      </c>
      <c r="D174" s="38">
        <f>IF(COUNTIFS(DV_AirTemp!$E$2:$E$9999,D$5,DV_AirTemp!$G$2:$G$9999,$C174)&gt;0,SUMIFS(DV_AirTemp!$C$2:$C$9999,DV_AirTemp!$E$2:$E$9999,D$5,DV_AirTemp!$G$2:$G$9999,$C174),NA())</f>
        <v>20.46275</v>
      </c>
      <c r="E174" s="38">
        <f>IF(COUNTIFS(DV_AirTemp!$E$2:$E$9999,E$5,DV_AirTemp!$G$2:$G$9999,$C174)&gt;0,SUMIFS(DV_AirTemp!$C$2:$C$9999,DV_AirTemp!$E$2:$E$9999,E$5,DV_AirTemp!$G$2:$G$9999,$C174),NA())</f>
        <v>22.196729166666699</v>
      </c>
      <c r="F174" s="38" t="e">
        <f>IF(COUNTIFS(DV_AirTemp!$E$2:$E$9999,F$5,DV_AirTemp!$G$2:$G$9999,$C174)&gt;0,SUMIFS(DV_AirTemp!$C$2:$C$9999,DV_AirTemp!$E$2:$E$9999,F$5,DV_AirTemp!$G$2:$G$9999,$C174),NA())</f>
        <v>#N/A</v>
      </c>
      <c r="G174" s="38" t="e">
        <f>IF(COUNTIFS(DV_AirTemp!$E$2:$E$9999,G$5,DV_AirTemp!$G$2:$G$9999,$C174)&gt;0,SUMIFS(DV_AirTemp!$C$2:$C$9999,DV_AirTemp!$E$2:$E$9999,G$5,DV_AirTemp!$G$2:$G$9999,$C174),NA())</f>
        <v>#N/A</v>
      </c>
      <c r="H174" s="38" t="e">
        <f>IF(COUNTIFS(DV_AirTemp!$E$2:$E$9999,H$5,DV_AirTemp!$G$2:$G$9999,$C174)&gt;0,SUMIFS(DV_AirTemp!$C$2:$C$9999,DV_AirTemp!$E$2:$E$9999,H$5,DV_AirTemp!$G$2:$G$9999,$C174),NA())</f>
        <v>#N/A</v>
      </c>
    </row>
    <row r="175" spans="1:8" x14ac:dyDescent="0.25">
      <c r="A175" s="35">
        <v>170</v>
      </c>
      <c r="B175" s="36" t="s">
        <v>171</v>
      </c>
      <c r="C175" s="37">
        <v>619</v>
      </c>
      <c r="D175" s="38">
        <f>IF(COUNTIFS(DV_AirTemp!$E$2:$E$9999,D$5,DV_AirTemp!$G$2:$G$9999,$C175)&gt;0,SUMIFS(DV_AirTemp!$C$2:$C$9999,DV_AirTemp!$E$2:$E$9999,D$5,DV_AirTemp!$G$2:$G$9999,$C175),NA())</f>
        <v>19.672104166666699</v>
      </c>
      <c r="E175" s="38">
        <f>IF(COUNTIFS(DV_AirTemp!$E$2:$E$9999,E$5,DV_AirTemp!$G$2:$G$9999,$C175)&gt;0,SUMIFS(DV_AirTemp!$C$2:$C$9999,DV_AirTemp!$E$2:$E$9999,E$5,DV_AirTemp!$G$2:$G$9999,$C175),NA())</f>
        <v>21.2941875</v>
      </c>
      <c r="F175" s="38" t="e">
        <f>IF(COUNTIFS(DV_AirTemp!$E$2:$E$9999,F$5,DV_AirTemp!$G$2:$G$9999,$C175)&gt;0,SUMIFS(DV_AirTemp!$C$2:$C$9999,DV_AirTemp!$E$2:$E$9999,F$5,DV_AirTemp!$G$2:$G$9999,$C175),NA())</f>
        <v>#N/A</v>
      </c>
      <c r="G175" s="38" t="e">
        <f>IF(COUNTIFS(DV_AirTemp!$E$2:$E$9999,G$5,DV_AirTemp!$G$2:$G$9999,$C175)&gt;0,SUMIFS(DV_AirTemp!$C$2:$C$9999,DV_AirTemp!$E$2:$E$9999,G$5,DV_AirTemp!$G$2:$G$9999,$C175),NA())</f>
        <v>#N/A</v>
      </c>
      <c r="H175" s="38" t="e">
        <f>IF(COUNTIFS(DV_AirTemp!$E$2:$E$9999,H$5,DV_AirTemp!$G$2:$G$9999,$C175)&gt;0,SUMIFS(DV_AirTemp!$C$2:$C$9999,DV_AirTemp!$E$2:$E$9999,H$5,DV_AirTemp!$G$2:$G$9999,$C175),NA())</f>
        <v>#N/A</v>
      </c>
    </row>
    <row r="176" spans="1:8" x14ac:dyDescent="0.25">
      <c r="A176" s="35">
        <v>171</v>
      </c>
      <c r="B176" s="36" t="s">
        <v>172</v>
      </c>
      <c r="C176" s="37">
        <v>620</v>
      </c>
      <c r="D176" s="38">
        <f>IF(COUNTIFS(DV_AirTemp!$E$2:$E$9999,D$5,DV_AirTemp!$G$2:$G$9999,$C176)&gt;0,SUMIFS(DV_AirTemp!$C$2:$C$9999,DV_AirTemp!$E$2:$E$9999,D$5,DV_AirTemp!$G$2:$G$9999,$C176),NA())</f>
        <v>19.732104166666701</v>
      </c>
      <c r="E176" s="38">
        <f>IF(COUNTIFS(DV_AirTemp!$E$2:$E$9999,E$5,DV_AirTemp!$G$2:$G$9999,$C176)&gt;0,SUMIFS(DV_AirTemp!$C$2:$C$9999,DV_AirTemp!$E$2:$E$9999,E$5,DV_AirTemp!$G$2:$G$9999,$C176),NA())</f>
        <v>20.678020833333299</v>
      </c>
      <c r="F176" s="38" t="e">
        <f>IF(COUNTIFS(DV_AirTemp!$E$2:$E$9999,F$5,DV_AirTemp!$G$2:$G$9999,$C176)&gt;0,SUMIFS(DV_AirTemp!$C$2:$C$9999,DV_AirTemp!$E$2:$E$9999,F$5,DV_AirTemp!$G$2:$G$9999,$C176),NA())</f>
        <v>#N/A</v>
      </c>
      <c r="G176" s="38" t="e">
        <f>IF(COUNTIFS(DV_AirTemp!$E$2:$E$9999,G$5,DV_AirTemp!$G$2:$G$9999,$C176)&gt;0,SUMIFS(DV_AirTemp!$C$2:$C$9999,DV_AirTemp!$E$2:$E$9999,G$5,DV_AirTemp!$G$2:$G$9999,$C176),NA())</f>
        <v>#N/A</v>
      </c>
      <c r="H176" s="38" t="e">
        <f>IF(COUNTIFS(DV_AirTemp!$E$2:$E$9999,H$5,DV_AirTemp!$G$2:$G$9999,$C176)&gt;0,SUMIFS(DV_AirTemp!$C$2:$C$9999,DV_AirTemp!$E$2:$E$9999,H$5,DV_AirTemp!$G$2:$G$9999,$C176),NA())</f>
        <v>#N/A</v>
      </c>
    </row>
    <row r="177" spans="1:8" x14ac:dyDescent="0.25">
      <c r="A177" s="35">
        <v>172</v>
      </c>
      <c r="B177" s="36" t="s">
        <v>173</v>
      </c>
      <c r="C177" s="37">
        <v>621</v>
      </c>
      <c r="D177" s="38">
        <f>IF(COUNTIFS(DV_AirTemp!$E$2:$E$9999,D$5,DV_AirTemp!$G$2:$G$9999,$C177)&gt;0,SUMIFS(DV_AirTemp!$C$2:$C$9999,DV_AirTemp!$E$2:$E$9999,D$5,DV_AirTemp!$G$2:$G$9999,$C177),NA())</f>
        <v>20.185104166666701</v>
      </c>
      <c r="E177" s="38">
        <f>IF(COUNTIFS(DV_AirTemp!$E$2:$E$9999,E$5,DV_AirTemp!$G$2:$G$9999,$C177)&gt;0,SUMIFS(DV_AirTemp!$C$2:$C$9999,DV_AirTemp!$E$2:$E$9999,E$5,DV_AirTemp!$G$2:$G$9999,$C177),NA())</f>
        <v>20.511854166666701</v>
      </c>
      <c r="F177" s="38" t="e">
        <f>IF(COUNTIFS(DV_AirTemp!$E$2:$E$9999,F$5,DV_AirTemp!$G$2:$G$9999,$C177)&gt;0,SUMIFS(DV_AirTemp!$C$2:$C$9999,DV_AirTemp!$E$2:$E$9999,F$5,DV_AirTemp!$G$2:$G$9999,$C177),NA())</f>
        <v>#N/A</v>
      </c>
      <c r="G177" s="38" t="e">
        <f>IF(COUNTIFS(DV_AirTemp!$E$2:$E$9999,G$5,DV_AirTemp!$G$2:$G$9999,$C177)&gt;0,SUMIFS(DV_AirTemp!$C$2:$C$9999,DV_AirTemp!$E$2:$E$9999,G$5,DV_AirTemp!$G$2:$G$9999,$C177),NA())</f>
        <v>#N/A</v>
      </c>
      <c r="H177" s="38" t="e">
        <f>IF(COUNTIFS(DV_AirTemp!$E$2:$E$9999,H$5,DV_AirTemp!$G$2:$G$9999,$C177)&gt;0,SUMIFS(DV_AirTemp!$C$2:$C$9999,DV_AirTemp!$E$2:$E$9999,H$5,DV_AirTemp!$G$2:$G$9999,$C177),NA())</f>
        <v>#N/A</v>
      </c>
    </row>
    <row r="178" spans="1:8" x14ac:dyDescent="0.25">
      <c r="A178" s="35">
        <v>173</v>
      </c>
      <c r="B178" s="36" t="s">
        <v>174</v>
      </c>
      <c r="C178" s="37">
        <v>622</v>
      </c>
      <c r="D178" s="38">
        <f>IF(COUNTIFS(DV_AirTemp!$E$2:$E$9999,D$5,DV_AirTemp!$G$2:$G$9999,$C178)&gt;0,SUMIFS(DV_AirTemp!$C$2:$C$9999,DV_AirTemp!$E$2:$E$9999,D$5,DV_AirTemp!$G$2:$G$9999,$C178),NA())</f>
        <v>20.579562500000002</v>
      </c>
      <c r="E178" s="38">
        <f>IF(COUNTIFS(DV_AirTemp!$E$2:$E$9999,E$5,DV_AirTemp!$G$2:$G$9999,$C178)&gt;0,SUMIFS(DV_AirTemp!$C$2:$C$9999,DV_AirTemp!$E$2:$E$9999,E$5,DV_AirTemp!$G$2:$G$9999,$C178),NA())</f>
        <v>21.142770833333302</v>
      </c>
      <c r="F178" s="38" t="e">
        <f>IF(COUNTIFS(DV_AirTemp!$E$2:$E$9999,F$5,DV_AirTemp!$G$2:$G$9999,$C178)&gt;0,SUMIFS(DV_AirTemp!$C$2:$C$9999,DV_AirTemp!$E$2:$E$9999,F$5,DV_AirTemp!$G$2:$G$9999,$C178),NA())</f>
        <v>#N/A</v>
      </c>
      <c r="G178" s="38" t="e">
        <f>IF(COUNTIFS(DV_AirTemp!$E$2:$E$9999,G$5,DV_AirTemp!$G$2:$G$9999,$C178)&gt;0,SUMIFS(DV_AirTemp!$C$2:$C$9999,DV_AirTemp!$E$2:$E$9999,G$5,DV_AirTemp!$G$2:$G$9999,$C178),NA())</f>
        <v>#N/A</v>
      </c>
      <c r="H178" s="38" t="e">
        <f>IF(COUNTIFS(DV_AirTemp!$E$2:$E$9999,H$5,DV_AirTemp!$G$2:$G$9999,$C178)&gt;0,SUMIFS(DV_AirTemp!$C$2:$C$9999,DV_AirTemp!$E$2:$E$9999,H$5,DV_AirTemp!$G$2:$G$9999,$C178),NA())</f>
        <v>#N/A</v>
      </c>
    </row>
    <row r="179" spans="1:8" x14ac:dyDescent="0.25">
      <c r="A179" s="35">
        <v>174</v>
      </c>
      <c r="B179" s="36" t="s">
        <v>175</v>
      </c>
      <c r="C179" s="37">
        <v>623</v>
      </c>
      <c r="D179" s="38">
        <f>IF(COUNTIFS(DV_AirTemp!$E$2:$E$9999,D$5,DV_AirTemp!$G$2:$G$9999,$C179)&gt;0,SUMIFS(DV_AirTemp!$C$2:$C$9999,DV_AirTemp!$E$2:$E$9999,D$5,DV_AirTemp!$G$2:$G$9999,$C179),NA())</f>
        <v>20.060145833333301</v>
      </c>
      <c r="E179" s="38">
        <f>IF(COUNTIFS(DV_AirTemp!$E$2:$E$9999,E$5,DV_AirTemp!$G$2:$G$9999,$C179)&gt;0,SUMIFS(DV_AirTemp!$C$2:$C$9999,DV_AirTemp!$E$2:$E$9999,E$5,DV_AirTemp!$G$2:$G$9999,$C179),NA())</f>
        <v>20.429562499999999</v>
      </c>
      <c r="F179" s="38" t="e">
        <f>IF(COUNTIFS(DV_AirTemp!$E$2:$E$9999,F$5,DV_AirTemp!$G$2:$G$9999,$C179)&gt;0,SUMIFS(DV_AirTemp!$C$2:$C$9999,DV_AirTemp!$E$2:$E$9999,F$5,DV_AirTemp!$G$2:$G$9999,$C179),NA())</f>
        <v>#N/A</v>
      </c>
      <c r="G179" s="38" t="e">
        <f>IF(COUNTIFS(DV_AirTemp!$E$2:$E$9999,G$5,DV_AirTemp!$G$2:$G$9999,$C179)&gt;0,SUMIFS(DV_AirTemp!$C$2:$C$9999,DV_AirTemp!$E$2:$E$9999,G$5,DV_AirTemp!$G$2:$G$9999,$C179),NA())</f>
        <v>#N/A</v>
      </c>
      <c r="H179" s="38" t="e">
        <f>IF(COUNTIFS(DV_AirTemp!$E$2:$E$9999,H$5,DV_AirTemp!$G$2:$G$9999,$C179)&gt;0,SUMIFS(DV_AirTemp!$C$2:$C$9999,DV_AirTemp!$E$2:$E$9999,H$5,DV_AirTemp!$G$2:$G$9999,$C179),NA())</f>
        <v>#N/A</v>
      </c>
    </row>
    <row r="180" spans="1:8" x14ac:dyDescent="0.25">
      <c r="A180" s="35">
        <v>175</v>
      </c>
      <c r="B180" s="36" t="s">
        <v>176</v>
      </c>
      <c r="C180" s="37">
        <v>624</v>
      </c>
      <c r="D180" s="38">
        <f>IF(COUNTIFS(DV_AirTemp!$E$2:$E$9999,D$5,DV_AirTemp!$G$2:$G$9999,$C180)&gt;0,SUMIFS(DV_AirTemp!$C$2:$C$9999,DV_AirTemp!$E$2:$E$9999,D$5,DV_AirTemp!$G$2:$G$9999,$C180),NA())</f>
        <v>22.290354166666699</v>
      </c>
      <c r="E180" s="38">
        <f>IF(COUNTIFS(DV_AirTemp!$E$2:$E$9999,E$5,DV_AirTemp!$G$2:$G$9999,$C180)&gt;0,SUMIFS(DV_AirTemp!$C$2:$C$9999,DV_AirTemp!$E$2:$E$9999,E$5,DV_AirTemp!$G$2:$G$9999,$C180),NA())</f>
        <v>20.536583333333301</v>
      </c>
      <c r="F180" s="38" t="e">
        <f>IF(COUNTIFS(DV_AirTemp!$E$2:$E$9999,F$5,DV_AirTemp!$G$2:$G$9999,$C180)&gt;0,SUMIFS(DV_AirTemp!$C$2:$C$9999,DV_AirTemp!$E$2:$E$9999,F$5,DV_AirTemp!$G$2:$G$9999,$C180),NA())</f>
        <v>#N/A</v>
      </c>
      <c r="G180" s="38" t="e">
        <f>IF(COUNTIFS(DV_AirTemp!$E$2:$E$9999,G$5,DV_AirTemp!$G$2:$G$9999,$C180)&gt;0,SUMIFS(DV_AirTemp!$C$2:$C$9999,DV_AirTemp!$E$2:$E$9999,G$5,DV_AirTemp!$G$2:$G$9999,$C180),NA())</f>
        <v>#N/A</v>
      </c>
      <c r="H180" s="38" t="e">
        <f>IF(COUNTIFS(DV_AirTemp!$E$2:$E$9999,H$5,DV_AirTemp!$G$2:$G$9999,$C180)&gt;0,SUMIFS(DV_AirTemp!$C$2:$C$9999,DV_AirTemp!$E$2:$E$9999,H$5,DV_AirTemp!$G$2:$G$9999,$C180),NA())</f>
        <v>#N/A</v>
      </c>
    </row>
    <row r="181" spans="1:8" x14ac:dyDescent="0.25">
      <c r="A181" s="35">
        <v>176</v>
      </c>
      <c r="B181" s="36" t="s">
        <v>177</v>
      </c>
      <c r="C181" s="37">
        <v>625</v>
      </c>
      <c r="D181" s="38">
        <f>IF(COUNTIFS(DV_AirTemp!$E$2:$E$9999,D$5,DV_AirTemp!$G$2:$G$9999,$C181)&gt;0,SUMIFS(DV_AirTemp!$C$2:$C$9999,DV_AirTemp!$E$2:$E$9999,D$5,DV_AirTemp!$G$2:$G$9999,$C181),NA())</f>
        <v>21.940750000000001</v>
      </c>
      <c r="E181" s="38">
        <f>IF(COUNTIFS(DV_AirTemp!$E$2:$E$9999,E$5,DV_AirTemp!$G$2:$G$9999,$C181)&gt;0,SUMIFS(DV_AirTemp!$C$2:$C$9999,DV_AirTemp!$E$2:$E$9999,E$5,DV_AirTemp!$G$2:$G$9999,$C181),NA())</f>
        <v>21.596916666666701</v>
      </c>
      <c r="F181" s="38" t="e">
        <f>IF(COUNTIFS(DV_AirTemp!$E$2:$E$9999,F$5,DV_AirTemp!$G$2:$G$9999,$C181)&gt;0,SUMIFS(DV_AirTemp!$C$2:$C$9999,DV_AirTemp!$E$2:$E$9999,F$5,DV_AirTemp!$G$2:$G$9999,$C181),NA())</f>
        <v>#N/A</v>
      </c>
      <c r="G181" s="38" t="e">
        <f>IF(COUNTIFS(DV_AirTemp!$E$2:$E$9999,G$5,DV_AirTemp!$G$2:$G$9999,$C181)&gt;0,SUMIFS(DV_AirTemp!$C$2:$C$9999,DV_AirTemp!$E$2:$E$9999,G$5,DV_AirTemp!$G$2:$G$9999,$C181),NA())</f>
        <v>#N/A</v>
      </c>
      <c r="H181" s="38" t="e">
        <f>IF(COUNTIFS(DV_AirTemp!$E$2:$E$9999,H$5,DV_AirTemp!$G$2:$G$9999,$C181)&gt;0,SUMIFS(DV_AirTemp!$C$2:$C$9999,DV_AirTemp!$E$2:$E$9999,H$5,DV_AirTemp!$G$2:$G$9999,$C181),NA())</f>
        <v>#N/A</v>
      </c>
    </row>
    <row r="182" spans="1:8" x14ac:dyDescent="0.25">
      <c r="A182" s="35">
        <v>177</v>
      </c>
      <c r="B182" s="36" t="s">
        <v>178</v>
      </c>
      <c r="C182" s="37">
        <v>626</v>
      </c>
      <c r="D182" s="38">
        <f>IF(COUNTIFS(DV_AirTemp!$E$2:$E$9999,D$5,DV_AirTemp!$G$2:$G$9999,$C182)&gt;0,SUMIFS(DV_AirTemp!$C$2:$C$9999,DV_AirTemp!$E$2:$E$9999,D$5,DV_AirTemp!$G$2:$G$9999,$C182),NA())</f>
        <v>22.1023541666667</v>
      </c>
      <c r="E182" s="38">
        <f>IF(COUNTIFS(DV_AirTemp!$E$2:$E$9999,E$5,DV_AirTemp!$G$2:$G$9999,$C182)&gt;0,SUMIFS(DV_AirTemp!$C$2:$C$9999,DV_AirTemp!$E$2:$E$9999,E$5,DV_AirTemp!$G$2:$G$9999,$C182),NA())</f>
        <v>21.530833333333302</v>
      </c>
      <c r="F182" s="38" t="e">
        <f>IF(COUNTIFS(DV_AirTemp!$E$2:$E$9999,F$5,DV_AirTemp!$G$2:$G$9999,$C182)&gt;0,SUMIFS(DV_AirTemp!$C$2:$C$9999,DV_AirTemp!$E$2:$E$9999,F$5,DV_AirTemp!$G$2:$G$9999,$C182),NA())</f>
        <v>#N/A</v>
      </c>
      <c r="G182" s="38" t="e">
        <f>IF(COUNTIFS(DV_AirTemp!$E$2:$E$9999,G$5,DV_AirTemp!$G$2:$G$9999,$C182)&gt;0,SUMIFS(DV_AirTemp!$C$2:$C$9999,DV_AirTemp!$E$2:$E$9999,G$5,DV_AirTemp!$G$2:$G$9999,$C182),NA())</f>
        <v>#N/A</v>
      </c>
      <c r="H182" s="38" t="e">
        <f>IF(COUNTIFS(DV_AirTemp!$E$2:$E$9999,H$5,DV_AirTemp!$G$2:$G$9999,$C182)&gt;0,SUMIFS(DV_AirTemp!$C$2:$C$9999,DV_AirTemp!$E$2:$E$9999,H$5,DV_AirTemp!$G$2:$G$9999,$C182),NA())</f>
        <v>#N/A</v>
      </c>
    </row>
    <row r="183" spans="1:8" x14ac:dyDescent="0.25">
      <c r="A183" s="35">
        <v>178</v>
      </c>
      <c r="B183" s="36" t="s">
        <v>179</v>
      </c>
      <c r="C183" s="37">
        <v>627</v>
      </c>
      <c r="D183" s="38">
        <f>IF(COUNTIFS(DV_AirTemp!$E$2:$E$9999,D$5,DV_AirTemp!$G$2:$G$9999,$C183)&gt;0,SUMIFS(DV_AirTemp!$C$2:$C$9999,DV_AirTemp!$E$2:$E$9999,D$5,DV_AirTemp!$G$2:$G$9999,$C183),NA())</f>
        <v>22.8414583333333</v>
      </c>
      <c r="E183" s="38">
        <f>IF(COUNTIFS(DV_AirTemp!$E$2:$E$9999,E$5,DV_AirTemp!$G$2:$G$9999,$C183)&gt;0,SUMIFS(DV_AirTemp!$C$2:$C$9999,DV_AirTemp!$E$2:$E$9999,E$5,DV_AirTemp!$G$2:$G$9999,$C183),NA())</f>
        <v>22.664958333333299</v>
      </c>
      <c r="F183" s="38" t="e">
        <f>IF(COUNTIFS(DV_AirTemp!$E$2:$E$9999,F$5,DV_AirTemp!$G$2:$G$9999,$C183)&gt;0,SUMIFS(DV_AirTemp!$C$2:$C$9999,DV_AirTemp!$E$2:$E$9999,F$5,DV_AirTemp!$G$2:$G$9999,$C183),NA())</f>
        <v>#N/A</v>
      </c>
      <c r="G183" s="38" t="e">
        <f>IF(COUNTIFS(DV_AirTemp!$E$2:$E$9999,G$5,DV_AirTemp!$G$2:$G$9999,$C183)&gt;0,SUMIFS(DV_AirTemp!$C$2:$C$9999,DV_AirTemp!$E$2:$E$9999,G$5,DV_AirTemp!$G$2:$G$9999,$C183),NA())</f>
        <v>#N/A</v>
      </c>
      <c r="H183" s="38" t="e">
        <f>IF(COUNTIFS(DV_AirTemp!$E$2:$E$9999,H$5,DV_AirTemp!$G$2:$G$9999,$C183)&gt;0,SUMIFS(DV_AirTemp!$C$2:$C$9999,DV_AirTemp!$E$2:$E$9999,H$5,DV_AirTemp!$G$2:$G$9999,$C183),NA())</f>
        <v>#N/A</v>
      </c>
    </row>
    <row r="184" spans="1:8" x14ac:dyDescent="0.25">
      <c r="A184" s="35">
        <v>179</v>
      </c>
      <c r="B184" s="36" t="s">
        <v>180</v>
      </c>
      <c r="C184" s="37">
        <v>628</v>
      </c>
      <c r="D184" s="38">
        <f>IF(COUNTIFS(DV_AirTemp!$E$2:$E$9999,D$5,DV_AirTemp!$G$2:$G$9999,$C184)&gt;0,SUMIFS(DV_AirTemp!$C$2:$C$9999,DV_AirTemp!$E$2:$E$9999,D$5,DV_AirTemp!$G$2:$G$9999,$C184),NA())</f>
        <v>22.016229166666701</v>
      </c>
      <c r="E184" s="38">
        <f>IF(COUNTIFS(DV_AirTemp!$E$2:$E$9999,E$5,DV_AirTemp!$G$2:$G$9999,$C184)&gt;0,SUMIFS(DV_AirTemp!$C$2:$C$9999,DV_AirTemp!$E$2:$E$9999,E$5,DV_AirTemp!$G$2:$G$9999,$C184),NA())</f>
        <v>21.7510208333333</v>
      </c>
      <c r="F184" s="38" t="e">
        <f>IF(COUNTIFS(DV_AirTemp!$E$2:$E$9999,F$5,DV_AirTemp!$G$2:$G$9999,$C184)&gt;0,SUMIFS(DV_AirTemp!$C$2:$C$9999,DV_AirTemp!$E$2:$E$9999,F$5,DV_AirTemp!$G$2:$G$9999,$C184),NA())</f>
        <v>#N/A</v>
      </c>
      <c r="G184" s="38" t="e">
        <f>IF(COUNTIFS(DV_AirTemp!$E$2:$E$9999,G$5,DV_AirTemp!$G$2:$G$9999,$C184)&gt;0,SUMIFS(DV_AirTemp!$C$2:$C$9999,DV_AirTemp!$E$2:$E$9999,G$5,DV_AirTemp!$G$2:$G$9999,$C184),NA())</f>
        <v>#N/A</v>
      </c>
      <c r="H184" s="38" t="e">
        <f>IF(COUNTIFS(DV_AirTemp!$E$2:$E$9999,H$5,DV_AirTemp!$G$2:$G$9999,$C184)&gt;0,SUMIFS(DV_AirTemp!$C$2:$C$9999,DV_AirTemp!$E$2:$E$9999,H$5,DV_AirTemp!$G$2:$G$9999,$C184),NA())</f>
        <v>#N/A</v>
      </c>
    </row>
    <row r="185" spans="1:8" x14ac:dyDescent="0.25">
      <c r="A185" s="35">
        <v>180</v>
      </c>
      <c r="B185" s="36" t="s">
        <v>181</v>
      </c>
      <c r="C185" s="37">
        <v>629</v>
      </c>
      <c r="D185" s="38">
        <f>IF(COUNTIFS(DV_AirTemp!$E$2:$E$9999,D$5,DV_AirTemp!$G$2:$G$9999,$C185)&gt;0,SUMIFS(DV_AirTemp!$C$2:$C$9999,DV_AirTemp!$E$2:$E$9999,D$5,DV_AirTemp!$G$2:$G$9999,$C185),NA())</f>
        <v>20.654979166666699</v>
      </c>
      <c r="E185" s="38">
        <f>IF(COUNTIFS(DV_AirTemp!$E$2:$E$9999,E$5,DV_AirTemp!$G$2:$G$9999,$C185)&gt;0,SUMIFS(DV_AirTemp!$C$2:$C$9999,DV_AirTemp!$E$2:$E$9999,E$5,DV_AirTemp!$G$2:$G$9999,$C185),NA())</f>
        <v>21.100750000000001</v>
      </c>
      <c r="F185" s="38" t="e">
        <f>IF(COUNTIFS(DV_AirTemp!$E$2:$E$9999,F$5,DV_AirTemp!$G$2:$G$9999,$C185)&gt;0,SUMIFS(DV_AirTemp!$C$2:$C$9999,DV_AirTemp!$E$2:$E$9999,F$5,DV_AirTemp!$G$2:$G$9999,$C185),NA())</f>
        <v>#N/A</v>
      </c>
      <c r="G185" s="38" t="e">
        <f>IF(COUNTIFS(DV_AirTemp!$E$2:$E$9999,G$5,DV_AirTemp!$G$2:$G$9999,$C185)&gt;0,SUMIFS(DV_AirTemp!$C$2:$C$9999,DV_AirTemp!$E$2:$E$9999,G$5,DV_AirTemp!$G$2:$G$9999,$C185),NA())</f>
        <v>#N/A</v>
      </c>
      <c r="H185" s="38" t="e">
        <f>IF(COUNTIFS(DV_AirTemp!$E$2:$E$9999,H$5,DV_AirTemp!$G$2:$G$9999,$C185)&gt;0,SUMIFS(DV_AirTemp!$C$2:$C$9999,DV_AirTemp!$E$2:$E$9999,H$5,DV_AirTemp!$G$2:$G$9999,$C185),NA())</f>
        <v>#N/A</v>
      </c>
    </row>
    <row r="186" spans="1:8" x14ac:dyDescent="0.25">
      <c r="A186" s="35">
        <v>181</v>
      </c>
      <c r="B186" s="36" t="s">
        <v>182</v>
      </c>
      <c r="C186" s="37">
        <v>630</v>
      </c>
      <c r="D186" s="38">
        <f>IF(COUNTIFS(DV_AirTemp!$E$2:$E$9999,D$5,DV_AirTemp!$G$2:$G$9999,$C186)&gt;0,SUMIFS(DV_AirTemp!$C$2:$C$9999,DV_AirTemp!$E$2:$E$9999,D$5,DV_AirTemp!$G$2:$G$9999,$C186),NA())</f>
        <v>20.721625</v>
      </c>
      <c r="E186" s="38">
        <f>IF(COUNTIFS(DV_AirTemp!$E$2:$E$9999,E$5,DV_AirTemp!$G$2:$G$9999,$C186)&gt;0,SUMIFS(DV_AirTemp!$C$2:$C$9999,DV_AirTemp!$E$2:$E$9999,E$5,DV_AirTemp!$G$2:$G$9999,$C186),NA())</f>
        <v>20.837541666666699</v>
      </c>
      <c r="F186" s="38" t="e">
        <f>IF(COUNTIFS(DV_AirTemp!$E$2:$E$9999,F$5,DV_AirTemp!$G$2:$G$9999,$C186)&gt;0,SUMIFS(DV_AirTemp!$C$2:$C$9999,DV_AirTemp!$E$2:$E$9999,F$5,DV_AirTemp!$G$2:$G$9999,$C186),NA())</f>
        <v>#N/A</v>
      </c>
      <c r="G186" s="38" t="e">
        <f>IF(COUNTIFS(DV_AirTemp!$E$2:$E$9999,G$5,DV_AirTemp!$G$2:$G$9999,$C186)&gt;0,SUMIFS(DV_AirTemp!$C$2:$C$9999,DV_AirTemp!$E$2:$E$9999,G$5,DV_AirTemp!$G$2:$G$9999,$C186),NA())</f>
        <v>#N/A</v>
      </c>
      <c r="H186" s="38" t="e">
        <f>IF(COUNTIFS(DV_AirTemp!$E$2:$E$9999,H$5,DV_AirTemp!$G$2:$G$9999,$C186)&gt;0,SUMIFS(DV_AirTemp!$C$2:$C$9999,DV_AirTemp!$E$2:$E$9999,H$5,DV_AirTemp!$G$2:$G$9999,$C186),NA())</f>
        <v>#N/A</v>
      </c>
    </row>
    <row r="187" spans="1:8" x14ac:dyDescent="0.25">
      <c r="A187" s="35">
        <v>182</v>
      </c>
      <c r="B187" s="36" t="s">
        <v>183</v>
      </c>
      <c r="C187" s="37">
        <v>701</v>
      </c>
      <c r="D187" s="38">
        <f>IF(COUNTIFS(DV_AirTemp!$E$2:$E$9999,D$5,DV_AirTemp!$G$2:$G$9999,$C187)&gt;0,SUMIFS(DV_AirTemp!$C$2:$C$9999,DV_AirTemp!$E$2:$E$9999,D$5,DV_AirTemp!$G$2:$G$9999,$C187),NA())</f>
        <v>19.957854166666699</v>
      </c>
      <c r="E187" s="38">
        <f>IF(COUNTIFS(DV_AirTemp!$E$2:$E$9999,E$5,DV_AirTemp!$G$2:$G$9999,$C187)&gt;0,SUMIFS(DV_AirTemp!$C$2:$C$9999,DV_AirTemp!$E$2:$E$9999,E$5,DV_AirTemp!$G$2:$G$9999,$C187),NA())</f>
        <v>22.353249999999999</v>
      </c>
      <c r="F187" s="38" t="e">
        <f>IF(COUNTIFS(DV_AirTemp!$E$2:$E$9999,F$5,DV_AirTemp!$G$2:$G$9999,$C187)&gt;0,SUMIFS(DV_AirTemp!$C$2:$C$9999,DV_AirTemp!$E$2:$E$9999,F$5,DV_AirTemp!$G$2:$G$9999,$C187),NA())</f>
        <v>#N/A</v>
      </c>
      <c r="G187" s="38" t="e">
        <f>IF(COUNTIFS(DV_AirTemp!$E$2:$E$9999,G$5,DV_AirTemp!$G$2:$G$9999,$C187)&gt;0,SUMIFS(DV_AirTemp!$C$2:$C$9999,DV_AirTemp!$E$2:$E$9999,G$5,DV_AirTemp!$G$2:$G$9999,$C187),NA())</f>
        <v>#N/A</v>
      </c>
      <c r="H187" s="38" t="e">
        <f>IF(COUNTIFS(DV_AirTemp!$E$2:$E$9999,H$5,DV_AirTemp!$G$2:$G$9999,$C187)&gt;0,SUMIFS(DV_AirTemp!$C$2:$C$9999,DV_AirTemp!$E$2:$E$9999,H$5,DV_AirTemp!$G$2:$G$9999,$C187),NA())</f>
        <v>#N/A</v>
      </c>
    </row>
    <row r="188" spans="1:8" x14ac:dyDescent="0.25">
      <c r="A188" s="35">
        <v>183</v>
      </c>
      <c r="B188" s="36" t="s">
        <v>184</v>
      </c>
      <c r="C188" s="37">
        <v>702</v>
      </c>
      <c r="D188" s="38">
        <f>IF(COUNTIFS(DV_AirTemp!$E$2:$E$9999,D$5,DV_AirTemp!$G$2:$G$9999,$C188)&gt;0,SUMIFS(DV_AirTemp!$C$2:$C$9999,DV_AirTemp!$E$2:$E$9999,D$5,DV_AirTemp!$G$2:$G$9999,$C188),NA())</f>
        <v>20.434708333333301</v>
      </c>
      <c r="E188" s="38">
        <f>IF(COUNTIFS(DV_AirTemp!$E$2:$E$9999,E$5,DV_AirTemp!$G$2:$G$9999,$C188)&gt;0,SUMIFS(DV_AirTemp!$C$2:$C$9999,DV_AirTemp!$E$2:$E$9999,E$5,DV_AirTemp!$G$2:$G$9999,$C188),NA())</f>
        <v>23.1671041666667</v>
      </c>
      <c r="F188" s="38" t="e">
        <f>IF(COUNTIFS(DV_AirTemp!$E$2:$E$9999,F$5,DV_AirTemp!$G$2:$G$9999,$C188)&gt;0,SUMIFS(DV_AirTemp!$C$2:$C$9999,DV_AirTemp!$E$2:$E$9999,F$5,DV_AirTemp!$G$2:$G$9999,$C188),NA())</f>
        <v>#N/A</v>
      </c>
      <c r="G188" s="38" t="e">
        <f>IF(COUNTIFS(DV_AirTemp!$E$2:$E$9999,G$5,DV_AirTemp!$G$2:$G$9999,$C188)&gt;0,SUMIFS(DV_AirTemp!$C$2:$C$9999,DV_AirTemp!$E$2:$E$9999,G$5,DV_AirTemp!$G$2:$G$9999,$C188),NA())</f>
        <v>#N/A</v>
      </c>
      <c r="H188" s="38" t="e">
        <f>IF(COUNTIFS(DV_AirTemp!$E$2:$E$9999,H$5,DV_AirTemp!$G$2:$G$9999,$C188)&gt;0,SUMIFS(DV_AirTemp!$C$2:$C$9999,DV_AirTemp!$E$2:$E$9999,H$5,DV_AirTemp!$G$2:$G$9999,$C188),NA())</f>
        <v>#N/A</v>
      </c>
    </row>
    <row r="189" spans="1:8" x14ac:dyDescent="0.25">
      <c r="A189" s="35">
        <v>184</v>
      </c>
      <c r="B189" s="36" t="s">
        <v>185</v>
      </c>
      <c r="C189" s="37">
        <v>703</v>
      </c>
      <c r="D189" s="38">
        <f>IF(COUNTIFS(DV_AirTemp!$E$2:$E$9999,D$5,DV_AirTemp!$G$2:$G$9999,$C189)&gt;0,SUMIFS(DV_AirTemp!$C$2:$C$9999,DV_AirTemp!$E$2:$E$9999,D$5,DV_AirTemp!$G$2:$G$9999,$C189),NA())</f>
        <v>19.874770833333301</v>
      </c>
      <c r="E189" s="38">
        <f>IF(COUNTIFS(DV_AirTemp!$E$2:$E$9999,E$5,DV_AirTemp!$G$2:$G$9999,$C189)&gt;0,SUMIFS(DV_AirTemp!$C$2:$C$9999,DV_AirTemp!$E$2:$E$9999,E$5,DV_AirTemp!$G$2:$G$9999,$C189),NA())</f>
        <v>21.2674375</v>
      </c>
      <c r="F189" s="38" t="e">
        <f>IF(COUNTIFS(DV_AirTemp!$E$2:$E$9999,F$5,DV_AirTemp!$G$2:$G$9999,$C189)&gt;0,SUMIFS(DV_AirTemp!$C$2:$C$9999,DV_AirTemp!$E$2:$E$9999,F$5,DV_AirTemp!$G$2:$G$9999,$C189),NA())</f>
        <v>#N/A</v>
      </c>
      <c r="G189" s="38" t="e">
        <f>IF(COUNTIFS(DV_AirTemp!$E$2:$E$9999,G$5,DV_AirTemp!$G$2:$G$9999,$C189)&gt;0,SUMIFS(DV_AirTemp!$C$2:$C$9999,DV_AirTemp!$E$2:$E$9999,G$5,DV_AirTemp!$G$2:$G$9999,$C189),NA())</f>
        <v>#N/A</v>
      </c>
      <c r="H189" s="38" t="e">
        <f>IF(COUNTIFS(DV_AirTemp!$E$2:$E$9999,H$5,DV_AirTemp!$G$2:$G$9999,$C189)&gt;0,SUMIFS(DV_AirTemp!$C$2:$C$9999,DV_AirTemp!$E$2:$E$9999,H$5,DV_AirTemp!$G$2:$G$9999,$C189),NA())</f>
        <v>#N/A</v>
      </c>
    </row>
    <row r="190" spans="1:8" x14ac:dyDescent="0.25">
      <c r="A190" s="35">
        <v>185</v>
      </c>
      <c r="B190" s="36" t="s">
        <v>186</v>
      </c>
      <c r="C190" s="37">
        <v>704</v>
      </c>
      <c r="D190" s="38">
        <f>IF(COUNTIFS(DV_AirTemp!$E$2:$E$9999,D$5,DV_AirTemp!$G$2:$G$9999,$C190)&gt;0,SUMIFS(DV_AirTemp!$C$2:$C$9999,DV_AirTemp!$E$2:$E$9999,D$5,DV_AirTemp!$G$2:$G$9999,$C190),NA())</f>
        <v>19.900874999999999</v>
      </c>
      <c r="E190" s="38">
        <f>IF(COUNTIFS(DV_AirTemp!$E$2:$E$9999,E$5,DV_AirTemp!$G$2:$G$9999,$C190)&gt;0,SUMIFS(DV_AirTemp!$C$2:$C$9999,DV_AirTemp!$E$2:$E$9999,E$5,DV_AirTemp!$G$2:$G$9999,$C190),NA())</f>
        <v>18.395333333333301</v>
      </c>
      <c r="F190" s="38" t="e">
        <f>IF(COUNTIFS(DV_AirTemp!$E$2:$E$9999,F$5,DV_AirTemp!$G$2:$G$9999,$C190)&gt;0,SUMIFS(DV_AirTemp!$C$2:$C$9999,DV_AirTemp!$E$2:$E$9999,F$5,DV_AirTemp!$G$2:$G$9999,$C190),NA())</f>
        <v>#N/A</v>
      </c>
      <c r="G190" s="38" t="e">
        <f>IF(COUNTIFS(DV_AirTemp!$E$2:$E$9999,G$5,DV_AirTemp!$G$2:$G$9999,$C190)&gt;0,SUMIFS(DV_AirTemp!$C$2:$C$9999,DV_AirTemp!$E$2:$E$9999,G$5,DV_AirTemp!$G$2:$G$9999,$C190),NA())</f>
        <v>#N/A</v>
      </c>
      <c r="H190" s="38" t="e">
        <f>IF(COUNTIFS(DV_AirTemp!$E$2:$E$9999,H$5,DV_AirTemp!$G$2:$G$9999,$C190)&gt;0,SUMIFS(DV_AirTemp!$C$2:$C$9999,DV_AirTemp!$E$2:$E$9999,H$5,DV_AirTemp!$G$2:$G$9999,$C190),NA())</f>
        <v>#N/A</v>
      </c>
    </row>
    <row r="191" spans="1:8" x14ac:dyDescent="0.25">
      <c r="A191" s="35">
        <v>186</v>
      </c>
      <c r="B191" s="36" t="s">
        <v>187</v>
      </c>
      <c r="C191" s="37">
        <v>705</v>
      </c>
      <c r="D191" s="38">
        <f>IF(COUNTIFS(DV_AirTemp!$E$2:$E$9999,D$5,DV_AirTemp!$G$2:$G$9999,$C191)&gt;0,SUMIFS(DV_AirTemp!$C$2:$C$9999,DV_AirTemp!$E$2:$E$9999,D$5,DV_AirTemp!$G$2:$G$9999,$C191),NA())</f>
        <v>20.2973541666667</v>
      </c>
      <c r="E191" s="38">
        <f>IF(COUNTIFS(DV_AirTemp!$E$2:$E$9999,E$5,DV_AirTemp!$G$2:$G$9999,$C191)&gt;0,SUMIFS(DV_AirTemp!$C$2:$C$9999,DV_AirTemp!$E$2:$E$9999,E$5,DV_AirTemp!$G$2:$G$9999,$C191),NA())</f>
        <v>18.808458333333299</v>
      </c>
      <c r="F191" s="38" t="e">
        <f>IF(COUNTIFS(DV_AirTemp!$E$2:$E$9999,F$5,DV_AirTemp!$G$2:$G$9999,$C191)&gt;0,SUMIFS(DV_AirTemp!$C$2:$C$9999,DV_AirTemp!$E$2:$E$9999,F$5,DV_AirTemp!$G$2:$G$9999,$C191),NA())</f>
        <v>#N/A</v>
      </c>
      <c r="G191" s="38" t="e">
        <f>IF(COUNTIFS(DV_AirTemp!$E$2:$E$9999,G$5,DV_AirTemp!$G$2:$G$9999,$C191)&gt;0,SUMIFS(DV_AirTemp!$C$2:$C$9999,DV_AirTemp!$E$2:$E$9999,G$5,DV_AirTemp!$G$2:$G$9999,$C191),NA())</f>
        <v>#N/A</v>
      </c>
      <c r="H191" s="38" t="e">
        <f>IF(COUNTIFS(DV_AirTemp!$E$2:$E$9999,H$5,DV_AirTemp!$G$2:$G$9999,$C191)&gt;0,SUMIFS(DV_AirTemp!$C$2:$C$9999,DV_AirTemp!$E$2:$E$9999,H$5,DV_AirTemp!$G$2:$G$9999,$C191),NA())</f>
        <v>#N/A</v>
      </c>
    </row>
    <row r="192" spans="1:8" x14ac:dyDescent="0.25">
      <c r="A192" s="35">
        <v>187</v>
      </c>
      <c r="B192" s="36" t="s">
        <v>188</v>
      </c>
      <c r="C192" s="37">
        <v>706</v>
      </c>
      <c r="D192" s="38">
        <f>IF(COUNTIFS(DV_AirTemp!$E$2:$E$9999,D$5,DV_AirTemp!$G$2:$G$9999,$C192)&gt;0,SUMIFS(DV_AirTemp!$C$2:$C$9999,DV_AirTemp!$E$2:$E$9999,D$5,DV_AirTemp!$G$2:$G$9999,$C192),NA())</f>
        <v>20.2838958333333</v>
      </c>
      <c r="E192" s="38">
        <f>IF(COUNTIFS(DV_AirTemp!$E$2:$E$9999,E$5,DV_AirTemp!$G$2:$G$9999,$C192)&gt;0,SUMIFS(DV_AirTemp!$C$2:$C$9999,DV_AirTemp!$E$2:$E$9999,E$5,DV_AirTemp!$G$2:$G$9999,$C192),NA())</f>
        <v>19.390374999999999</v>
      </c>
      <c r="F192" s="38" t="e">
        <f>IF(COUNTIFS(DV_AirTemp!$E$2:$E$9999,F$5,DV_AirTemp!$G$2:$G$9999,$C192)&gt;0,SUMIFS(DV_AirTemp!$C$2:$C$9999,DV_AirTemp!$E$2:$E$9999,F$5,DV_AirTemp!$G$2:$G$9999,$C192),NA())</f>
        <v>#N/A</v>
      </c>
      <c r="G192" s="38" t="e">
        <f>IF(COUNTIFS(DV_AirTemp!$E$2:$E$9999,G$5,DV_AirTemp!$G$2:$G$9999,$C192)&gt;0,SUMIFS(DV_AirTemp!$C$2:$C$9999,DV_AirTemp!$E$2:$E$9999,G$5,DV_AirTemp!$G$2:$G$9999,$C192),NA())</f>
        <v>#N/A</v>
      </c>
      <c r="H192" s="38" t="e">
        <f>IF(COUNTIFS(DV_AirTemp!$E$2:$E$9999,H$5,DV_AirTemp!$G$2:$G$9999,$C192)&gt;0,SUMIFS(DV_AirTemp!$C$2:$C$9999,DV_AirTemp!$E$2:$E$9999,H$5,DV_AirTemp!$G$2:$G$9999,$C192),NA())</f>
        <v>#N/A</v>
      </c>
    </row>
    <row r="193" spans="1:8" x14ac:dyDescent="0.25">
      <c r="A193" s="35">
        <v>188</v>
      </c>
      <c r="B193" s="36" t="s">
        <v>189</v>
      </c>
      <c r="C193" s="37">
        <v>707</v>
      </c>
      <c r="D193" s="38">
        <f>IF(COUNTIFS(DV_AirTemp!$E$2:$E$9999,D$5,DV_AirTemp!$G$2:$G$9999,$C193)&gt;0,SUMIFS(DV_AirTemp!$C$2:$C$9999,DV_AirTemp!$E$2:$E$9999,D$5,DV_AirTemp!$G$2:$G$9999,$C193),NA())</f>
        <v>20.614416666666699</v>
      </c>
      <c r="E193" s="38">
        <f>IF(COUNTIFS(DV_AirTemp!$E$2:$E$9999,E$5,DV_AirTemp!$G$2:$G$9999,$C193)&gt;0,SUMIFS(DV_AirTemp!$C$2:$C$9999,DV_AirTemp!$E$2:$E$9999,E$5,DV_AirTemp!$G$2:$G$9999,$C193),NA())</f>
        <v>21.151895833333299</v>
      </c>
      <c r="F193" s="38" t="e">
        <f>IF(COUNTIFS(DV_AirTemp!$E$2:$E$9999,F$5,DV_AirTemp!$G$2:$G$9999,$C193)&gt;0,SUMIFS(DV_AirTemp!$C$2:$C$9999,DV_AirTemp!$E$2:$E$9999,F$5,DV_AirTemp!$G$2:$G$9999,$C193),NA())</f>
        <v>#N/A</v>
      </c>
      <c r="G193" s="38" t="e">
        <f>IF(COUNTIFS(DV_AirTemp!$E$2:$E$9999,G$5,DV_AirTemp!$G$2:$G$9999,$C193)&gt;0,SUMIFS(DV_AirTemp!$C$2:$C$9999,DV_AirTemp!$E$2:$E$9999,G$5,DV_AirTemp!$G$2:$G$9999,$C193),NA())</f>
        <v>#N/A</v>
      </c>
      <c r="H193" s="38" t="e">
        <f>IF(COUNTIFS(DV_AirTemp!$E$2:$E$9999,H$5,DV_AirTemp!$G$2:$G$9999,$C193)&gt;0,SUMIFS(DV_AirTemp!$C$2:$C$9999,DV_AirTemp!$E$2:$E$9999,H$5,DV_AirTemp!$G$2:$G$9999,$C193),NA())</f>
        <v>#N/A</v>
      </c>
    </row>
    <row r="194" spans="1:8" x14ac:dyDescent="0.25">
      <c r="A194" s="35">
        <v>189</v>
      </c>
      <c r="B194" s="36" t="s">
        <v>190</v>
      </c>
      <c r="C194" s="37">
        <v>708</v>
      </c>
      <c r="D194" s="38">
        <f>IF(COUNTIFS(DV_AirTemp!$E$2:$E$9999,D$5,DV_AirTemp!$G$2:$G$9999,$C194)&gt;0,SUMIFS(DV_AirTemp!$C$2:$C$9999,DV_AirTemp!$E$2:$E$9999,D$5,DV_AirTemp!$G$2:$G$9999,$C194),NA())</f>
        <v>21.724604166666701</v>
      </c>
      <c r="E194" s="38">
        <f>IF(COUNTIFS(DV_AirTemp!$E$2:$E$9999,E$5,DV_AirTemp!$G$2:$G$9999,$C194)&gt;0,SUMIFS(DV_AirTemp!$C$2:$C$9999,DV_AirTemp!$E$2:$E$9999,E$5,DV_AirTemp!$G$2:$G$9999,$C194),NA())</f>
        <v>20.86825</v>
      </c>
      <c r="F194" s="38" t="e">
        <f>IF(COUNTIFS(DV_AirTemp!$E$2:$E$9999,F$5,DV_AirTemp!$G$2:$G$9999,$C194)&gt;0,SUMIFS(DV_AirTemp!$C$2:$C$9999,DV_AirTemp!$E$2:$E$9999,F$5,DV_AirTemp!$G$2:$G$9999,$C194),NA())</f>
        <v>#N/A</v>
      </c>
      <c r="G194" s="38" t="e">
        <f>IF(COUNTIFS(DV_AirTemp!$E$2:$E$9999,G$5,DV_AirTemp!$G$2:$G$9999,$C194)&gt;0,SUMIFS(DV_AirTemp!$C$2:$C$9999,DV_AirTemp!$E$2:$E$9999,G$5,DV_AirTemp!$G$2:$G$9999,$C194),NA())</f>
        <v>#N/A</v>
      </c>
      <c r="H194" s="38" t="e">
        <f>IF(COUNTIFS(DV_AirTemp!$E$2:$E$9999,H$5,DV_AirTemp!$G$2:$G$9999,$C194)&gt;0,SUMIFS(DV_AirTemp!$C$2:$C$9999,DV_AirTemp!$E$2:$E$9999,H$5,DV_AirTemp!$G$2:$G$9999,$C194),NA())</f>
        <v>#N/A</v>
      </c>
    </row>
    <row r="195" spans="1:8" x14ac:dyDescent="0.25">
      <c r="A195" s="35">
        <v>190</v>
      </c>
      <c r="B195" s="36" t="s">
        <v>191</v>
      </c>
      <c r="C195" s="37">
        <v>709</v>
      </c>
      <c r="D195" s="38">
        <f>IF(COUNTIFS(DV_AirTemp!$E$2:$E$9999,D$5,DV_AirTemp!$G$2:$G$9999,$C195)&gt;0,SUMIFS(DV_AirTemp!$C$2:$C$9999,DV_AirTemp!$E$2:$E$9999,D$5,DV_AirTemp!$G$2:$G$9999,$C195),NA())</f>
        <v>22.5338125</v>
      </c>
      <c r="E195" s="38">
        <f>IF(COUNTIFS(DV_AirTemp!$E$2:$E$9999,E$5,DV_AirTemp!$G$2:$G$9999,$C195)&gt;0,SUMIFS(DV_AirTemp!$C$2:$C$9999,DV_AirTemp!$E$2:$E$9999,E$5,DV_AirTemp!$G$2:$G$9999,$C195),NA())</f>
        <v>21.529375000000002</v>
      </c>
      <c r="F195" s="38" t="e">
        <f>IF(COUNTIFS(DV_AirTemp!$E$2:$E$9999,F$5,DV_AirTemp!$G$2:$G$9999,$C195)&gt;0,SUMIFS(DV_AirTemp!$C$2:$C$9999,DV_AirTemp!$E$2:$E$9999,F$5,DV_AirTemp!$G$2:$G$9999,$C195),NA())</f>
        <v>#N/A</v>
      </c>
      <c r="G195" s="38" t="e">
        <f>IF(COUNTIFS(DV_AirTemp!$E$2:$E$9999,G$5,DV_AirTemp!$G$2:$G$9999,$C195)&gt;0,SUMIFS(DV_AirTemp!$C$2:$C$9999,DV_AirTemp!$E$2:$E$9999,G$5,DV_AirTemp!$G$2:$G$9999,$C195),NA())</f>
        <v>#N/A</v>
      </c>
      <c r="H195" s="38" t="e">
        <f>IF(COUNTIFS(DV_AirTemp!$E$2:$E$9999,H$5,DV_AirTemp!$G$2:$G$9999,$C195)&gt;0,SUMIFS(DV_AirTemp!$C$2:$C$9999,DV_AirTemp!$E$2:$E$9999,H$5,DV_AirTemp!$G$2:$G$9999,$C195),NA())</f>
        <v>#N/A</v>
      </c>
    </row>
    <row r="196" spans="1:8" x14ac:dyDescent="0.25">
      <c r="A196" s="35">
        <v>191</v>
      </c>
      <c r="B196" s="36" t="s">
        <v>192</v>
      </c>
      <c r="C196" s="37">
        <v>710</v>
      </c>
      <c r="D196" s="38">
        <f>IF(COUNTIFS(DV_AirTemp!$E$2:$E$9999,D$5,DV_AirTemp!$G$2:$G$9999,$C196)&gt;0,SUMIFS(DV_AirTemp!$C$2:$C$9999,DV_AirTemp!$E$2:$E$9999,D$5,DV_AirTemp!$G$2:$G$9999,$C196),NA())</f>
        <v>22.1562916666667</v>
      </c>
      <c r="E196" s="38">
        <f>IF(COUNTIFS(DV_AirTemp!$E$2:$E$9999,E$5,DV_AirTemp!$G$2:$G$9999,$C196)&gt;0,SUMIFS(DV_AirTemp!$C$2:$C$9999,DV_AirTemp!$E$2:$E$9999,E$5,DV_AirTemp!$G$2:$G$9999,$C196),NA())</f>
        <v>21.787749999999999</v>
      </c>
      <c r="F196" s="38" t="e">
        <f>IF(COUNTIFS(DV_AirTemp!$E$2:$E$9999,F$5,DV_AirTemp!$G$2:$G$9999,$C196)&gt;0,SUMIFS(DV_AirTemp!$C$2:$C$9999,DV_AirTemp!$E$2:$E$9999,F$5,DV_AirTemp!$G$2:$G$9999,$C196),NA())</f>
        <v>#N/A</v>
      </c>
      <c r="G196" s="38" t="e">
        <f>IF(COUNTIFS(DV_AirTemp!$E$2:$E$9999,G$5,DV_AirTemp!$G$2:$G$9999,$C196)&gt;0,SUMIFS(DV_AirTemp!$C$2:$C$9999,DV_AirTemp!$E$2:$E$9999,G$5,DV_AirTemp!$G$2:$G$9999,$C196),NA())</f>
        <v>#N/A</v>
      </c>
      <c r="H196" s="38" t="e">
        <f>IF(COUNTIFS(DV_AirTemp!$E$2:$E$9999,H$5,DV_AirTemp!$G$2:$G$9999,$C196)&gt;0,SUMIFS(DV_AirTemp!$C$2:$C$9999,DV_AirTemp!$E$2:$E$9999,H$5,DV_AirTemp!$G$2:$G$9999,$C196),NA())</f>
        <v>#N/A</v>
      </c>
    </row>
    <row r="197" spans="1:8" x14ac:dyDescent="0.25">
      <c r="A197" s="35">
        <v>192</v>
      </c>
      <c r="B197" s="36" t="s">
        <v>193</v>
      </c>
      <c r="C197" s="37">
        <v>711</v>
      </c>
      <c r="D197" s="38">
        <f>IF(COUNTIFS(DV_AirTemp!$E$2:$E$9999,D$5,DV_AirTemp!$G$2:$G$9999,$C197)&gt;0,SUMIFS(DV_AirTemp!$C$2:$C$9999,DV_AirTemp!$E$2:$E$9999,D$5,DV_AirTemp!$G$2:$G$9999,$C197),NA())</f>
        <v>21.626604166666699</v>
      </c>
      <c r="E197" s="38">
        <f>IF(COUNTIFS(DV_AirTemp!$E$2:$E$9999,E$5,DV_AirTemp!$G$2:$G$9999,$C197)&gt;0,SUMIFS(DV_AirTemp!$C$2:$C$9999,DV_AirTemp!$E$2:$E$9999,E$5,DV_AirTemp!$G$2:$G$9999,$C197),NA())</f>
        <v>21.8652916666667</v>
      </c>
      <c r="F197" s="38" t="e">
        <f>IF(COUNTIFS(DV_AirTemp!$E$2:$E$9999,F$5,DV_AirTemp!$G$2:$G$9999,$C197)&gt;0,SUMIFS(DV_AirTemp!$C$2:$C$9999,DV_AirTemp!$E$2:$E$9999,F$5,DV_AirTemp!$G$2:$G$9999,$C197),NA())</f>
        <v>#N/A</v>
      </c>
      <c r="G197" s="38" t="e">
        <f>IF(COUNTIFS(DV_AirTemp!$E$2:$E$9999,G$5,DV_AirTemp!$G$2:$G$9999,$C197)&gt;0,SUMIFS(DV_AirTemp!$C$2:$C$9999,DV_AirTemp!$E$2:$E$9999,G$5,DV_AirTemp!$G$2:$G$9999,$C197),NA())</f>
        <v>#N/A</v>
      </c>
      <c r="H197" s="38" t="e">
        <f>IF(COUNTIFS(DV_AirTemp!$E$2:$E$9999,H$5,DV_AirTemp!$G$2:$G$9999,$C197)&gt;0,SUMIFS(DV_AirTemp!$C$2:$C$9999,DV_AirTemp!$E$2:$E$9999,H$5,DV_AirTemp!$G$2:$G$9999,$C197),NA())</f>
        <v>#N/A</v>
      </c>
    </row>
    <row r="198" spans="1:8" x14ac:dyDescent="0.25">
      <c r="A198" s="35">
        <v>193</v>
      </c>
      <c r="B198" s="36" t="s">
        <v>194</v>
      </c>
      <c r="C198" s="37">
        <v>712</v>
      </c>
      <c r="D198" s="38">
        <f>IF(COUNTIFS(DV_AirTemp!$E$2:$E$9999,D$5,DV_AirTemp!$G$2:$G$9999,$C198)&gt;0,SUMIFS(DV_AirTemp!$C$2:$C$9999,DV_AirTemp!$E$2:$E$9999,D$5,DV_AirTemp!$G$2:$G$9999,$C198),NA())</f>
        <v>21.273145833333299</v>
      </c>
      <c r="E198" s="38">
        <f>IF(COUNTIFS(DV_AirTemp!$E$2:$E$9999,E$5,DV_AirTemp!$G$2:$G$9999,$C198)&gt;0,SUMIFS(DV_AirTemp!$C$2:$C$9999,DV_AirTemp!$E$2:$E$9999,E$5,DV_AirTemp!$G$2:$G$9999,$C198),NA())</f>
        <v>22.096687500000002</v>
      </c>
      <c r="F198" s="38" t="e">
        <f>IF(COUNTIFS(DV_AirTemp!$E$2:$E$9999,F$5,DV_AirTemp!$G$2:$G$9999,$C198)&gt;0,SUMIFS(DV_AirTemp!$C$2:$C$9999,DV_AirTemp!$E$2:$E$9999,F$5,DV_AirTemp!$G$2:$G$9999,$C198),NA())</f>
        <v>#N/A</v>
      </c>
      <c r="G198" s="38" t="e">
        <f>IF(COUNTIFS(DV_AirTemp!$E$2:$E$9999,G$5,DV_AirTemp!$G$2:$G$9999,$C198)&gt;0,SUMIFS(DV_AirTemp!$C$2:$C$9999,DV_AirTemp!$E$2:$E$9999,G$5,DV_AirTemp!$G$2:$G$9999,$C198),NA())</f>
        <v>#N/A</v>
      </c>
      <c r="H198" s="38" t="e">
        <f>IF(COUNTIFS(DV_AirTemp!$E$2:$E$9999,H$5,DV_AirTemp!$G$2:$G$9999,$C198)&gt;0,SUMIFS(DV_AirTemp!$C$2:$C$9999,DV_AirTemp!$E$2:$E$9999,H$5,DV_AirTemp!$G$2:$G$9999,$C198),NA())</f>
        <v>#N/A</v>
      </c>
    </row>
    <row r="199" spans="1:8" x14ac:dyDescent="0.25">
      <c r="A199" s="35">
        <v>194</v>
      </c>
      <c r="B199" s="36" t="s">
        <v>195</v>
      </c>
      <c r="C199" s="37">
        <v>713</v>
      </c>
      <c r="D199" s="38">
        <f>IF(COUNTIFS(DV_AirTemp!$E$2:$E$9999,D$5,DV_AirTemp!$G$2:$G$9999,$C199)&gt;0,SUMIFS(DV_AirTemp!$C$2:$C$9999,DV_AirTemp!$E$2:$E$9999,D$5,DV_AirTemp!$G$2:$G$9999,$C199),NA())</f>
        <v>20.829875000000001</v>
      </c>
      <c r="E199" s="38">
        <f>IF(COUNTIFS(DV_AirTemp!$E$2:$E$9999,E$5,DV_AirTemp!$G$2:$G$9999,$C199)&gt;0,SUMIFS(DV_AirTemp!$C$2:$C$9999,DV_AirTemp!$E$2:$E$9999,E$5,DV_AirTemp!$G$2:$G$9999,$C199),NA())</f>
        <v>23.155729166666699</v>
      </c>
      <c r="F199" s="38" t="e">
        <f>IF(COUNTIFS(DV_AirTemp!$E$2:$E$9999,F$5,DV_AirTemp!$G$2:$G$9999,$C199)&gt;0,SUMIFS(DV_AirTemp!$C$2:$C$9999,DV_AirTemp!$E$2:$E$9999,F$5,DV_AirTemp!$G$2:$G$9999,$C199),NA())</f>
        <v>#N/A</v>
      </c>
      <c r="G199" s="38" t="e">
        <f>IF(COUNTIFS(DV_AirTemp!$E$2:$E$9999,G$5,DV_AirTemp!$G$2:$G$9999,$C199)&gt;0,SUMIFS(DV_AirTemp!$C$2:$C$9999,DV_AirTemp!$E$2:$E$9999,G$5,DV_AirTemp!$G$2:$G$9999,$C199),NA())</f>
        <v>#N/A</v>
      </c>
      <c r="H199" s="38" t="e">
        <f>IF(COUNTIFS(DV_AirTemp!$E$2:$E$9999,H$5,DV_AirTemp!$G$2:$G$9999,$C199)&gt;0,SUMIFS(DV_AirTemp!$C$2:$C$9999,DV_AirTemp!$E$2:$E$9999,H$5,DV_AirTemp!$G$2:$G$9999,$C199),NA())</f>
        <v>#N/A</v>
      </c>
    </row>
    <row r="200" spans="1:8" x14ac:dyDescent="0.25">
      <c r="A200" s="35">
        <v>195</v>
      </c>
      <c r="B200" s="36" t="s">
        <v>196</v>
      </c>
      <c r="C200" s="37">
        <v>714</v>
      </c>
      <c r="D200" s="38">
        <f>IF(COUNTIFS(DV_AirTemp!$E$2:$E$9999,D$5,DV_AirTemp!$G$2:$G$9999,$C200)&gt;0,SUMIFS(DV_AirTemp!$C$2:$C$9999,DV_AirTemp!$E$2:$E$9999,D$5,DV_AirTemp!$G$2:$G$9999,$C200),NA())</f>
        <v>21.3872291666667</v>
      </c>
      <c r="E200" s="38">
        <f>IF(COUNTIFS(DV_AirTemp!$E$2:$E$9999,E$5,DV_AirTemp!$G$2:$G$9999,$C200)&gt;0,SUMIFS(DV_AirTemp!$C$2:$C$9999,DV_AirTemp!$E$2:$E$9999,E$5,DV_AirTemp!$G$2:$G$9999,$C200),NA())</f>
        <v>23.7511875</v>
      </c>
      <c r="F200" s="38" t="e">
        <f>IF(COUNTIFS(DV_AirTemp!$E$2:$E$9999,F$5,DV_AirTemp!$G$2:$G$9999,$C200)&gt;0,SUMIFS(DV_AirTemp!$C$2:$C$9999,DV_AirTemp!$E$2:$E$9999,F$5,DV_AirTemp!$G$2:$G$9999,$C200),NA())</f>
        <v>#N/A</v>
      </c>
      <c r="G200" s="38" t="e">
        <f>IF(COUNTIFS(DV_AirTemp!$E$2:$E$9999,G$5,DV_AirTemp!$G$2:$G$9999,$C200)&gt;0,SUMIFS(DV_AirTemp!$C$2:$C$9999,DV_AirTemp!$E$2:$E$9999,G$5,DV_AirTemp!$G$2:$G$9999,$C200),NA())</f>
        <v>#N/A</v>
      </c>
      <c r="H200" s="38" t="e">
        <f>IF(COUNTIFS(DV_AirTemp!$E$2:$E$9999,H$5,DV_AirTemp!$G$2:$G$9999,$C200)&gt;0,SUMIFS(DV_AirTemp!$C$2:$C$9999,DV_AirTemp!$E$2:$E$9999,H$5,DV_AirTemp!$G$2:$G$9999,$C200),NA())</f>
        <v>#N/A</v>
      </c>
    </row>
    <row r="201" spans="1:8" x14ac:dyDescent="0.25">
      <c r="A201" s="35">
        <v>196</v>
      </c>
      <c r="B201" s="36" t="s">
        <v>197</v>
      </c>
      <c r="C201" s="37">
        <v>715</v>
      </c>
      <c r="D201" s="38">
        <f>IF(COUNTIFS(DV_AirTemp!$E$2:$E$9999,D$5,DV_AirTemp!$G$2:$G$9999,$C201)&gt;0,SUMIFS(DV_AirTemp!$C$2:$C$9999,DV_AirTemp!$E$2:$E$9999,D$5,DV_AirTemp!$G$2:$G$9999,$C201),NA())</f>
        <v>21.846645833333302</v>
      </c>
      <c r="E201" s="38">
        <f>IF(COUNTIFS(DV_AirTemp!$E$2:$E$9999,E$5,DV_AirTemp!$G$2:$G$9999,$C201)&gt;0,SUMIFS(DV_AirTemp!$C$2:$C$9999,DV_AirTemp!$E$2:$E$9999,E$5,DV_AirTemp!$G$2:$G$9999,$C201),NA())</f>
        <v>21.4925416666667</v>
      </c>
      <c r="F201" s="38" t="e">
        <f>IF(COUNTIFS(DV_AirTemp!$E$2:$E$9999,F$5,DV_AirTemp!$G$2:$G$9999,$C201)&gt;0,SUMIFS(DV_AirTemp!$C$2:$C$9999,DV_AirTemp!$E$2:$E$9999,F$5,DV_AirTemp!$G$2:$G$9999,$C201),NA())</f>
        <v>#N/A</v>
      </c>
      <c r="G201" s="38" t="e">
        <f>IF(COUNTIFS(DV_AirTemp!$E$2:$E$9999,G$5,DV_AirTemp!$G$2:$G$9999,$C201)&gt;0,SUMIFS(DV_AirTemp!$C$2:$C$9999,DV_AirTemp!$E$2:$E$9999,G$5,DV_AirTemp!$G$2:$G$9999,$C201),NA())</f>
        <v>#N/A</v>
      </c>
      <c r="H201" s="38" t="e">
        <f>IF(COUNTIFS(DV_AirTemp!$E$2:$E$9999,H$5,DV_AirTemp!$G$2:$G$9999,$C201)&gt;0,SUMIFS(DV_AirTemp!$C$2:$C$9999,DV_AirTemp!$E$2:$E$9999,H$5,DV_AirTemp!$G$2:$G$9999,$C201),NA())</f>
        <v>#N/A</v>
      </c>
    </row>
    <row r="202" spans="1:8" x14ac:dyDescent="0.25">
      <c r="A202" s="35">
        <v>197</v>
      </c>
      <c r="B202" s="36" t="s">
        <v>198</v>
      </c>
      <c r="C202" s="37">
        <v>716</v>
      </c>
      <c r="D202" s="38">
        <f>IF(COUNTIFS(DV_AirTemp!$E$2:$E$9999,D$5,DV_AirTemp!$G$2:$G$9999,$C202)&gt;0,SUMIFS(DV_AirTemp!$C$2:$C$9999,DV_AirTemp!$E$2:$E$9999,D$5,DV_AirTemp!$G$2:$G$9999,$C202),NA())</f>
        <v>22.502749999999999</v>
      </c>
      <c r="E202" s="38">
        <f>IF(COUNTIFS(DV_AirTemp!$E$2:$E$9999,E$5,DV_AirTemp!$G$2:$G$9999,$C202)&gt;0,SUMIFS(DV_AirTemp!$C$2:$C$9999,DV_AirTemp!$E$2:$E$9999,E$5,DV_AirTemp!$G$2:$G$9999,$C202),NA())</f>
        <v>17.612479166666699</v>
      </c>
      <c r="F202" s="38" t="e">
        <f>IF(COUNTIFS(DV_AirTemp!$E$2:$E$9999,F$5,DV_AirTemp!$G$2:$G$9999,$C202)&gt;0,SUMIFS(DV_AirTemp!$C$2:$C$9999,DV_AirTemp!$E$2:$E$9999,F$5,DV_AirTemp!$G$2:$G$9999,$C202),NA())</f>
        <v>#N/A</v>
      </c>
      <c r="G202" s="38" t="e">
        <f>IF(COUNTIFS(DV_AirTemp!$E$2:$E$9999,G$5,DV_AirTemp!$G$2:$G$9999,$C202)&gt;0,SUMIFS(DV_AirTemp!$C$2:$C$9999,DV_AirTemp!$E$2:$E$9999,G$5,DV_AirTemp!$G$2:$G$9999,$C202),NA())</f>
        <v>#N/A</v>
      </c>
      <c r="H202" s="38" t="e">
        <f>IF(COUNTIFS(DV_AirTemp!$E$2:$E$9999,H$5,DV_AirTemp!$G$2:$G$9999,$C202)&gt;0,SUMIFS(DV_AirTemp!$C$2:$C$9999,DV_AirTemp!$E$2:$E$9999,H$5,DV_AirTemp!$G$2:$G$9999,$C202),NA())</f>
        <v>#N/A</v>
      </c>
    </row>
    <row r="203" spans="1:8" x14ac:dyDescent="0.25">
      <c r="A203" s="35">
        <v>198</v>
      </c>
      <c r="B203" s="36" t="s">
        <v>199</v>
      </c>
      <c r="C203" s="37">
        <v>717</v>
      </c>
      <c r="D203" s="38">
        <f>IF(COUNTIFS(DV_AirTemp!$E$2:$E$9999,D$5,DV_AirTemp!$G$2:$G$9999,$C203)&gt;0,SUMIFS(DV_AirTemp!$C$2:$C$9999,DV_AirTemp!$E$2:$E$9999,D$5,DV_AirTemp!$G$2:$G$9999,$C203),NA())</f>
        <v>23.271291666666698</v>
      </c>
      <c r="E203" s="38">
        <f>IF(COUNTIFS(DV_AirTemp!$E$2:$E$9999,E$5,DV_AirTemp!$G$2:$G$9999,$C203)&gt;0,SUMIFS(DV_AirTemp!$C$2:$C$9999,DV_AirTemp!$E$2:$E$9999,E$5,DV_AirTemp!$G$2:$G$9999,$C203),NA())</f>
        <v>17.556125000000002</v>
      </c>
      <c r="F203" s="38" t="e">
        <f>IF(COUNTIFS(DV_AirTemp!$E$2:$E$9999,F$5,DV_AirTemp!$G$2:$G$9999,$C203)&gt;0,SUMIFS(DV_AirTemp!$C$2:$C$9999,DV_AirTemp!$E$2:$E$9999,F$5,DV_AirTemp!$G$2:$G$9999,$C203),NA())</f>
        <v>#N/A</v>
      </c>
      <c r="G203" s="38" t="e">
        <f>IF(COUNTIFS(DV_AirTemp!$E$2:$E$9999,G$5,DV_AirTemp!$G$2:$G$9999,$C203)&gt;0,SUMIFS(DV_AirTemp!$C$2:$C$9999,DV_AirTemp!$E$2:$E$9999,G$5,DV_AirTemp!$G$2:$G$9999,$C203),NA())</f>
        <v>#N/A</v>
      </c>
      <c r="H203" s="38" t="e">
        <f>IF(COUNTIFS(DV_AirTemp!$E$2:$E$9999,H$5,DV_AirTemp!$G$2:$G$9999,$C203)&gt;0,SUMIFS(DV_AirTemp!$C$2:$C$9999,DV_AirTemp!$E$2:$E$9999,H$5,DV_AirTemp!$G$2:$G$9999,$C203),NA())</f>
        <v>#N/A</v>
      </c>
    </row>
    <row r="204" spans="1:8" x14ac:dyDescent="0.25">
      <c r="A204" s="35">
        <v>199</v>
      </c>
      <c r="B204" s="36" t="s">
        <v>200</v>
      </c>
      <c r="C204" s="37">
        <v>718</v>
      </c>
      <c r="D204" s="38">
        <f>IF(COUNTIFS(DV_AirTemp!$E$2:$E$9999,D$5,DV_AirTemp!$G$2:$G$9999,$C204)&gt;0,SUMIFS(DV_AirTemp!$C$2:$C$9999,DV_AirTemp!$E$2:$E$9999,D$5,DV_AirTemp!$G$2:$G$9999,$C204),NA())</f>
        <v>23.3120208333333</v>
      </c>
      <c r="E204" s="38">
        <f>IF(COUNTIFS(DV_AirTemp!$E$2:$E$9999,E$5,DV_AirTemp!$G$2:$G$9999,$C204)&gt;0,SUMIFS(DV_AirTemp!$C$2:$C$9999,DV_AirTemp!$E$2:$E$9999,E$5,DV_AirTemp!$G$2:$G$9999,$C204),NA())</f>
        <v>18.530750000000001</v>
      </c>
      <c r="F204" s="38" t="e">
        <f>IF(COUNTIFS(DV_AirTemp!$E$2:$E$9999,F$5,DV_AirTemp!$G$2:$G$9999,$C204)&gt;0,SUMIFS(DV_AirTemp!$C$2:$C$9999,DV_AirTemp!$E$2:$E$9999,F$5,DV_AirTemp!$G$2:$G$9999,$C204),NA())</f>
        <v>#N/A</v>
      </c>
      <c r="G204" s="38" t="e">
        <f>IF(COUNTIFS(DV_AirTemp!$E$2:$E$9999,G$5,DV_AirTemp!$G$2:$G$9999,$C204)&gt;0,SUMIFS(DV_AirTemp!$C$2:$C$9999,DV_AirTemp!$E$2:$E$9999,G$5,DV_AirTemp!$G$2:$G$9999,$C204),NA())</f>
        <v>#N/A</v>
      </c>
      <c r="H204" s="38" t="e">
        <f>IF(COUNTIFS(DV_AirTemp!$E$2:$E$9999,H$5,DV_AirTemp!$G$2:$G$9999,$C204)&gt;0,SUMIFS(DV_AirTemp!$C$2:$C$9999,DV_AirTemp!$E$2:$E$9999,H$5,DV_AirTemp!$G$2:$G$9999,$C204),NA())</f>
        <v>#N/A</v>
      </c>
    </row>
    <row r="205" spans="1:8" x14ac:dyDescent="0.25">
      <c r="A205" s="35">
        <v>200</v>
      </c>
      <c r="B205" s="36" t="s">
        <v>201</v>
      </c>
      <c r="C205" s="37">
        <v>719</v>
      </c>
      <c r="D205" s="38">
        <f>IF(COUNTIFS(DV_AirTemp!$E$2:$E$9999,D$5,DV_AirTemp!$G$2:$G$9999,$C205)&gt;0,SUMIFS(DV_AirTemp!$C$2:$C$9999,DV_AirTemp!$E$2:$E$9999,D$5,DV_AirTemp!$G$2:$G$9999,$C205),NA())</f>
        <v>23.079458333333299</v>
      </c>
      <c r="E205" s="38">
        <f>IF(COUNTIFS(DV_AirTemp!$E$2:$E$9999,E$5,DV_AirTemp!$G$2:$G$9999,$C205)&gt;0,SUMIFS(DV_AirTemp!$C$2:$C$9999,DV_AirTemp!$E$2:$E$9999,E$5,DV_AirTemp!$G$2:$G$9999,$C205),NA())</f>
        <v>19.478583333333301</v>
      </c>
      <c r="F205" s="38" t="e">
        <f>IF(COUNTIFS(DV_AirTemp!$E$2:$E$9999,F$5,DV_AirTemp!$G$2:$G$9999,$C205)&gt;0,SUMIFS(DV_AirTemp!$C$2:$C$9999,DV_AirTemp!$E$2:$E$9999,F$5,DV_AirTemp!$G$2:$G$9999,$C205),NA())</f>
        <v>#N/A</v>
      </c>
      <c r="G205" s="38" t="e">
        <f>IF(COUNTIFS(DV_AirTemp!$E$2:$E$9999,G$5,DV_AirTemp!$G$2:$G$9999,$C205)&gt;0,SUMIFS(DV_AirTemp!$C$2:$C$9999,DV_AirTemp!$E$2:$E$9999,G$5,DV_AirTemp!$G$2:$G$9999,$C205),NA())</f>
        <v>#N/A</v>
      </c>
      <c r="H205" s="38" t="e">
        <f>IF(COUNTIFS(DV_AirTemp!$E$2:$E$9999,H$5,DV_AirTemp!$G$2:$G$9999,$C205)&gt;0,SUMIFS(DV_AirTemp!$C$2:$C$9999,DV_AirTemp!$E$2:$E$9999,H$5,DV_AirTemp!$G$2:$G$9999,$C205),NA())</f>
        <v>#N/A</v>
      </c>
    </row>
    <row r="206" spans="1:8" x14ac:dyDescent="0.25">
      <c r="A206" s="35">
        <v>201</v>
      </c>
      <c r="B206" s="36" t="s">
        <v>202</v>
      </c>
      <c r="C206" s="37">
        <v>720</v>
      </c>
      <c r="D206" s="38">
        <f>IF(COUNTIFS(DV_AirTemp!$E$2:$E$9999,D$5,DV_AirTemp!$G$2:$G$9999,$C206)&gt;0,SUMIFS(DV_AirTemp!$C$2:$C$9999,DV_AirTemp!$E$2:$E$9999,D$5,DV_AirTemp!$G$2:$G$9999,$C206),NA())</f>
        <v>22.9978333333333</v>
      </c>
      <c r="E206" s="38">
        <f>IF(COUNTIFS(DV_AirTemp!$E$2:$E$9999,E$5,DV_AirTemp!$G$2:$G$9999,$C206)&gt;0,SUMIFS(DV_AirTemp!$C$2:$C$9999,DV_AirTemp!$E$2:$E$9999,E$5,DV_AirTemp!$G$2:$G$9999,$C206),NA())</f>
        <v>20.970770833333301</v>
      </c>
      <c r="F206" s="38" t="e">
        <f>IF(COUNTIFS(DV_AirTemp!$E$2:$E$9999,F$5,DV_AirTemp!$G$2:$G$9999,$C206)&gt;0,SUMIFS(DV_AirTemp!$C$2:$C$9999,DV_AirTemp!$E$2:$E$9999,F$5,DV_AirTemp!$G$2:$G$9999,$C206),NA())</f>
        <v>#N/A</v>
      </c>
      <c r="G206" s="38" t="e">
        <f>IF(COUNTIFS(DV_AirTemp!$E$2:$E$9999,G$5,DV_AirTemp!$G$2:$G$9999,$C206)&gt;0,SUMIFS(DV_AirTemp!$C$2:$C$9999,DV_AirTemp!$E$2:$E$9999,G$5,DV_AirTemp!$G$2:$G$9999,$C206),NA())</f>
        <v>#N/A</v>
      </c>
      <c r="H206" s="38" t="e">
        <f>IF(COUNTIFS(DV_AirTemp!$E$2:$E$9999,H$5,DV_AirTemp!$G$2:$G$9999,$C206)&gt;0,SUMIFS(DV_AirTemp!$C$2:$C$9999,DV_AirTemp!$E$2:$E$9999,H$5,DV_AirTemp!$G$2:$G$9999,$C206),NA())</f>
        <v>#N/A</v>
      </c>
    </row>
    <row r="207" spans="1:8" x14ac:dyDescent="0.25">
      <c r="A207" s="35">
        <v>202</v>
      </c>
      <c r="B207" s="36" t="s">
        <v>203</v>
      </c>
      <c r="C207" s="37">
        <v>721</v>
      </c>
      <c r="D207" s="38">
        <f>IF(COUNTIFS(DV_AirTemp!$E$2:$E$9999,D$5,DV_AirTemp!$G$2:$G$9999,$C207)&gt;0,SUMIFS(DV_AirTemp!$C$2:$C$9999,DV_AirTemp!$E$2:$E$9999,D$5,DV_AirTemp!$G$2:$G$9999,$C207),NA())</f>
        <v>22.418020833333301</v>
      </c>
      <c r="E207" s="38">
        <f>IF(COUNTIFS(DV_AirTemp!$E$2:$E$9999,E$5,DV_AirTemp!$G$2:$G$9999,$C207)&gt;0,SUMIFS(DV_AirTemp!$C$2:$C$9999,DV_AirTemp!$E$2:$E$9999,E$5,DV_AirTemp!$G$2:$G$9999,$C207),NA())</f>
        <v>21.832374999999999</v>
      </c>
      <c r="F207" s="38" t="e">
        <f>IF(COUNTIFS(DV_AirTemp!$E$2:$E$9999,F$5,DV_AirTemp!$G$2:$G$9999,$C207)&gt;0,SUMIFS(DV_AirTemp!$C$2:$C$9999,DV_AirTemp!$E$2:$E$9999,F$5,DV_AirTemp!$G$2:$G$9999,$C207),NA())</f>
        <v>#N/A</v>
      </c>
      <c r="G207" s="38" t="e">
        <f>IF(COUNTIFS(DV_AirTemp!$E$2:$E$9999,G$5,DV_AirTemp!$G$2:$G$9999,$C207)&gt;0,SUMIFS(DV_AirTemp!$C$2:$C$9999,DV_AirTemp!$E$2:$E$9999,G$5,DV_AirTemp!$G$2:$G$9999,$C207),NA())</f>
        <v>#N/A</v>
      </c>
      <c r="H207" s="38" t="e">
        <f>IF(COUNTIFS(DV_AirTemp!$E$2:$E$9999,H$5,DV_AirTemp!$G$2:$G$9999,$C207)&gt;0,SUMIFS(DV_AirTemp!$C$2:$C$9999,DV_AirTemp!$E$2:$E$9999,H$5,DV_AirTemp!$G$2:$G$9999,$C207),NA())</f>
        <v>#N/A</v>
      </c>
    </row>
    <row r="208" spans="1:8" x14ac:dyDescent="0.25">
      <c r="A208" s="35">
        <v>203</v>
      </c>
      <c r="B208" s="36" t="s">
        <v>204</v>
      </c>
      <c r="C208" s="37">
        <v>722</v>
      </c>
      <c r="D208" s="38">
        <f>IF(COUNTIFS(DV_AirTemp!$E$2:$E$9999,D$5,DV_AirTemp!$G$2:$G$9999,$C208)&gt;0,SUMIFS(DV_AirTemp!$C$2:$C$9999,DV_AirTemp!$E$2:$E$9999,D$5,DV_AirTemp!$G$2:$G$9999,$C208),NA())</f>
        <v>21.6848541666667</v>
      </c>
      <c r="E208" s="38">
        <f>IF(COUNTIFS(DV_AirTemp!$E$2:$E$9999,E$5,DV_AirTemp!$G$2:$G$9999,$C208)&gt;0,SUMIFS(DV_AirTemp!$C$2:$C$9999,DV_AirTemp!$E$2:$E$9999,E$5,DV_AirTemp!$G$2:$G$9999,$C208),NA())</f>
        <v>21.2965625</v>
      </c>
      <c r="F208" s="38" t="e">
        <f>IF(COUNTIFS(DV_AirTemp!$E$2:$E$9999,F$5,DV_AirTemp!$G$2:$G$9999,$C208)&gt;0,SUMIFS(DV_AirTemp!$C$2:$C$9999,DV_AirTemp!$E$2:$E$9999,F$5,DV_AirTemp!$G$2:$G$9999,$C208),NA())</f>
        <v>#N/A</v>
      </c>
      <c r="G208" s="38" t="e">
        <f>IF(COUNTIFS(DV_AirTemp!$E$2:$E$9999,G$5,DV_AirTemp!$G$2:$G$9999,$C208)&gt;0,SUMIFS(DV_AirTemp!$C$2:$C$9999,DV_AirTemp!$E$2:$E$9999,G$5,DV_AirTemp!$G$2:$G$9999,$C208),NA())</f>
        <v>#N/A</v>
      </c>
      <c r="H208" s="38" t="e">
        <f>IF(COUNTIFS(DV_AirTemp!$E$2:$E$9999,H$5,DV_AirTemp!$G$2:$G$9999,$C208)&gt;0,SUMIFS(DV_AirTemp!$C$2:$C$9999,DV_AirTemp!$E$2:$E$9999,H$5,DV_AirTemp!$G$2:$G$9999,$C208),NA())</f>
        <v>#N/A</v>
      </c>
    </row>
    <row r="209" spans="1:8" x14ac:dyDescent="0.25">
      <c r="A209" s="35">
        <v>204</v>
      </c>
      <c r="B209" s="36" t="s">
        <v>205</v>
      </c>
      <c r="C209" s="37">
        <v>723</v>
      </c>
      <c r="D209" s="38">
        <f>IF(COUNTIFS(DV_AirTemp!$E$2:$E$9999,D$5,DV_AirTemp!$G$2:$G$9999,$C209)&gt;0,SUMIFS(DV_AirTemp!$C$2:$C$9999,DV_AirTemp!$E$2:$E$9999,D$5,DV_AirTemp!$G$2:$G$9999,$C209),NA())</f>
        <v>22.0677916666667</v>
      </c>
      <c r="E209" s="38">
        <f>IF(COUNTIFS(DV_AirTemp!$E$2:$E$9999,E$5,DV_AirTemp!$G$2:$G$9999,$C209)&gt;0,SUMIFS(DV_AirTemp!$C$2:$C$9999,DV_AirTemp!$E$2:$E$9999,E$5,DV_AirTemp!$G$2:$G$9999,$C209),NA())</f>
        <v>21.300395833333301</v>
      </c>
      <c r="F209" s="38" t="e">
        <f>IF(COUNTIFS(DV_AirTemp!$E$2:$E$9999,F$5,DV_AirTemp!$G$2:$G$9999,$C209)&gt;0,SUMIFS(DV_AirTemp!$C$2:$C$9999,DV_AirTemp!$E$2:$E$9999,F$5,DV_AirTemp!$G$2:$G$9999,$C209),NA())</f>
        <v>#N/A</v>
      </c>
      <c r="G209" s="38" t="e">
        <f>IF(COUNTIFS(DV_AirTemp!$E$2:$E$9999,G$5,DV_AirTemp!$G$2:$G$9999,$C209)&gt;0,SUMIFS(DV_AirTemp!$C$2:$C$9999,DV_AirTemp!$E$2:$E$9999,G$5,DV_AirTemp!$G$2:$G$9999,$C209),NA())</f>
        <v>#N/A</v>
      </c>
      <c r="H209" s="38" t="e">
        <f>IF(COUNTIFS(DV_AirTemp!$E$2:$E$9999,H$5,DV_AirTemp!$G$2:$G$9999,$C209)&gt;0,SUMIFS(DV_AirTemp!$C$2:$C$9999,DV_AirTemp!$E$2:$E$9999,H$5,DV_AirTemp!$G$2:$G$9999,$C209),NA())</f>
        <v>#N/A</v>
      </c>
    </row>
    <row r="210" spans="1:8" x14ac:dyDescent="0.25">
      <c r="A210" s="35">
        <v>205</v>
      </c>
      <c r="B210" s="36" t="s">
        <v>206</v>
      </c>
      <c r="C210" s="37">
        <v>724</v>
      </c>
      <c r="D210" s="38">
        <f>IF(COUNTIFS(DV_AirTemp!$E$2:$E$9999,D$5,DV_AirTemp!$G$2:$G$9999,$C210)&gt;0,SUMIFS(DV_AirTemp!$C$2:$C$9999,DV_AirTemp!$E$2:$E$9999,D$5,DV_AirTemp!$G$2:$G$9999,$C210),NA())</f>
        <v>22.319749999999999</v>
      </c>
      <c r="E210" s="38">
        <f>IF(COUNTIFS(DV_AirTemp!$E$2:$E$9999,E$5,DV_AirTemp!$G$2:$G$9999,$C210)&gt;0,SUMIFS(DV_AirTemp!$C$2:$C$9999,DV_AirTemp!$E$2:$E$9999,E$5,DV_AirTemp!$G$2:$G$9999,$C210),NA())</f>
        <v>21.693562499999999</v>
      </c>
      <c r="F210" s="38" t="e">
        <f>IF(COUNTIFS(DV_AirTemp!$E$2:$E$9999,F$5,DV_AirTemp!$G$2:$G$9999,$C210)&gt;0,SUMIFS(DV_AirTemp!$C$2:$C$9999,DV_AirTemp!$E$2:$E$9999,F$5,DV_AirTemp!$G$2:$G$9999,$C210),NA())</f>
        <v>#N/A</v>
      </c>
      <c r="G210" s="38" t="e">
        <f>IF(COUNTIFS(DV_AirTemp!$E$2:$E$9999,G$5,DV_AirTemp!$G$2:$G$9999,$C210)&gt;0,SUMIFS(DV_AirTemp!$C$2:$C$9999,DV_AirTemp!$E$2:$E$9999,G$5,DV_AirTemp!$G$2:$G$9999,$C210),NA())</f>
        <v>#N/A</v>
      </c>
      <c r="H210" s="38" t="e">
        <f>IF(COUNTIFS(DV_AirTemp!$E$2:$E$9999,H$5,DV_AirTemp!$G$2:$G$9999,$C210)&gt;0,SUMIFS(DV_AirTemp!$C$2:$C$9999,DV_AirTemp!$E$2:$E$9999,H$5,DV_AirTemp!$G$2:$G$9999,$C210),NA())</f>
        <v>#N/A</v>
      </c>
    </row>
    <row r="211" spans="1:8" x14ac:dyDescent="0.25">
      <c r="A211" s="35">
        <v>206</v>
      </c>
      <c r="B211" s="36" t="s">
        <v>207</v>
      </c>
      <c r="C211" s="37">
        <v>725</v>
      </c>
      <c r="D211" s="38">
        <f>IF(COUNTIFS(DV_AirTemp!$E$2:$E$9999,D$5,DV_AirTemp!$G$2:$G$9999,$C211)&gt;0,SUMIFS(DV_AirTemp!$C$2:$C$9999,DV_AirTemp!$E$2:$E$9999,D$5,DV_AirTemp!$G$2:$G$9999,$C211),NA())</f>
        <v>21.3583541666667</v>
      </c>
      <c r="E211" s="38">
        <f>IF(COUNTIFS(DV_AirTemp!$E$2:$E$9999,E$5,DV_AirTemp!$G$2:$G$9999,$C211)&gt;0,SUMIFS(DV_AirTemp!$C$2:$C$9999,DV_AirTemp!$E$2:$E$9999,E$5,DV_AirTemp!$G$2:$G$9999,$C211),NA())</f>
        <v>20.750624999999999</v>
      </c>
      <c r="F211" s="38" t="e">
        <f>IF(COUNTIFS(DV_AirTemp!$E$2:$E$9999,F$5,DV_AirTemp!$G$2:$G$9999,$C211)&gt;0,SUMIFS(DV_AirTemp!$C$2:$C$9999,DV_AirTemp!$E$2:$E$9999,F$5,DV_AirTemp!$G$2:$G$9999,$C211),NA())</f>
        <v>#N/A</v>
      </c>
      <c r="G211" s="38" t="e">
        <f>IF(COUNTIFS(DV_AirTemp!$E$2:$E$9999,G$5,DV_AirTemp!$G$2:$G$9999,$C211)&gt;0,SUMIFS(DV_AirTemp!$C$2:$C$9999,DV_AirTemp!$E$2:$E$9999,G$5,DV_AirTemp!$G$2:$G$9999,$C211),NA())</f>
        <v>#N/A</v>
      </c>
      <c r="H211" s="38" t="e">
        <f>IF(COUNTIFS(DV_AirTemp!$E$2:$E$9999,H$5,DV_AirTemp!$G$2:$G$9999,$C211)&gt;0,SUMIFS(DV_AirTemp!$C$2:$C$9999,DV_AirTemp!$E$2:$E$9999,H$5,DV_AirTemp!$G$2:$G$9999,$C211),NA())</f>
        <v>#N/A</v>
      </c>
    </row>
    <row r="212" spans="1:8" x14ac:dyDescent="0.25">
      <c r="A212" s="35">
        <v>207</v>
      </c>
      <c r="B212" s="36" t="s">
        <v>208</v>
      </c>
      <c r="C212" s="37">
        <v>726</v>
      </c>
      <c r="D212" s="38">
        <f>IF(COUNTIFS(DV_AirTemp!$E$2:$E$9999,D$5,DV_AirTemp!$G$2:$G$9999,$C212)&gt;0,SUMIFS(DV_AirTemp!$C$2:$C$9999,DV_AirTemp!$E$2:$E$9999,D$5,DV_AirTemp!$G$2:$G$9999,$C212),NA())</f>
        <v>21.039208333333299</v>
      </c>
      <c r="E212" s="38">
        <f>IF(COUNTIFS(DV_AirTemp!$E$2:$E$9999,E$5,DV_AirTemp!$G$2:$G$9999,$C212)&gt;0,SUMIFS(DV_AirTemp!$C$2:$C$9999,DV_AirTemp!$E$2:$E$9999,E$5,DV_AirTemp!$G$2:$G$9999,$C212),NA())</f>
        <v>20.684125000000002</v>
      </c>
      <c r="F212" s="38" t="e">
        <f>IF(COUNTIFS(DV_AirTemp!$E$2:$E$9999,F$5,DV_AirTemp!$G$2:$G$9999,$C212)&gt;0,SUMIFS(DV_AirTemp!$C$2:$C$9999,DV_AirTemp!$E$2:$E$9999,F$5,DV_AirTemp!$G$2:$G$9999,$C212),NA())</f>
        <v>#N/A</v>
      </c>
      <c r="G212" s="38" t="e">
        <f>IF(COUNTIFS(DV_AirTemp!$E$2:$E$9999,G$5,DV_AirTemp!$G$2:$G$9999,$C212)&gt;0,SUMIFS(DV_AirTemp!$C$2:$C$9999,DV_AirTemp!$E$2:$E$9999,G$5,DV_AirTemp!$G$2:$G$9999,$C212),NA())</f>
        <v>#N/A</v>
      </c>
      <c r="H212" s="38" t="e">
        <f>IF(COUNTIFS(DV_AirTemp!$E$2:$E$9999,H$5,DV_AirTemp!$G$2:$G$9999,$C212)&gt;0,SUMIFS(DV_AirTemp!$C$2:$C$9999,DV_AirTemp!$E$2:$E$9999,H$5,DV_AirTemp!$G$2:$G$9999,$C212),NA())</f>
        <v>#N/A</v>
      </c>
    </row>
    <row r="213" spans="1:8" x14ac:dyDescent="0.25">
      <c r="A213" s="35">
        <v>208</v>
      </c>
      <c r="B213" s="36" t="s">
        <v>209</v>
      </c>
      <c r="C213" s="37">
        <v>727</v>
      </c>
      <c r="D213" s="38">
        <f>IF(COUNTIFS(DV_AirTemp!$E$2:$E$9999,D$5,DV_AirTemp!$G$2:$G$9999,$C213)&gt;0,SUMIFS(DV_AirTemp!$C$2:$C$9999,DV_AirTemp!$E$2:$E$9999,D$5,DV_AirTemp!$G$2:$G$9999,$C213),NA())</f>
        <v>21.234666666666701</v>
      </c>
      <c r="E213" s="38">
        <f>IF(COUNTIFS(DV_AirTemp!$E$2:$E$9999,E$5,DV_AirTemp!$G$2:$G$9999,$C213)&gt;0,SUMIFS(DV_AirTemp!$C$2:$C$9999,DV_AirTemp!$E$2:$E$9999,E$5,DV_AirTemp!$G$2:$G$9999,$C213),NA())</f>
        <v>22.8329375</v>
      </c>
      <c r="F213" s="38" t="e">
        <f>IF(COUNTIFS(DV_AirTemp!$E$2:$E$9999,F$5,DV_AirTemp!$G$2:$G$9999,$C213)&gt;0,SUMIFS(DV_AirTemp!$C$2:$C$9999,DV_AirTemp!$E$2:$E$9999,F$5,DV_AirTemp!$G$2:$G$9999,$C213),NA())</f>
        <v>#N/A</v>
      </c>
      <c r="G213" s="38" t="e">
        <f>IF(COUNTIFS(DV_AirTemp!$E$2:$E$9999,G$5,DV_AirTemp!$G$2:$G$9999,$C213)&gt;0,SUMIFS(DV_AirTemp!$C$2:$C$9999,DV_AirTemp!$E$2:$E$9999,G$5,DV_AirTemp!$G$2:$G$9999,$C213),NA())</f>
        <v>#N/A</v>
      </c>
      <c r="H213" s="38" t="e">
        <f>IF(COUNTIFS(DV_AirTemp!$E$2:$E$9999,H$5,DV_AirTemp!$G$2:$G$9999,$C213)&gt;0,SUMIFS(DV_AirTemp!$C$2:$C$9999,DV_AirTemp!$E$2:$E$9999,H$5,DV_AirTemp!$G$2:$G$9999,$C213),NA())</f>
        <v>#N/A</v>
      </c>
    </row>
    <row r="214" spans="1:8" x14ac:dyDescent="0.25">
      <c r="A214" s="35">
        <v>209</v>
      </c>
      <c r="B214" s="36" t="s">
        <v>210</v>
      </c>
      <c r="C214" s="37">
        <v>728</v>
      </c>
      <c r="D214" s="38">
        <f>IF(COUNTIFS(DV_AirTemp!$E$2:$E$9999,D$5,DV_AirTemp!$G$2:$G$9999,$C214)&gt;0,SUMIFS(DV_AirTemp!$C$2:$C$9999,DV_AirTemp!$E$2:$E$9999,D$5,DV_AirTemp!$G$2:$G$9999,$C214),NA())</f>
        <v>20.723666666666698</v>
      </c>
      <c r="E214" s="38">
        <f>IF(COUNTIFS(DV_AirTemp!$E$2:$E$9999,E$5,DV_AirTemp!$G$2:$G$9999,$C214)&gt;0,SUMIFS(DV_AirTemp!$C$2:$C$9999,DV_AirTemp!$E$2:$E$9999,E$5,DV_AirTemp!$G$2:$G$9999,$C214),NA())</f>
        <v>21.3306111111111</v>
      </c>
      <c r="F214" s="38" t="e">
        <f>IF(COUNTIFS(DV_AirTemp!$E$2:$E$9999,F$5,DV_AirTemp!$G$2:$G$9999,$C214)&gt;0,SUMIFS(DV_AirTemp!$C$2:$C$9999,DV_AirTemp!$E$2:$E$9999,F$5,DV_AirTemp!$G$2:$G$9999,$C214),NA())</f>
        <v>#N/A</v>
      </c>
      <c r="G214" s="38" t="e">
        <f>IF(COUNTIFS(DV_AirTemp!$E$2:$E$9999,G$5,DV_AirTemp!$G$2:$G$9999,$C214)&gt;0,SUMIFS(DV_AirTemp!$C$2:$C$9999,DV_AirTemp!$E$2:$E$9999,G$5,DV_AirTemp!$G$2:$G$9999,$C214),NA())</f>
        <v>#N/A</v>
      </c>
      <c r="H214" s="38" t="e">
        <f>IF(COUNTIFS(DV_AirTemp!$E$2:$E$9999,H$5,DV_AirTemp!$G$2:$G$9999,$C214)&gt;0,SUMIFS(DV_AirTemp!$C$2:$C$9999,DV_AirTemp!$E$2:$E$9999,H$5,DV_AirTemp!$G$2:$G$9999,$C214),NA())</f>
        <v>#N/A</v>
      </c>
    </row>
    <row r="215" spans="1:8" x14ac:dyDescent="0.25">
      <c r="A215" s="35">
        <v>210</v>
      </c>
      <c r="B215" s="36" t="s">
        <v>211</v>
      </c>
      <c r="C215" s="37">
        <v>729</v>
      </c>
      <c r="D215" s="38">
        <f>IF(COUNTIFS(DV_AirTemp!$E$2:$E$9999,D$5,DV_AirTemp!$G$2:$G$9999,$C215)&gt;0,SUMIFS(DV_AirTemp!$C$2:$C$9999,DV_AirTemp!$E$2:$E$9999,D$5,DV_AirTemp!$G$2:$G$9999,$C215),NA())</f>
        <v>18.816333333333301</v>
      </c>
      <c r="E215" s="38" t="e">
        <f>IF(COUNTIFS(DV_AirTemp!$E$2:$E$9999,E$5,DV_AirTemp!$G$2:$G$9999,$C215)&gt;0,SUMIFS(DV_AirTemp!$C$2:$C$9999,DV_AirTemp!$E$2:$E$9999,E$5,DV_AirTemp!$G$2:$G$9999,$C215),NA())</f>
        <v>#N/A</v>
      </c>
      <c r="F215" s="38" t="e">
        <f>IF(COUNTIFS(DV_AirTemp!$E$2:$E$9999,F$5,DV_AirTemp!$G$2:$G$9999,$C215)&gt;0,SUMIFS(DV_AirTemp!$C$2:$C$9999,DV_AirTemp!$E$2:$E$9999,F$5,DV_AirTemp!$G$2:$G$9999,$C215),NA())</f>
        <v>#N/A</v>
      </c>
      <c r="G215" s="38" t="e">
        <f>IF(COUNTIFS(DV_AirTemp!$E$2:$E$9999,G$5,DV_AirTemp!$G$2:$G$9999,$C215)&gt;0,SUMIFS(DV_AirTemp!$C$2:$C$9999,DV_AirTemp!$E$2:$E$9999,G$5,DV_AirTemp!$G$2:$G$9999,$C215),NA())</f>
        <v>#N/A</v>
      </c>
      <c r="H215" s="38" t="e">
        <f>IF(COUNTIFS(DV_AirTemp!$E$2:$E$9999,H$5,DV_AirTemp!$G$2:$G$9999,$C215)&gt;0,SUMIFS(DV_AirTemp!$C$2:$C$9999,DV_AirTemp!$E$2:$E$9999,H$5,DV_AirTemp!$G$2:$G$9999,$C215),NA())</f>
        <v>#N/A</v>
      </c>
    </row>
    <row r="216" spans="1:8" x14ac:dyDescent="0.25">
      <c r="A216" s="35">
        <v>211</v>
      </c>
      <c r="B216" s="36" t="s">
        <v>212</v>
      </c>
      <c r="C216" s="37">
        <v>730</v>
      </c>
      <c r="D216" s="38">
        <f>IF(COUNTIFS(DV_AirTemp!$E$2:$E$9999,D$5,DV_AirTemp!$G$2:$G$9999,$C216)&gt;0,SUMIFS(DV_AirTemp!$C$2:$C$9999,DV_AirTemp!$E$2:$E$9999,D$5,DV_AirTemp!$G$2:$G$9999,$C216),NA())</f>
        <v>19.180499999999999</v>
      </c>
      <c r="E216" s="38" t="e">
        <f>IF(COUNTIFS(DV_AirTemp!$E$2:$E$9999,E$5,DV_AirTemp!$G$2:$G$9999,$C216)&gt;0,SUMIFS(DV_AirTemp!$C$2:$C$9999,DV_AirTemp!$E$2:$E$9999,E$5,DV_AirTemp!$G$2:$G$9999,$C216),NA())</f>
        <v>#N/A</v>
      </c>
      <c r="F216" s="38" t="e">
        <f>IF(COUNTIFS(DV_AirTemp!$E$2:$E$9999,F$5,DV_AirTemp!$G$2:$G$9999,$C216)&gt;0,SUMIFS(DV_AirTemp!$C$2:$C$9999,DV_AirTemp!$E$2:$E$9999,F$5,DV_AirTemp!$G$2:$G$9999,$C216),NA())</f>
        <v>#N/A</v>
      </c>
      <c r="G216" s="38" t="e">
        <f>IF(COUNTIFS(DV_AirTemp!$E$2:$E$9999,G$5,DV_AirTemp!$G$2:$G$9999,$C216)&gt;0,SUMIFS(DV_AirTemp!$C$2:$C$9999,DV_AirTemp!$E$2:$E$9999,G$5,DV_AirTemp!$G$2:$G$9999,$C216),NA())</f>
        <v>#N/A</v>
      </c>
      <c r="H216" s="38" t="e">
        <f>IF(COUNTIFS(DV_AirTemp!$E$2:$E$9999,H$5,DV_AirTemp!$G$2:$G$9999,$C216)&gt;0,SUMIFS(DV_AirTemp!$C$2:$C$9999,DV_AirTemp!$E$2:$E$9999,H$5,DV_AirTemp!$G$2:$G$9999,$C216),NA())</f>
        <v>#N/A</v>
      </c>
    </row>
    <row r="217" spans="1:8" x14ac:dyDescent="0.25">
      <c r="A217" s="35">
        <v>212</v>
      </c>
      <c r="B217" s="36" t="s">
        <v>213</v>
      </c>
      <c r="C217" s="37">
        <v>731</v>
      </c>
      <c r="D217" s="38">
        <f>IF(COUNTIFS(DV_AirTemp!$E$2:$E$9999,D$5,DV_AirTemp!$G$2:$G$9999,$C217)&gt;0,SUMIFS(DV_AirTemp!$C$2:$C$9999,DV_AirTemp!$E$2:$E$9999,D$5,DV_AirTemp!$G$2:$G$9999,$C217),NA())</f>
        <v>20.782250000000001</v>
      </c>
      <c r="E217" s="38" t="e">
        <f>IF(COUNTIFS(DV_AirTemp!$E$2:$E$9999,E$5,DV_AirTemp!$G$2:$G$9999,$C217)&gt;0,SUMIFS(DV_AirTemp!$C$2:$C$9999,DV_AirTemp!$E$2:$E$9999,E$5,DV_AirTemp!$G$2:$G$9999,$C217),NA())</f>
        <v>#N/A</v>
      </c>
      <c r="F217" s="38" t="e">
        <f>IF(COUNTIFS(DV_AirTemp!$E$2:$E$9999,F$5,DV_AirTemp!$G$2:$G$9999,$C217)&gt;0,SUMIFS(DV_AirTemp!$C$2:$C$9999,DV_AirTemp!$E$2:$E$9999,F$5,DV_AirTemp!$G$2:$G$9999,$C217),NA())</f>
        <v>#N/A</v>
      </c>
      <c r="G217" s="38" t="e">
        <f>IF(COUNTIFS(DV_AirTemp!$E$2:$E$9999,G$5,DV_AirTemp!$G$2:$G$9999,$C217)&gt;0,SUMIFS(DV_AirTemp!$C$2:$C$9999,DV_AirTemp!$E$2:$E$9999,G$5,DV_AirTemp!$G$2:$G$9999,$C217),NA())</f>
        <v>#N/A</v>
      </c>
      <c r="H217" s="38" t="e">
        <f>IF(COUNTIFS(DV_AirTemp!$E$2:$E$9999,H$5,DV_AirTemp!$G$2:$G$9999,$C217)&gt;0,SUMIFS(DV_AirTemp!$C$2:$C$9999,DV_AirTemp!$E$2:$E$9999,H$5,DV_AirTemp!$G$2:$G$9999,$C217),NA())</f>
        <v>#N/A</v>
      </c>
    </row>
    <row r="218" spans="1:8" x14ac:dyDescent="0.25">
      <c r="A218" s="35">
        <v>213</v>
      </c>
      <c r="B218" s="36" t="s">
        <v>214</v>
      </c>
      <c r="C218" s="37">
        <v>801</v>
      </c>
      <c r="D218" s="38">
        <f>IF(COUNTIFS(DV_AirTemp!$E$2:$E$9999,D$5,DV_AirTemp!$G$2:$G$9999,$C218)&gt;0,SUMIFS(DV_AirTemp!$C$2:$C$9999,DV_AirTemp!$E$2:$E$9999,D$5,DV_AirTemp!$G$2:$G$9999,$C218),NA())</f>
        <v>21.653916666666699</v>
      </c>
      <c r="E218" s="38" t="e">
        <f>IF(COUNTIFS(DV_AirTemp!$E$2:$E$9999,E$5,DV_AirTemp!$G$2:$G$9999,$C218)&gt;0,SUMIFS(DV_AirTemp!$C$2:$C$9999,DV_AirTemp!$E$2:$E$9999,E$5,DV_AirTemp!$G$2:$G$9999,$C218),NA())</f>
        <v>#N/A</v>
      </c>
      <c r="F218" s="38" t="e">
        <f>IF(COUNTIFS(DV_AirTemp!$E$2:$E$9999,F$5,DV_AirTemp!$G$2:$G$9999,$C218)&gt;0,SUMIFS(DV_AirTemp!$C$2:$C$9999,DV_AirTemp!$E$2:$E$9999,F$5,DV_AirTemp!$G$2:$G$9999,$C218),NA())</f>
        <v>#N/A</v>
      </c>
      <c r="G218" s="38" t="e">
        <f>IF(COUNTIFS(DV_AirTemp!$E$2:$E$9999,G$5,DV_AirTemp!$G$2:$G$9999,$C218)&gt;0,SUMIFS(DV_AirTemp!$C$2:$C$9999,DV_AirTemp!$E$2:$E$9999,G$5,DV_AirTemp!$G$2:$G$9999,$C218),NA())</f>
        <v>#N/A</v>
      </c>
      <c r="H218" s="38" t="e">
        <f>IF(COUNTIFS(DV_AirTemp!$E$2:$E$9999,H$5,DV_AirTemp!$G$2:$G$9999,$C218)&gt;0,SUMIFS(DV_AirTemp!$C$2:$C$9999,DV_AirTemp!$E$2:$E$9999,H$5,DV_AirTemp!$G$2:$G$9999,$C218),NA())</f>
        <v>#N/A</v>
      </c>
    </row>
    <row r="219" spans="1:8" x14ac:dyDescent="0.25">
      <c r="A219" s="35">
        <v>214</v>
      </c>
      <c r="B219" s="36" t="s">
        <v>215</v>
      </c>
      <c r="C219" s="37">
        <v>802</v>
      </c>
      <c r="D219" s="38">
        <f>IF(COUNTIFS(DV_AirTemp!$E$2:$E$9999,D$5,DV_AirTemp!$G$2:$G$9999,$C219)&gt;0,SUMIFS(DV_AirTemp!$C$2:$C$9999,DV_AirTemp!$E$2:$E$9999,D$5,DV_AirTemp!$G$2:$G$9999,$C219),NA())</f>
        <v>20.810854166666701</v>
      </c>
      <c r="E219" s="38" t="e">
        <f>IF(COUNTIFS(DV_AirTemp!$E$2:$E$9999,E$5,DV_AirTemp!$G$2:$G$9999,$C219)&gt;0,SUMIFS(DV_AirTemp!$C$2:$C$9999,DV_AirTemp!$E$2:$E$9999,E$5,DV_AirTemp!$G$2:$G$9999,$C219),NA())</f>
        <v>#N/A</v>
      </c>
      <c r="F219" s="38" t="e">
        <f>IF(COUNTIFS(DV_AirTemp!$E$2:$E$9999,F$5,DV_AirTemp!$G$2:$G$9999,$C219)&gt;0,SUMIFS(DV_AirTemp!$C$2:$C$9999,DV_AirTemp!$E$2:$E$9999,F$5,DV_AirTemp!$G$2:$G$9999,$C219),NA())</f>
        <v>#N/A</v>
      </c>
      <c r="G219" s="38" t="e">
        <f>IF(COUNTIFS(DV_AirTemp!$E$2:$E$9999,G$5,DV_AirTemp!$G$2:$G$9999,$C219)&gt;0,SUMIFS(DV_AirTemp!$C$2:$C$9999,DV_AirTemp!$E$2:$E$9999,G$5,DV_AirTemp!$G$2:$G$9999,$C219),NA())</f>
        <v>#N/A</v>
      </c>
      <c r="H219" s="38" t="e">
        <f>IF(COUNTIFS(DV_AirTemp!$E$2:$E$9999,H$5,DV_AirTemp!$G$2:$G$9999,$C219)&gt;0,SUMIFS(DV_AirTemp!$C$2:$C$9999,DV_AirTemp!$E$2:$E$9999,H$5,DV_AirTemp!$G$2:$G$9999,$C219),NA())</f>
        <v>#N/A</v>
      </c>
    </row>
    <row r="220" spans="1:8" x14ac:dyDescent="0.25">
      <c r="A220" s="35">
        <v>215</v>
      </c>
      <c r="B220" s="36" t="s">
        <v>216</v>
      </c>
      <c r="C220" s="37">
        <v>803</v>
      </c>
      <c r="D220" s="38">
        <f>IF(COUNTIFS(DV_AirTemp!$E$2:$E$9999,D$5,DV_AirTemp!$G$2:$G$9999,$C220)&gt;0,SUMIFS(DV_AirTemp!$C$2:$C$9999,DV_AirTemp!$E$2:$E$9999,D$5,DV_AirTemp!$G$2:$G$9999,$C220),NA())</f>
        <v>20.8304166666667</v>
      </c>
      <c r="E220" s="38" t="e">
        <f>IF(COUNTIFS(DV_AirTemp!$E$2:$E$9999,E$5,DV_AirTemp!$G$2:$G$9999,$C220)&gt;0,SUMIFS(DV_AirTemp!$C$2:$C$9999,DV_AirTemp!$E$2:$E$9999,E$5,DV_AirTemp!$G$2:$G$9999,$C220),NA())</f>
        <v>#N/A</v>
      </c>
      <c r="F220" s="38" t="e">
        <f>IF(COUNTIFS(DV_AirTemp!$E$2:$E$9999,F$5,DV_AirTemp!$G$2:$G$9999,$C220)&gt;0,SUMIFS(DV_AirTemp!$C$2:$C$9999,DV_AirTemp!$E$2:$E$9999,F$5,DV_AirTemp!$G$2:$G$9999,$C220),NA())</f>
        <v>#N/A</v>
      </c>
      <c r="G220" s="38" t="e">
        <f>IF(COUNTIFS(DV_AirTemp!$E$2:$E$9999,G$5,DV_AirTemp!$G$2:$G$9999,$C220)&gt;0,SUMIFS(DV_AirTemp!$C$2:$C$9999,DV_AirTemp!$E$2:$E$9999,G$5,DV_AirTemp!$G$2:$G$9999,$C220),NA())</f>
        <v>#N/A</v>
      </c>
      <c r="H220" s="38" t="e">
        <f>IF(COUNTIFS(DV_AirTemp!$E$2:$E$9999,H$5,DV_AirTemp!$G$2:$G$9999,$C220)&gt;0,SUMIFS(DV_AirTemp!$C$2:$C$9999,DV_AirTemp!$E$2:$E$9999,H$5,DV_AirTemp!$G$2:$G$9999,$C220),NA())</f>
        <v>#N/A</v>
      </c>
    </row>
    <row r="221" spans="1:8" x14ac:dyDescent="0.25">
      <c r="A221" s="35">
        <v>216</v>
      </c>
      <c r="B221" s="36" t="s">
        <v>217</v>
      </c>
      <c r="C221" s="37">
        <v>804</v>
      </c>
      <c r="D221" s="38">
        <f>IF(COUNTIFS(DV_AirTemp!$E$2:$E$9999,D$5,DV_AirTemp!$G$2:$G$9999,$C221)&gt;0,SUMIFS(DV_AirTemp!$C$2:$C$9999,DV_AirTemp!$E$2:$E$9999,D$5,DV_AirTemp!$G$2:$G$9999,$C221),NA())</f>
        <v>21.902875000000002</v>
      </c>
      <c r="E221" s="38" t="e">
        <f>IF(COUNTIFS(DV_AirTemp!$E$2:$E$9999,E$5,DV_AirTemp!$G$2:$G$9999,$C221)&gt;0,SUMIFS(DV_AirTemp!$C$2:$C$9999,DV_AirTemp!$E$2:$E$9999,E$5,DV_AirTemp!$G$2:$G$9999,$C221),NA())</f>
        <v>#N/A</v>
      </c>
      <c r="F221" s="38" t="e">
        <f>IF(COUNTIFS(DV_AirTemp!$E$2:$E$9999,F$5,DV_AirTemp!$G$2:$G$9999,$C221)&gt;0,SUMIFS(DV_AirTemp!$C$2:$C$9999,DV_AirTemp!$E$2:$E$9999,F$5,DV_AirTemp!$G$2:$G$9999,$C221),NA())</f>
        <v>#N/A</v>
      </c>
      <c r="G221" s="38" t="e">
        <f>IF(COUNTIFS(DV_AirTemp!$E$2:$E$9999,G$5,DV_AirTemp!$G$2:$G$9999,$C221)&gt;0,SUMIFS(DV_AirTemp!$C$2:$C$9999,DV_AirTemp!$E$2:$E$9999,G$5,DV_AirTemp!$G$2:$G$9999,$C221),NA())</f>
        <v>#N/A</v>
      </c>
      <c r="H221" s="38" t="e">
        <f>IF(COUNTIFS(DV_AirTemp!$E$2:$E$9999,H$5,DV_AirTemp!$G$2:$G$9999,$C221)&gt;0,SUMIFS(DV_AirTemp!$C$2:$C$9999,DV_AirTemp!$E$2:$E$9999,H$5,DV_AirTemp!$G$2:$G$9999,$C221),NA())</f>
        <v>#N/A</v>
      </c>
    </row>
    <row r="222" spans="1:8" x14ac:dyDescent="0.25">
      <c r="A222" s="35">
        <v>217</v>
      </c>
      <c r="B222" s="36" t="s">
        <v>218</v>
      </c>
      <c r="C222" s="37">
        <v>805</v>
      </c>
      <c r="D222" s="38">
        <f>IF(COUNTIFS(DV_AirTemp!$E$2:$E$9999,D$5,DV_AirTemp!$G$2:$G$9999,$C222)&gt;0,SUMIFS(DV_AirTemp!$C$2:$C$9999,DV_AirTemp!$E$2:$E$9999,D$5,DV_AirTemp!$G$2:$G$9999,$C222),NA())</f>
        <v>20.268916666666701</v>
      </c>
      <c r="E222" s="38" t="e">
        <f>IF(COUNTIFS(DV_AirTemp!$E$2:$E$9999,E$5,DV_AirTemp!$G$2:$G$9999,$C222)&gt;0,SUMIFS(DV_AirTemp!$C$2:$C$9999,DV_AirTemp!$E$2:$E$9999,E$5,DV_AirTemp!$G$2:$G$9999,$C222),NA())</f>
        <v>#N/A</v>
      </c>
      <c r="F222" s="38" t="e">
        <f>IF(COUNTIFS(DV_AirTemp!$E$2:$E$9999,F$5,DV_AirTemp!$G$2:$G$9999,$C222)&gt;0,SUMIFS(DV_AirTemp!$C$2:$C$9999,DV_AirTemp!$E$2:$E$9999,F$5,DV_AirTemp!$G$2:$G$9999,$C222),NA())</f>
        <v>#N/A</v>
      </c>
      <c r="G222" s="38" t="e">
        <f>IF(COUNTIFS(DV_AirTemp!$E$2:$E$9999,G$5,DV_AirTemp!$G$2:$G$9999,$C222)&gt;0,SUMIFS(DV_AirTemp!$C$2:$C$9999,DV_AirTemp!$E$2:$E$9999,G$5,DV_AirTemp!$G$2:$G$9999,$C222),NA())</f>
        <v>#N/A</v>
      </c>
      <c r="H222" s="38" t="e">
        <f>IF(COUNTIFS(DV_AirTemp!$E$2:$E$9999,H$5,DV_AirTemp!$G$2:$G$9999,$C222)&gt;0,SUMIFS(DV_AirTemp!$C$2:$C$9999,DV_AirTemp!$E$2:$E$9999,H$5,DV_AirTemp!$G$2:$G$9999,$C222),NA())</f>
        <v>#N/A</v>
      </c>
    </row>
    <row r="223" spans="1:8" x14ac:dyDescent="0.25">
      <c r="A223" s="35">
        <v>218</v>
      </c>
      <c r="B223" s="36" t="s">
        <v>219</v>
      </c>
      <c r="C223" s="37">
        <v>806</v>
      </c>
      <c r="D223" s="38">
        <f>IF(COUNTIFS(DV_AirTemp!$E$2:$E$9999,D$5,DV_AirTemp!$G$2:$G$9999,$C223)&gt;0,SUMIFS(DV_AirTemp!$C$2:$C$9999,DV_AirTemp!$E$2:$E$9999,D$5,DV_AirTemp!$G$2:$G$9999,$C223),NA())</f>
        <v>21.4307916666667</v>
      </c>
      <c r="E223" s="38" t="e">
        <f>IF(COUNTIFS(DV_AirTemp!$E$2:$E$9999,E$5,DV_AirTemp!$G$2:$G$9999,$C223)&gt;0,SUMIFS(DV_AirTemp!$C$2:$C$9999,DV_AirTemp!$E$2:$E$9999,E$5,DV_AirTemp!$G$2:$G$9999,$C223),NA())</f>
        <v>#N/A</v>
      </c>
      <c r="F223" s="38" t="e">
        <f>IF(COUNTIFS(DV_AirTemp!$E$2:$E$9999,F$5,DV_AirTemp!$G$2:$G$9999,$C223)&gt;0,SUMIFS(DV_AirTemp!$C$2:$C$9999,DV_AirTemp!$E$2:$E$9999,F$5,DV_AirTemp!$G$2:$G$9999,$C223),NA())</f>
        <v>#N/A</v>
      </c>
      <c r="G223" s="38" t="e">
        <f>IF(COUNTIFS(DV_AirTemp!$E$2:$E$9999,G$5,DV_AirTemp!$G$2:$G$9999,$C223)&gt;0,SUMIFS(DV_AirTemp!$C$2:$C$9999,DV_AirTemp!$E$2:$E$9999,G$5,DV_AirTemp!$G$2:$G$9999,$C223),NA())</f>
        <v>#N/A</v>
      </c>
      <c r="H223" s="38" t="e">
        <f>IF(COUNTIFS(DV_AirTemp!$E$2:$E$9999,H$5,DV_AirTemp!$G$2:$G$9999,$C223)&gt;0,SUMIFS(DV_AirTemp!$C$2:$C$9999,DV_AirTemp!$E$2:$E$9999,H$5,DV_AirTemp!$G$2:$G$9999,$C223),NA())</f>
        <v>#N/A</v>
      </c>
    </row>
    <row r="224" spans="1:8" x14ac:dyDescent="0.25">
      <c r="A224" s="35">
        <v>219</v>
      </c>
      <c r="B224" s="36" t="s">
        <v>220</v>
      </c>
      <c r="C224" s="37">
        <v>807</v>
      </c>
      <c r="D224" s="38">
        <f>IF(COUNTIFS(DV_AirTemp!$E$2:$E$9999,D$5,DV_AirTemp!$G$2:$G$9999,$C224)&gt;0,SUMIFS(DV_AirTemp!$C$2:$C$9999,DV_AirTemp!$E$2:$E$9999,D$5,DV_AirTemp!$G$2:$G$9999,$C224),NA())</f>
        <v>22.149604166666698</v>
      </c>
      <c r="E224" s="38" t="e">
        <f>IF(COUNTIFS(DV_AirTemp!$E$2:$E$9999,E$5,DV_AirTemp!$G$2:$G$9999,$C224)&gt;0,SUMIFS(DV_AirTemp!$C$2:$C$9999,DV_AirTemp!$E$2:$E$9999,E$5,DV_AirTemp!$G$2:$G$9999,$C224),NA())</f>
        <v>#N/A</v>
      </c>
      <c r="F224" s="38" t="e">
        <f>IF(COUNTIFS(DV_AirTemp!$E$2:$E$9999,F$5,DV_AirTemp!$G$2:$G$9999,$C224)&gt;0,SUMIFS(DV_AirTemp!$C$2:$C$9999,DV_AirTemp!$E$2:$E$9999,F$5,DV_AirTemp!$G$2:$G$9999,$C224),NA())</f>
        <v>#N/A</v>
      </c>
      <c r="G224" s="38" t="e">
        <f>IF(COUNTIFS(DV_AirTemp!$E$2:$E$9999,G$5,DV_AirTemp!$G$2:$G$9999,$C224)&gt;0,SUMIFS(DV_AirTemp!$C$2:$C$9999,DV_AirTemp!$E$2:$E$9999,G$5,DV_AirTemp!$G$2:$G$9999,$C224),NA())</f>
        <v>#N/A</v>
      </c>
      <c r="H224" s="38" t="e">
        <f>IF(COUNTIFS(DV_AirTemp!$E$2:$E$9999,H$5,DV_AirTemp!$G$2:$G$9999,$C224)&gt;0,SUMIFS(DV_AirTemp!$C$2:$C$9999,DV_AirTemp!$E$2:$E$9999,H$5,DV_AirTemp!$G$2:$G$9999,$C224),NA())</f>
        <v>#N/A</v>
      </c>
    </row>
    <row r="225" spans="1:8" x14ac:dyDescent="0.25">
      <c r="A225" s="35">
        <v>220</v>
      </c>
      <c r="B225" s="36" t="s">
        <v>221</v>
      </c>
      <c r="C225" s="37">
        <v>808</v>
      </c>
      <c r="D225" s="38">
        <f>IF(COUNTIFS(DV_AirTemp!$E$2:$E$9999,D$5,DV_AirTemp!$G$2:$G$9999,$C225)&gt;0,SUMIFS(DV_AirTemp!$C$2:$C$9999,DV_AirTemp!$E$2:$E$9999,D$5,DV_AirTemp!$G$2:$G$9999,$C225),NA())</f>
        <v>22.643562500000002</v>
      </c>
      <c r="E225" s="38" t="e">
        <f>IF(COUNTIFS(DV_AirTemp!$E$2:$E$9999,E$5,DV_AirTemp!$G$2:$G$9999,$C225)&gt;0,SUMIFS(DV_AirTemp!$C$2:$C$9999,DV_AirTemp!$E$2:$E$9999,E$5,DV_AirTemp!$G$2:$G$9999,$C225),NA())</f>
        <v>#N/A</v>
      </c>
      <c r="F225" s="38" t="e">
        <f>IF(COUNTIFS(DV_AirTemp!$E$2:$E$9999,F$5,DV_AirTemp!$G$2:$G$9999,$C225)&gt;0,SUMIFS(DV_AirTemp!$C$2:$C$9999,DV_AirTemp!$E$2:$E$9999,F$5,DV_AirTemp!$G$2:$G$9999,$C225),NA())</f>
        <v>#N/A</v>
      </c>
      <c r="G225" s="38" t="e">
        <f>IF(COUNTIFS(DV_AirTemp!$E$2:$E$9999,G$5,DV_AirTemp!$G$2:$G$9999,$C225)&gt;0,SUMIFS(DV_AirTemp!$C$2:$C$9999,DV_AirTemp!$E$2:$E$9999,G$5,DV_AirTemp!$G$2:$G$9999,$C225),NA())</f>
        <v>#N/A</v>
      </c>
      <c r="H225" s="38" t="e">
        <f>IF(COUNTIFS(DV_AirTemp!$E$2:$E$9999,H$5,DV_AirTemp!$G$2:$G$9999,$C225)&gt;0,SUMIFS(DV_AirTemp!$C$2:$C$9999,DV_AirTemp!$E$2:$E$9999,H$5,DV_AirTemp!$G$2:$G$9999,$C225),NA())</f>
        <v>#N/A</v>
      </c>
    </row>
    <row r="226" spans="1:8" x14ac:dyDescent="0.25">
      <c r="A226" s="35">
        <v>221</v>
      </c>
      <c r="B226" s="36" t="s">
        <v>222</v>
      </c>
      <c r="C226" s="37">
        <v>809</v>
      </c>
      <c r="D226" s="38">
        <f>IF(COUNTIFS(DV_AirTemp!$E$2:$E$9999,D$5,DV_AirTemp!$G$2:$G$9999,$C226)&gt;0,SUMIFS(DV_AirTemp!$C$2:$C$9999,DV_AirTemp!$E$2:$E$9999,D$5,DV_AirTemp!$G$2:$G$9999,$C226),NA())</f>
        <v>23.736770833333299</v>
      </c>
      <c r="E226" s="38" t="e">
        <f>IF(COUNTIFS(DV_AirTemp!$E$2:$E$9999,E$5,DV_AirTemp!$G$2:$G$9999,$C226)&gt;0,SUMIFS(DV_AirTemp!$C$2:$C$9999,DV_AirTemp!$E$2:$E$9999,E$5,DV_AirTemp!$G$2:$G$9999,$C226),NA())</f>
        <v>#N/A</v>
      </c>
      <c r="F226" s="38" t="e">
        <f>IF(COUNTIFS(DV_AirTemp!$E$2:$E$9999,F$5,DV_AirTemp!$G$2:$G$9999,$C226)&gt;0,SUMIFS(DV_AirTemp!$C$2:$C$9999,DV_AirTemp!$E$2:$E$9999,F$5,DV_AirTemp!$G$2:$G$9999,$C226),NA())</f>
        <v>#N/A</v>
      </c>
      <c r="G226" s="38" t="e">
        <f>IF(COUNTIFS(DV_AirTemp!$E$2:$E$9999,G$5,DV_AirTemp!$G$2:$G$9999,$C226)&gt;0,SUMIFS(DV_AirTemp!$C$2:$C$9999,DV_AirTemp!$E$2:$E$9999,G$5,DV_AirTemp!$G$2:$G$9999,$C226),NA())</f>
        <v>#N/A</v>
      </c>
      <c r="H226" s="38" t="e">
        <f>IF(COUNTIFS(DV_AirTemp!$E$2:$E$9999,H$5,DV_AirTemp!$G$2:$G$9999,$C226)&gt;0,SUMIFS(DV_AirTemp!$C$2:$C$9999,DV_AirTemp!$E$2:$E$9999,H$5,DV_AirTemp!$G$2:$G$9999,$C226),NA())</f>
        <v>#N/A</v>
      </c>
    </row>
    <row r="227" spans="1:8" x14ac:dyDescent="0.25">
      <c r="A227" s="35">
        <v>222</v>
      </c>
      <c r="B227" s="36" t="s">
        <v>223</v>
      </c>
      <c r="C227" s="37">
        <v>810</v>
      </c>
      <c r="D227" s="38">
        <f>IF(COUNTIFS(DV_AirTemp!$E$2:$E$9999,D$5,DV_AirTemp!$G$2:$G$9999,$C227)&gt;0,SUMIFS(DV_AirTemp!$C$2:$C$9999,DV_AirTemp!$E$2:$E$9999,D$5,DV_AirTemp!$G$2:$G$9999,$C227),NA())</f>
        <v>23.1722708333333</v>
      </c>
      <c r="E227" s="38" t="e">
        <f>IF(COUNTIFS(DV_AirTemp!$E$2:$E$9999,E$5,DV_AirTemp!$G$2:$G$9999,$C227)&gt;0,SUMIFS(DV_AirTemp!$C$2:$C$9999,DV_AirTemp!$E$2:$E$9999,E$5,DV_AirTemp!$G$2:$G$9999,$C227),NA())</f>
        <v>#N/A</v>
      </c>
      <c r="F227" s="38" t="e">
        <f>IF(COUNTIFS(DV_AirTemp!$E$2:$E$9999,F$5,DV_AirTemp!$G$2:$G$9999,$C227)&gt;0,SUMIFS(DV_AirTemp!$C$2:$C$9999,DV_AirTemp!$E$2:$E$9999,F$5,DV_AirTemp!$G$2:$G$9999,$C227),NA())</f>
        <v>#N/A</v>
      </c>
      <c r="G227" s="38" t="e">
        <f>IF(COUNTIFS(DV_AirTemp!$E$2:$E$9999,G$5,DV_AirTemp!$G$2:$G$9999,$C227)&gt;0,SUMIFS(DV_AirTemp!$C$2:$C$9999,DV_AirTemp!$E$2:$E$9999,G$5,DV_AirTemp!$G$2:$G$9999,$C227),NA())</f>
        <v>#N/A</v>
      </c>
      <c r="H227" s="38" t="e">
        <f>IF(COUNTIFS(DV_AirTemp!$E$2:$E$9999,H$5,DV_AirTemp!$G$2:$G$9999,$C227)&gt;0,SUMIFS(DV_AirTemp!$C$2:$C$9999,DV_AirTemp!$E$2:$E$9999,H$5,DV_AirTemp!$G$2:$G$9999,$C227),NA())</f>
        <v>#N/A</v>
      </c>
    </row>
    <row r="228" spans="1:8" x14ac:dyDescent="0.25">
      <c r="A228" s="35">
        <v>223</v>
      </c>
      <c r="B228" s="36" t="s">
        <v>224</v>
      </c>
      <c r="C228" s="37">
        <v>811</v>
      </c>
      <c r="D228" s="38">
        <f>IF(COUNTIFS(DV_AirTemp!$E$2:$E$9999,D$5,DV_AirTemp!$G$2:$G$9999,$C228)&gt;0,SUMIFS(DV_AirTemp!$C$2:$C$9999,DV_AirTemp!$E$2:$E$9999,D$5,DV_AirTemp!$G$2:$G$9999,$C228),NA())</f>
        <v>22.503416666666698</v>
      </c>
      <c r="E228" s="38" t="e">
        <f>IF(COUNTIFS(DV_AirTemp!$E$2:$E$9999,E$5,DV_AirTemp!$G$2:$G$9999,$C228)&gt;0,SUMIFS(DV_AirTemp!$C$2:$C$9999,DV_AirTemp!$E$2:$E$9999,E$5,DV_AirTemp!$G$2:$G$9999,$C228),NA())</f>
        <v>#N/A</v>
      </c>
      <c r="F228" s="38" t="e">
        <f>IF(COUNTIFS(DV_AirTemp!$E$2:$E$9999,F$5,DV_AirTemp!$G$2:$G$9999,$C228)&gt;0,SUMIFS(DV_AirTemp!$C$2:$C$9999,DV_AirTemp!$E$2:$E$9999,F$5,DV_AirTemp!$G$2:$G$9999,$C228),NA())</f>
        <v>#N/A</v>
      </c>
      <c r="G228" s="38" t="e">
        <f>IF(COUNTIFS(DV_AirTemp!$E$2:$E$9999,G$5,DV_AirTemp!$G$2:$G$9999,$C228)&gt;0,SUMIFS(DV_AirTemp!$C$2:$C$9999,DV_AirTemp!$E$2:$E$9999,G$5,DV_AirTemp!$G$2:$G$9999,$C228),NA())</f>
        <v>#N/A</v>
      </c>
      <c r="H228" s="38" t="e">
        <f>IF(COUNTIFS(DV_AirTemp!$E$2:$E$9999,H$5,DV_AirTemp!$G$2:$G$9999,$C228)&gt;0,SUMIFS(DV_AirTemp!$C$2:$C$9999,DV_AirTemp!$E$2:$E$9999,H$5,DV_AirTemp!$G$2:$G$9999,$C228),NA())</f>
        <v>#N/A</v>
      </c>
    </row>
    <row r="229" spans="1:8" x14ac:dyDescent="0.25">
      <c r="A229" s="35">
        <v>224</v>
      </c>
      <c r="B229" s="36" t="s">
        <v>225</v>
      </c>
      <c r="C229" s="37">
        <v>812</v>
      </c>
      <c r="D229" s="38">
        <f>IF(COUNTIFS(DV_AirTemp!$E$2:$E$9999,D$5,DV_AirTemp!$G$2:$G$9999,$C229)&gt;0,SUMIFS(DV_AirTemp!$C$2:$C$9999,DV_AirTemp!$E$2:$E$9999,D$5,DV_AirTemp!$G$2:$G$9999,$C229),NA())</f>
        <v>22.5308958333333</v>
      </c>
      <c r="E229" s="38" t="e">
        <f>IF(COUNTIFS(DV_AirTemp!$E$2:$E$9999,E$5,DV_AirTemp!$G$2:$G$9999,$C229)&gt;0,SUMIFS(DV_AirTemp!$C$2:$C$9999,DV_AirTemp!$E$2:$E$9999,E$5,DV_AirTemp!$G$2:$G$9999,$C229),NA())</f>
        <v>#N/A</v>
      </c>
      <c r="F229" s="38" t="e">
        <f>IF(COUNTIFS(DV_AirTemp!$E$2:$E$9999,F$5,DV_AirTemp!$G$2:$G$9999,$C229)&gt;0,SUMIFS(DV_AirTemp!$C$2:$C$9999,DV_AirTemp!$E$2:$E$9999,F$5,DV_AirTemp!$G$2:$G$9999,$C229),NA())</f>
        <v>#N/A</v>
      </c>
      <c r="G229" s="38" t="e">
        <f>IF(COUNTIFS(DV_AirTemp!$E$2:$E$9999,G$5,DV_AirTemp!$G$2:$G$9999,$C229)&gt;0,SUMIFS(DV_AirTemp!$C$2:$C$9999,DV_AirTemp!$E$2:$E$9999,G$5,DV_AirTemp!$G$2:$G$9999,$C229),NA())</f>
        <v>#N/A</v>
      </c>
      <c r="H229" s="38" t="e">
        <f>IF(COUNTIFS(DV_AirTemp!$E$2:$E$9999,H$5,DV_AirTemp!$G$2:$G$9999,$C229)&gt;0,SUMIFS(DV_AirTemp!$C$2:$C$9999,DV_AirTemp!$E$2:$E$9999,H$5,DV_AirTemp!$G$2:$G$9999,$C229),NA())</f>
        <v>#N/A</v>
      </c>
    </row>
    <row r="230" spans="1:8" x14ac:dyDescent="0.25">
      <c r="A230" s="35">
        <v>225</v>
      </c>
      <c r="B230" s="36" t="s">
        <v>226</v>
      </c>
      <c r="C230" s="37">
        <v>813</v>
      </c>
      <c r="D230" s="38">
        <f>IF(COUNTIFS(DV_AirTemp!$E$2:$E$9999,D$5,DV_AirTemp!$G$2:$G$9999,$C230)&gt;0,SUMIFS(DV_AirTemp!$C$2:$C$9999,DV_AirTemp!$E$2:$E$9999,D$5,DV_AirTemp!$G$2:$G$9999,$C230),NA())</f>
        <v>22.081624999999999</v>
      </c>
      <c r="E230" s="38" t="e">
        <f>IF(COUNTIFS(DV_AirTemp!$E$2:$E$9999,E$5,DV_AirTemp!$G$2:$G$9999,$C230)&gt;0,SUMIFS(DV_AirTemp!$C$2:$C$9999,DV_AirTemp!$E$2:$E$9999,E$5,DV_AirTemp!$G$2:$G$9999,$C230),NA())</f>
        <v>#N/A</v>
      </c>
      <c r="F230" s="38" t="e">
        <f>IF(COUNTIFS(DV_AirTemp!$E$2:$E$9999,F$5,DV_AirTemp!$G$2:$G$9999,$C230)&gt;0,SUMIFS(DV_AirTemp!$C$2:$C$9999,DV_AirTemp!$E$2:$E$9999,F$5,DV_AirTemp!$G$2:$G$9999,$C230),NA())</f>
        <v>#N/A</v>
      </c>
      <c r="G230" s="38" t="e">
        <f>IF(COUNTIFS(DV_AirTemp!$E$2:$E$9999,G$5,DV_AirTemp!$G$2:$G$9999,$C230)&gt;0,SUMIFS(DV_AirTemp!$C$2:$C$9999,DV_AirTemp!$E$2:$E$9999,G$5,DV_AirTemp!$G$2:$G$9999,$C230),NA())</f>
        <v>#N/A</v>
      </c>
      <c r="H230" s="38" t="e">
        <f>IF(COUNTIFS(DV_AirTemp!$E$2:$E$9999,H$5,DV_AirTemp!$G$2:$G$9999,$C230)&gt;0,SUMIFS(DV_AirTemp!$C$2:$C$9999,DV_AirTemp!$E$2:$E$9999,H$5,DV_AirTemp!$G$2:$G$9999,$C230),NA())</f>
        <v>#N/A</v>
      </c>
    </row>
    <row r="231" spans="1:8" x14ac:dyDescent="0.25">
      <c r="A231" s="35">
        <v>226</v>
      </c>
      <c r="B231" s="36" t="s">
        <v>227</v>
      </c>
      <c r="C231" s="37">
        <v>814</v>
      </c>
      <c r="D231" s="38">
        <f>IF(COUNTIFS(DV_AirTemp!$E$2:$E$9999,D$5,DV_AirTemp!$G$2:$G$9999,$C231)&gt;0,SUMIFS(DV_AirTemp!$C$2:$C$9999,DV_AirTemp!$E$2:$E$9999,D$5,DV_AirTemp!$G$2:$G$9999,$C231),NA())</f>
        <v>20.199041666666702</v>
      </c>
      <c r="E231" s="38" t="e">
        <f>IF(COUNTIFS(DV_AirTemp!$E$2:$E$9999,E$5,DV_AirTemp!$G$2:$G$9999,$C231)&gt;0,SUMIFS(DV_AirTemp!$C$2:$C$9999,DV_AirTemp!$E$2:$E$9999,E$5,DV_AirTemp!$G$2:$G$9999,$C231),NA())</f>
        <v>#N/A</v>
      </c>
      <c r="F231" s="38" t="e">
        <f>IF(COUNTIFS(DV_AirTemp!$E$2:$E$9999,F$5,DV_AirTemp!$G$2:$G$9999,$C231)&gt;0,SUMIFS(DV_AirTemp!$C$2:$C$9999,DV_AirTemp!$E$2:$E$9999,F$5,DV_AirTemp!$G$2:$G$9999,$C231),NA())</f>
        <v>#N/A</v>
      </c>
      <c r="G231" s="38" t="e">
        <f>IF(COUNTIFS(DV_AirTemp!$E$2:$E$9999,G$5,DV_AirTemp!$G$2:$G$9999,$C231)&gt;0,SUMIFS(DV_AirTemp!$C$2:$C$9999,DV_AirTemp!$E$2:$E$9999,G$5,DV_AirTemp!$G$2:$G$9999,$C231),NA())</f>
        <v>#N/A</v>
      </c>
      <c r="H231" s="38" t="e">
        <f>IF(COUNTIFS(DV_AirTemp!$E$2:$E$9999,H$5,DV_AirTemp!$G$2:$G$9999,$C231)&gt;0,SUMIFS(DV_AirTemp!$C$2:$C$9999,DV_AirTemp!$E$2:$E$9999,H$5,DV_AirTemp!$G$2:$G$9999,$C231),NA())</f>
        <v>#N/A</v>
      </c>
    </row>
    <row r="232" spans="1:8" x14ac:dyDescent="0.25">
      <c r="A232" s="35">
        <v>227</v>
      </c>
      <c r="B232" s="36" t="s">
        <v>228</v>
      </c>
      <c r="C232" s="37">
        <v>815</v>
      </c>
      <c r="D232" s="38">
        <f>IF(COUNTIFS(DV_AirTemp!$E$2:$E$9999,D$5,DV_AirTemp!$G$2:$G$9999,$C232)&gt;0,SUMIFS(DV_AirTemp!$C$2:$C$9999,DV_AirTemp!$E$2:$E$9999,D$5,DV_AirTemp!$G$2:$G$9999,$C232),NA())</f>
        <v>18.959958333333301</v>
      </c>
      <c r="E232" s="38" t="e">
        <f>IF(COUNTIFS(DV_AirTemp!$E$2:$E$9999,E$5,DV_AirTemp!$G$2:$G$9999,$C232)&gt;0,SUMIFS(DV_AirTemp!$C$2:$C$9999,DV_AirTemp!$E$2:$E$9999,E$5,DV_AirTemp!$G$2:$G$9999,$C232),NA())</f>
        <v>#N/A</v>
      </c>
      <c r="F232" s="38" t="e">
        <f>IF(COUNTIFS(DV_AirTemp!$E$2:$E$9999,F$5,DV_AirTemp!$G$2:$G$9999,$C232)&gt;0,SUMIFS(DV_AirTemp!$C$2:$C$9999,DV_AirTemp!$E$2:$E$9999,F$5,DV_AirTemp!$G$2:$G$9999,$C232),NA())</f>
        <v>#N/A</v>
      </c>
      <c r="G232" s="38" t="e">
        <f>IF(COUNTIFS(DV_AirTemp!$E$2:$E$9999,G$5,DV_AirTemp!$G$2:$G$9999,$C232)&gt;0,SUMIFS(DV_AirTemp!$C$2:$C$9999,DV_AirTemp!$E$2:$E$9999,G$5,DV_AirTemp!$G$2:$G$9999,$C232),NA())</f>
        <v>#N/A</v>
      </c>
      <c r="H232" s="38" t="e">
        <f>IF(COUNTIFS(DV_AirTemp!$E$2:$E$9999,H$5,DV_AirTemp!$G$2:$G$9999,$C232)&gt;0,SUMIFS(DV_AirTemp!$C$2:$C$9999,DV_AirTemp!$E$2:$E$9999,H$5,DV_AirTemp!$G$2:$G$9999,$C232),NA())</f>
        <v>#N/A</v>
      </c>
    </row>
    <row r="233" spans="1:8" x14ac:dyDescent="0.25">
      <c r="A233" s="35">
        <v>228</v>
      </c>
      <c r="B233" s="36" t="s">
        <v>229</v>
      </c>
      <c r="C233" s="37">
        <v>816</v>
      </c>
      <c r="D233" s="38">
        <f>IF(COUNTIFS(DV_AirTemp!$E$2:$E$9999,D$5,DV_AirTemp!$G$2:$G$9999,$C233)&gt;0,SUMIFS(DV_AirTemp!$C$2:$C$9999,DV_AirTemp!$E$2:$E$9999,D$5,DV_AirTemp!$G$2:$G$9999,$C233),NA())</f>
        <v>18.100625000000001</v>
      </c>
      <c r="E233" s="38" t="e">
        <f>IF(COUNTIFS(DV_AirTemp!$E$2:$E$9999,E$5,DV_AirTemp!$G$2:$G$9999,$C233)&gt;0,SUMIFS(DV_AirTemp!$C$2:$C$9999,DV_AirTemp!$E$2:$E$9999,E$5,DV_AirTemp!$G$2:$G$9999,$C233),NA())</f>
        <v>#N/A</v>
      </c>
      <c r="F233" s="38" t="e">
        <f>IF(COUNTIFS(DV_AirTemp!$E$2:$E$9999,F$5,DV_AirTemp!$G$2:$G$9999,$C233)&gt;0,SUMIFS(DV_AirTemp!$C$2:$C$9999,DV_AirTemp!$E$2:$E$9999,F$5,DV_AirTemp!$G$2:$G$9999,$C233),NA())</f>
        <v>#N/A</v>
      </c>
      <c r="G233" s="38" t="e">
        <f>IF(COUNTIFS(DV_AirTemp!$E$2:$E$9999,G$5,DV_AirTemp!$G$2:$G$9999,$C233)&gt;0,SUMIFS(DV_AirTemp!$C$2:$C$9999,DV_AirTemp!$E$2:$E$9999,G$5,DV_AirTemp!$G$2:$G$9999,$C233),NA())</f>
        <v>#N/A</v>
      </c>
      <c r="H233" s="38" t="e">
        <f>IF(COUNTIFS(DV_AirTemp!$E$2:$E$9999,H$5,DV_AirTemp!$G$2:$G$9999,$C233)&gt;0,SUMIFS(DV_AirTemp!$C$2:$C$9999,DV_AirTemp!$E$2:$E$9999,H$5,DV_AirTemp!$G$2:$G$9999,$C233),NA())</f>
        <v>#N/A</v>
      </c>
    </row>
    <row r="234" spans="1:8" x14ac:dyDescent="0.25">
      <c r="A234" s="35">
        <v>229</v>
      </c>
      <c r="B234" s="36" t="s">
        <v>230</v>
      </c>
      <c r="C234" s="37">
        <v>817</v>
      </c>
      <c r="D234" s="38">
        <f>IF(COUNTIFS(DV_AirTemp!$E$2:$E$9999,D$5,DV_AirTemp!$G$2:$G$9999,$C234)&gt;0,SUMIFS(DV_AirTemp!$C$2:$C$9999,DV_AirTemp!$E$2:$E$9999,D$5,DV_AirTemp!$G$2:$G$9999,$C234),NA())</f>
        <v>18.6399166666667</v>
      </c>
      <c r="E234" s="38" t="e">
        <f>IF(COUNTIFS(DV_AirTemp!$E$2:$E$9999,E$5,DV_AirTemp!$G$2:$G$9999,$C234)&gt;0,SUMIFS(DV_AirTemp!$C$2:$C$9999,DV_AirTemp!$E$2:$E$9999,E$5,DV_AirTemp!$G$2:$G$9999,$C234),NA())</f>
        <v>#N/A</v>
      </c>
      <c r="F234" s="38" t="e">
        <f>IF(COUNTIFS(DV_AirTemp!$E$2:$E$9999,F$5,DV_AirTemp!$G$2:$G$9999,$C234)&gt;0,SUMIFS(DV_AirTemp!$C$2:$C$9999,DV_AirTemp!$E$2:$E$9999,F$5,DV_AirTemp!$G$2:$G$9999,$C234),NA())</f>
        <v>#N/A</v>
      </c>
      <c r="G234" s="38" t="e">
        <f>IF(COUNTIFS(DV_AirTemp!$E$2:$E$9999,G$5,DV_AirTemp!$G$2:$G$9999,$C234)&gt;0,SUMIFS(DV_AirTemp!$C$2:$C$9999,DV_AirTemp!$E$2:$E$9999,G$5,DV_AirTemp!$G$2:$G$9999,$C234),NA())</f>
        <v>#N/A</v>
      </c>
      <c r="H234" s="38" t="e">
        <f>IF(COUNTIFS(DV_AirTemp!$E$2:$E$9999,H$5,DV_AirTemp!$G$2:$G$9999,$C234)&gt;0,SUMIFS(DV_AirTemp!$C$2:$C$9999,DV_AirTemp!$E$2:$E$9999,H$5,DV_AirTemp!$G$2:$G$9999,$C234),NA())</f>
        <v>#N/A</v>
      </c>
    </row>
    <row r="235" spans="1:8" x14ac:dyDescent="0.25">
      <c r="A235" s="35">
        <v>230</v>
      </c>
      <c r="B235" s="36" t="s">
        <v>231</v>
      </c>
      <c r="C235" s="37">
        <v>818</v>
      </c>
      <c r="D235" s="38">
        <f>IF(COUNTIFS(DV_AirTemp!$E$2:$E$9999,D$5,DV_AirTemp!$G$2:$G$9999,$C235)&gt;0,SUMIFS(DV_AirTemp!$C$2:$C$9999,DV_AirTemp!$E$2:$E$9999,D$5,DV_AirTemp!$G$2:$G$9999,$C235),NA())</f>
        <v>19.415145833333298</v>
      </c>
      <c r="E235" s="38" t="e">
        <f>IF(COUNTIFS(DV_AirTemp!$E$2:$E$9999,E$5,DV_AirTemp!$G$2:$G$9999,$C235)&gt;0,SUMIFS(DV_AirTemp!$C$2:$C$9999,DV_AirTemp!$E$2:$E$9999,E$5,DV_AirTemp!$G$2:$G$9999,$C235),NA())</f>
        <v>#N/A</v>
      </c>
      <c r="F235" s="38" t="e">
        <f>IF(COUNTIFS(DV_AirTemp!$E$2:$E$9999,F$5,DV_AirTemp!$G$2:$G$9999,$C235)&gt;0,SUMIFS(DV_AirTemp!$C$2:$C$9999,DV_AirTemp!$E$2:$E$9999,F$5,DV_AirTemp!$G$2:$G$9999,$C235),NA())</f>
        <v>#N/A</v>
      </c>
      <c r="G235" s="38" t="e">
        <f>IF(COUNTIFS(DV_AirTemp!$E$2:$E$9999,G$5,DV_AirTemp!$G$2:$G$9999,$C235)&gt;0,SUMIFS(DV_AirTemp!$C$2:$C$9999,DV_AirTemp!$E$2:$E$9999,G$5,DV_AirTemp!$G$2:$G$9999,$C235),NA())</f>
        <v>#N/A</v>
      </c>
      <c r="H235" s="38" t="e">
        <f>IF(COUNTIFS(DV_AirTemp!$E$2:$E$9999,H$5,DV_AirTemp!$G$2:$G$9999,$C235)&gt;0,SUMIFS(DV_AirTemp!$C$2:$C$9999,DV_AirTemp!$E$2:$E$9999,H$5,DV_AirTemp!$G$2:$G$9999,$C235),NA())</f>
        <v>#N/A</v>
      </c>
    </row>
    <row r="236" spans="1:8" x14ac:dyDescent="0.25">
      <c r="A236" s="35">
        <v>231</v>
      </c>
      <c r="B236" s="36" t="s">
        <v>232</v>
      </c>
      <c r="C236" s="37">
        <v>819</v>
      </c>
      <c r="D236" s="38">
        <f>IF(COUNTIFS(DV_AirTemp!$E$2:$E$9999,D$5,DV_AirTemp!$G$2:$G$9999,$C236)&gt;0,SUMIFS(DV_AirTemp!$C$2:$C$9999,DV_AirTemp!$E$2:$E$9999,D$5,DV_AirTemp!$G$2:$G$9999,$C236),NA())</f>
        <v>20.383895833333298</v>
      </c>
      <c r="E236" s="38" t="e">
        <f>IF(COUNTIFS(DV_AirTemp!$E$2:$E$9999,E$5,DV_AirTemp!$G$2:$G$9999,$C236)&gt;0,SUMIFS(DV_AirTemp!$C$2:$C$9999,DV_AirTemp!$E$2:$E$9999,E$5,DV_AirTemp!$G$2:$G$9999,$C236),NA())</f>
        <v>#N/A</v>
      </c>
      <c r="F236" s="38" t="e">
        <f>IF(COUNTIFS(DV_AirTemp!$E$2:$E$9999,F$5,DV_AirTemp!$G$2:$G$9999,$C236)&gt;0,SUMIFS(DV_AirTemp!$C$2:$C$9999,DV_AirTemp!$E$2:$E$9999,F$5,DV_AirTemp!$G$2:$G$9999,$C236),NA())</f>
        <v>#N/A</v>
      </c>
      <c r="G236" s="38" t="e">
        <f>IF(COUNTIFS(DV_AirTemp!$E$2:$E$9999,G$5,DV_AirTemp!$G$2:$G$9999,$C236)&gt;0,SUMIFS(DV_AirTemp!$C$2:$C$9999,DV_AirTemp!$E$2:$E$9999,G$5,DV_AirTemp!$G$2:$G$9999,$C236),NA())</f>
        <v>#N/A</v>
      </c>
      <c r="H236" s="38" t="e">
        <f>IF(COUNTIFS(DV_AirTemp!$E$2:$E$9999,H$5,DV_AirTemp!$G$2:$G$9999,$C236)&gt;0,SUMIFS(DV_AirTemp!$C$2:$C$9999,DV_AirTemp!$E$2:$E$9999,H$5,DV_AirTemp!$G$2:$G$9999,$C236),NA())</f>
        <v>#N/A</v>
      </c>
    </row>
    <row r="237" spans="1:8" x14ac:dyDescent="0.25">
      <c r="A237" s="35">
        <v>232</v>
      </c>
      <c r="B237" s="36" t="s">
        <v>233</v>
      </c>
      <c r="C237" s="37">
        <v>820</v>
      </c>
      <c r="D237" s="38">
        <f>IF(COUNTIFS(DV_AirTemp!$E$2:$E$9999,D$5,DV_AirTemp!$G$2:$G$9999,$C237)&gt;0,SUMIFS(DV_AirTemp!$C$2:$C$9999,DV_AirTemp!$E$2:$E$9999,D$5,DV_AirTemp!$G$2:$G$9999,$C237),NA())</f>
        <v>20.5952083333333</v>
      </c>
      <c r="E237" s="38" t="e">
        <f>IF(COUNTIFS(DV_AirTemp!$E$2:$E$9999,E$5,DV_AirTemp!$G$2:$G$9999,$C237)&gt;0,SUMIFS(DV_AirTemp!$C$2:$C$9999,DV_AirTemp!$E$2:$E$9999,E$5,DV_AirTemp!$G$2:$G$9999,$C237),NA())</f>
        <v>#N/A</v>
      </c>
      <c r="F237" s="38" t="e">
        <f>IF(COUNTIFS(DV_AirTemp!$E$2:$E$9999,F$5,DV_AirTemp!$G$2:$G$9999,$C237)&gt;0,SUMIFS(DV_AirTemp!$C$2:$C$9999,DV_AirTemp!$E$2:$E$9999,F$5,DV_AirTemp!$G$2:$G$9999,$C237),NA())</f>
        <v>#N/A</v>
      </c>
      <c r="G237" s="38" t="e">
        <f>IF(COUNTIFS(DV_AirTemp!$E$2:$E$9999,G$5,DV_AirTemp!$G$2:$G$9999,$C237)&gt;0,SUMIFS(DV_AirTemp!$C$2:$C$9999,DV_AirTemp!$E$2:$E$9999,G$5,DV_AirTemp!$G$2:$G$9999,$C237),NA())</f>
        <v>#N/A</v>
      </c>
      <c r="H237" s="38" t="e">
        <f>IF(COUNTIFS(DV_AirTemp!$E$2:$E$9999,H$5,DV_AirTemp!$G$2:$G$9999,$C237)&gt;0,SUMIFS(DV_AirTemp!$C$2:$C$9999,DV_AirTemp!$E$2:$E$9999,H$5,DV_AirTemp!$G$2:$G$9999,$C237),NA())</f>
        <v>#N/A</v>
      </c>
    </row>
    <row r="238" spans="1:8" x14ac:dyDescent="0.25">
      <c r="A238" s="35">
        <v>233</v>
      </c>
      <c r="B238" s="36" t="s">
        <v>234</v>
      </c>
      <c r="C238" s="37">
        <v>821</v>
      </c>
      <c r="D238" s="38">
        <f>IF(COUNTIFS(DV_AirTemp!$E$2:$E$9999,D$5,DV_AirTemp!$G$2:$G$9999,$C238)&gt;0,SUMIFS(DV_AirTemp!$C$2:$C$9999,DV_AirTemp!$E$2:$E$9999,D$5,DV_AirTemp!$G$2:$G$9999,$C238),NA())</f>
        <v>20.772770833333301</v>
      </c>
      <c r="E238" s="38" t="e">
        <f>IF(COUNTIFS(DV_AirTemp!$E$2:$E$9999,E$5,DV_AirTemp!$G$2:$G$9999,$C238)&gt;0,SUMIFS(DV_AirTemp!$C$2:$C$9999,DV_AirTemp!$E$2:$E$9999,E$5,DV_AirTemp!$G$2:$G$9999,$C238),NA())</f>
        <v>#N/A</v>
      </c>
      <c r="F238" s="38" t="e">
        <f>IF(COUNTIFS(DV_AirTemp!$E$2:$E$9999,F$5,DV_AirTemp!$G$2:$G$9999,$C238)&gt;0,SUMIFS(DV_AirTemp!$C$2:$C$9999,DV_AirTemp!$E$2:$E$9999,F$5,DV_AirTemp!$G$2:$G$9999,$C238),NA())</f>
        <v>#N/A</v>
      </c>
      <c r="G238" s="38" t="e">
        <f>IF(COUNTIFS(DV_AirTemp!$E$2:$E$9999,G$5,DV_AirTemp!$G$2:$G$9999,$C238)&gt;0,SUMIFS(DV_AirTemp!$C$2:$C$9999,DV_AirTemp!$E$2:$E$9999,G$5,DV_AirTemp!$G$2:$G$9999,$C238),NA())</f>
        <v>#N/A</v>
      </c>
      <c r="H238" s="38" t="e">
        <f>IF(COUNTIFS(DV_AirTemp!$E$2:$E$9999,H$5,DV_AirTemp!$G$2:$G$9999,$C238)&gt;0,SUMIFS(DV_AirTemp!$C$2:$C$9999,DV_AirTemp!$E$2:$E$9999,H$5,DV_AirTemp!$G$2:$G$9999,$C238),NA())</f>
        <v>#N/A</v>
      </c>
    </row>
    <row r="239" spans="1:8" x14ac:dyDescent="0.25">
      <c r="A239" s="35">
        <v>234</v>
      </c>
      <c r="B239" s="36" t="s">
        <v>235</v>
      </c>
      <c r="C239" s="37">
        <v>822</v>
      </c>
      <c r="D239" s="38">
        <f>IF(COUNTIFS(DV_AirTemp!$E$2:$E$9999,D$5,DV_AirTemp!$G$2:$G$9999,$C239)&gt;0,SUMIFS(DV_AirTemp!$C$2:$C$9999,DV_AirTemp!$E$2:$E$9999,D$5,DV_AirTemp!$G$2:$G$9999,$C239),NA())</f>
        <v>21.044916666666701</v>
      </c>
      <c r="E239" s="38" t="e">
        <f>IF(COUNTIFS(DV_AirTemp!$E$2:$E$9999,E$5,DV_AirTemp!$G$2:$G$9999,$C239)&gt;0,SUMIFS(DV_AirTemp!$C$2:$C$9999,DV_AirTemp!$E$2:$E$9999,E$5,DV_AirTemp!$G$2:$G$9999,$C239),NA())</f>
        <v>#N/A</v>
      </c>
      <c r="F239" s="38" t="e">
        <f>IF(COUNTIFS(DV_AirTemp!$E$2:$E$9999,F$5,DV_AirTemp!$G$2:$G$9999,$C239)&gt;0,SUMIFS(DV_AirTemp!$C$2:$C$9999,DV_AirTemp!$E$2:$E$9999,F$5,DV_AirTemp!$G$2:$G$9999,$C239),NA())</f>
        <v>#N/A</v>
      </c>
      <c r="G239" s="38" t="e">
        <f>IF(COUNTIFS(DV_AirTemp!$E$2:$E$9999,G$5,DV_AirTemp!$G$2:$G$9999,$C239)&gt;0,SUMIFS(DV_AirTemp!$C$2:$C$9999,DV_AirTemp!$E$2:$E$9999,G$5,DV_AirTemp!$G$2:$G$9999,$C239),NA())</f>
        <v>#N/A</v>
      </c>
      <c r="H239" s="38" t="e">
        <f>IF(COUNTIFS(DV_AirTemp!$E$2:$E$9999,H$5,DV_AirTemp!$G$2:$G$9999,$C239)&gt;0,SUMIFS(DV_AirTemp!$C$2:$C$9999,DV_AirTemp!$E$2:$E$9999,H$5,DV_AirTemp!$G$2:$G$9999,$C239),NA())</f>
        <v>#N/A</v>
      </c>
    </row>
    <row r="240" spans="1:8" x14ac:dyDescent="0.25">
      <c r="A240" s="35">
        <v>235</v>
      </c>
      <c r="B240" s="36" t="s">
        <v>236</v>
      </c>
      <c r="C240" s="37">
        <v>823</v>
      </c>
      <c r="D240" s="38">
        <f>IF(COUNTIFS(DV_AirTemp!$E$2:$E$9999,D$5,DV_AirTemp!$G$2:$G$9999,$C240)&gt;0,SUMIFS(DV_AirTemp!$C$2:$C$9999,DV_AirTemp!$E$2:$E$9999,D$5,DV_AirTemp!$G$2:$G$9999,$C240),NA())</f>
        <v>20.99325</v>
      </c>
      <c r="E240" s="38" t="e">
        <f>IF(COUNTIFS(DV_AirTemp!$E$2:$E$9999,E$5,DV_AirTemp!$G$2:$G$9999,$C240)&gt;0,SUMIFS(DV_AirTemp!$C$2:$C$9999,DV_AirTemp!$E$2:$E$9999,E$5,DV_AirTemp!$G$2:$G$9999,$C240),NA())</f>
        <v>#N/A</v>
      </c>
      <c r="F240" s="38" t="e">
        <f>IF(COUNTIFS(DV_AirTemp!$E$2:$E$9999,F$5,DV_AirTemp!$G$2:$G$9999,$C240)&gt;0,SUMIFS(DV_AirTemp!$C$2:$C$9999,DV_AirTemp!$E$2:$E$9999,F$5,DV_AirTemp!$G$2:$G$9999,$C240),NA())</f>
        <v>#N/A</v>
      </c>
      <c r="G240" s="38" t="e">
        <f>IF(COUNTIFS(DV_AirTemp!$E$2:$E$9999,G$5,DV_AirTemp!$G$2:$G$9999,$C240)&gt;0,SUMIFS(DV_AirTemp!$C$2:$C$9999,DV_AirTemp!$E$2:$E$9999,G$5,DV_AirTemp!$G$2:$G$9999,$C240),NA())</f>
        <v>#N/A</v>
      </c>
      <c r="H240" s="38" t="e">
        <f>IF(COUNTIFS(DV_AirTemp!$E$2:$E$9999,H$5,DV_AirTemp!$G$2:$G$9999,$C240)&gt;0,SUMIFS(DV_AirTemp!$C$2:$C$9999,DV_AirTemp!$E$2:$E$9999,H$5,DV_AirTemp!$G$2:$G$9999,$C240),NA())</f>
        <v>#N/A</v>
      </c>
    </row>
    <row r="241" spans="1:8" x14ac:dyDescent="0.25">
      <c r="A241" s="35">
        <v>236</v>
      </c>
      <c r="B241" s="36" t="s">
        <v>237</v>
      </c>
      <c r="C241" s="37">
        <v>824</v>
      </c>
      <c r="D241" s="38">
        <f>IF(COUNTIFS(DV_AirTemp!$E$2:$E$9999,D$5,DV_AirTemp!$G$2:$G$9999,$C241)&gt;0,SUMIFS(DV_AirTemp!$C$2:$C$9999,DV_AirTemp!$E$2:$E$9999,D$5,DV_AirTemp!$G$2:$G$9999,$C241),NA())</f>
        <v>21.0100625</v>
      </c>
      <c r="E241" s="38" t="e">
        <f>IF(COUNTIFS(DV_AirTemp!$E$2:$E$9999,E$5,DV_AirTemp!$G$2:$G$9999,$C241)&gt;0,SUMIFS(DV_AirTemp!$C$2:$C$9999,DV_AirTemp!$E$2:$E$9999,E$5,DV_AirTemp!$G$2:$G$9999,$C241),NA())</f>
        <v>#N/A</v>
      </c>
      <c r="F241" s="38" t="e">
        <f>IF(COUNTIFS(DV_AirTemp!$E$2:$E$9999,F$5,DV_AirTemp!$G$2:$G$9999,$C241)&gt;0,SUMIFS(DV_AirTemp!$C$2:$C$9999,DV_AirTemp!$E$2:$E$9999,F$5,DV_AirTemp!$G$2:$G$9999,$C241),NA())</f>
        <v>#N/A</v>
      </c>
      <c r="G241" s="38" t="e">
        <f>IF(COUNTIFS(DV_AirTemp!$E$2:$E$9999,G$5,DV_AirTemp!$G$2:$G$9999,$C241)&gt;0,SUMIFS(DV_AirTemp!$C$2:$C$9999,DV_AirTemp!$E$2:$E$9999,G$5,DV_AirTemp!$G$2:$G$9999,$C241),NA())</f>
        <v>#N/A</v>
      </c>
      <c r="H241" s="38" t="e">
        <f>IF(COUNTIFS(DV_AirTemp!$E$2:$E$9999,H$5,DV_AirTemp!$G$2:$G$9999,$C241)&gt;0,SUMIFS(DV_AirTemp!$C$2:$C$9999,DV_AirTemp!$E$2:$E$9999,H$5,DV_AirTemp!$G$2:$G$9999,$C241),NA())</f>
        <v>#N/A</v>
      </c>
    </row>
    <row r="242" spans="1:8" x14ac:dyDescent="0.25">
      <c r="A242" s="35">
        <v>237</v>
      </c>
      <c r="B242" s="36" t="s">
        <v>238</v>
      </c>
      <c r="C242" s="37">
        <v>825</v>
      </c>
      <c r="D242" s="38">
        <f>IF(COUNTIFS(DV_AirTemp!$E$2:$E$9999,D$5,DV_AirTemp!$G$2:$G$9999,$C242)&gt;0,SUMIFS(DV_AirTemp!$C$2:$C$9999,DV_AirTemp!$E$2:$E$9999,D$5,DV_AirTemp!$G$2:$G$9999,$C242),NA())</f>
        <v>19.6042916666667</v>
      </c>
      <c r="E242" s="38" t="e">
        <f>IF(COUNTIFS(DV_AirTemp!$E$2:$E$9999,E$5,DV_AirTemp!$G$2:$G$9999,$C242)&gt;0,SUMIFS(DV_AirTemp!$C$2:$C$9999,DV_AirTemp!$E$2:$E$9999,E$5,DV_AirTemp!$G$2:$G$9999,$C242),NA())</f>
        <v>#N/A</v>
      </c>
      <c r="F242" s="38" t="e">
        <f>IF(COUNTIFS(DV_AirTemp!$E$2:$E$9999,F$5,DV_AirTemp!$G$2:$G$9999,$C242)&gt;0,SUMIFS(DV_AirTemp!$C$2:$C$9999,DV_AirTemp!$E$2:$E$9999,F$5,DV_AirTemp!$G$2:$G$9999,$C242),NA())</f>
        <v>#N/A</v>
      </c>
      <c r="G242" s="38" t="e">
        <f>IF(COUNTIFS(DV_AirTemp!$E$2:$E$9999,G$5,DV_AirTemp!$G$2:$G$9999,$C242)&gt;0,SUMIFS(DV_AirTemp!$C$2:$C$9999,DV_AirTemp!$E$2:$E$9999,G$5,DV_AirTemp!$G$2:$G$9999,$C242),NA())</f>
        <v>#N/A</v>
      </c>
      <c r="H242" s="38" t="e">
        <f>IF(COUNTIFS(DV_AirTemp!$E$2:$E$9999,H$5,DV_AirTemp!$G$2:$G$9999,$C242)&gt;0,SUMIFS(DV_AirTemp!$C$2:$C$9999,DV_AirTemp!$E$2:$E$9999,H$5,DV_AirTemp!$G$2:$G$9999,$C242),NA())</f>
        <v>#N/A</v>
      </c>
    </row>
    <row r="243" spans="1:8" x14ac:dyDescent="0.25">
      <c r="A243" s="35">
        <v>238</v>
      </c>
      <c r="B243" s="36" t="s">
        <v>239</v>
      </c>
      <c r="C243" s="37">
        <v>826</v>
      </c>
      <c r="D243" s="38">
        <f>IF(COUNTIFS(DV_AirTemp!$E$2:$E$9999,D$5,DV_AirTemp!$G$2:$G$9999,$C243)&gt;0,SUMIFS(DV_AirTemp!$C$2:$C$9999,DV_AirTemp!$E$2:$E$9999,D$5,DV_AirTemp!$G$2:$G$9999,$C243),NA())</f>
        <v>19.698499999999999</v>
      </c>
      <c r="E243" s="38" t="e">
        <f>IF(COUNTIFS(DV_AirTemp!$E$2:$E$9999,E$5,DV_AirTemp!$G$2:$G$9999,$C243)&gt;0,SUMIFS(DV_AirTemp!$C$2:$C$9999,DV_AirTemp!$E$2:$E$9999,E$5,DV_AirTemp!$G$2:$G$9999,$C243),NA())</f>
        <v>#N/A</v>
      </c>
      <c r="F243" s="38" t="e">
        <f>IF(COUNTIFS(DV_AirTemp!$E$2:$E$9999,F$5,DV_AirTemp!$G$2:$G$9999,$C243)&gt;0,SUMIFS(DV_AirTemp!$C$2:$C$9999,DV_AirTemp!$E$2:$E$9999,F$5,DV_AirTemp!$G$2:$G$9999,$C243),NA())</f>
        <v>#N/A</v>
      </c>
      <c r="G243" s="38" t="e">
        <f>IF(COUNTIFS(DV_AirTemp!$E$2:$E$9999,G$5,DV_AirTemp!$G$2:$G$9999,$C243)&gt;0,SUMIFS(DV_AirTemp!$C$2:$C$9999,DV_AirTemp!$E$2:$E$9999,G$5,DV_AirTemp!$G$2:$G$9999,$C243),NA())</f>
        <v>#N/A</v>
      </c>
      <c r="H243" s="38" t="e">
        <f>IF(COUNTIFS(DV_AirTemp!$E$2:$E$9999,H$5,DV_AirTemp!$G$2:$G$9999,$C243)&gt;0,SUMIFS(DV_AirTemp!$C$2:$C$9999,DV_AirTemp!$E$2:$E$9999,H$5,DV_AirTemp!$G$2:$G$9999,$C243),NA())</f>
        <v>#N/A</v>
      </c>
    </row>
    <row r="244" spans="1:8" x14ac:dyDescent="0.25">
      <c r="A244" s="35">
        <v>239</v>
      </c>
      <c r="B244" s="36" t="s">
        <v>240</v>
      </c>
      <c r="C244" s="37">
        <v>827</v>
      </c>
      <c r="D244" s="38">
        <f>IF(COUNTIFS(DV_AirTemp!$E$2:$E$9999,D$5,DV_AirTemp!$G$2:$G$9999,$C244)&gt;0,SUMIFS(DV_AirTemp!$C$2:$C$9999,DV_AirTemp!$E$2:$E$9999,D$5,DV_AirTemp!$G$2:$G$9999,$C244),NA())</f>
        <v>19.7305833333333</v>
      </c>
      <c r="E244" s="38" t="e">
        <f>IF(COUNTIFS(DV_AirTemp!$E$2:$E$9999,E$5,DV_AirTemp!$G$2:$G$9999,$C244)&gt;0,SUMIFS(DV_AirTemp!$C$2:$C$9999,DV_AirTemp!$E$2:$E$9999,E$5,DV_AirTemp!$G$2:$G$9999,$C244),NA())</f>
        <v>#N/A</v>
      </c>
      <c r="F244" s="38" t="e">
        <f>IF(COUNTIFS(DV_AirTemp!$E$2:$E$9999,F$5,DV_AirTemp!$G$2:$G$9999,$C244)&gt;0,SUMIFS(DV_AirTemp!$C$2:$C$9999,DV_AirTemp!$E$2:$E$9999,F$5,DV_AirTemp!$G$2:$G$9999,$C244),NA())</f>
        <v>#N/A</v>
      </c>
      <c r="G244" s="38" t="e">
        <f>IF(COUNTIFS(DV_AirTemp!$E$2:$E$9999,G$5,DV_AirTemp!$G$2:$G$9999,$C244)&gt;0,SUMIFS(DV_AirTemp!$C$2:$C$9999,DV_AirTemp!$E$2:$E$9999,G$5,DV_AirTemp!$G$2:$G$9999,$C244),NA())</f>
        <v>#N/A</v>
      </c>
      <c r="H244" s="38" t="e">
        <f>IF(COUNTIFS(DV_AirTemp!$E$2:$E$9999,H$5,DV_AirTemp!$G$2:$G$9999,$C244)&gt;0,SUMIFS(DV_AirTemp!$C$2:$C$9999,DV_AirTemp!$E$2:$E$9999,H$5,DV_AirTemp!$G$2:$G$9999,$C244),NA())</f>
        <v>#N/A</v>
      </c>
    </row>
    <row r="245" spans="1:8" x14ac:dyDescent="0.25">
      <c r="A245" s="35">
        <v>240</v>
      </c>
      <c r="B245" s="36" t="s">
        <v>241</v>
      </c>
      <c r="C245" s="37">
        <v>828</v>
      </c>
      <c r="D245" s="38">
        <f>IF(COUNTIFS(DV_AirTemp!$E$2:$E$9999,D$5,DV_AirTemp!$G$2:$G$9999,$C245)&gt;0,SUMIFS(DV_AirTemp!$C$2:$C$9999,DV_AirTemp!$E$2:$E$9999,D$5,DV_AirTemp!$G$2:$G$9999,$C245),NA())</f>
        <v>21.208791666666698</v>
      </c>
      <c r="E245" s="38" t="e">
        <f>IF(COUNTIFS(DV_AirTemp!$E$2:$E$9999,E$5,DV_AirTemp!$G$2:$G$9999,$C245)&gt;0,SUMIFS(DV_AirTemp!$C$2:$C$9999,DV_AirTemp!$E$2:$E$9999,E$5,DV_AirTemp!$G$2:$G$9999,$C245),NA())</f>
        <v>#N/A</v>
      </c>
      <c r="F245" s="38" t="e">
        <f>IF(COUNTIFS(DV_AirTemp!$E$2:$E$9999,F$5,DV_AirTemp!$G$2:$G$9999,$C245)&gt;0,SUMIFS(DV_AirTemp!$C$2:$C$9999,DV_AirTemp!$E$2:$E$9999,F$5,DV_AirTemp!$G$2:$G$9999,$C245),NA())</f>
        <v>#N/A</v>
      </c>
      <c r="G245" s="38" t="e">
        <f>IF(COUNTIFS(DV_AirTemp!$E$2:$E$9999,G$5,DV_AirTemp!$G$2:$G$9999,$C245)&gt;0,SUMIFS(DV_AirTemp!$C$2:$C$9999,DV_AirTemp!$E$2:$E$9999,G$5,DV_AirTemp!$G$2:$G$9999,$C245),NA())</f>
        <v>#N/A</v>
      </c>
      <c r="H245" s="38" t="e">
        <f>IF(COUNTIFS(DV_AirTemp!$E$2:$E$9999,H$5,DV_AirTemp!$G$2:$G$9999,$C245)&gt;0,SUMIFS(DV_AirTemp!$C$2:$C$9999,DV_AirTemp!$E$2:$E$9999,H$5,DV_AirTemp!$G$2:$G$9999,$C245),NA())</f>
        <v>#N/A</v>
      </c>
    </row>
    <row r="246" spans="1:8" x14ac:dyDescent="0.25">
      <c r="A246" s="35">
        <v>241</v>
      </c>
      <c r="B246" s="36" t="s">
        <v>242</v>
      </c>
      <c r="C246" s="37">
        <v>829</v>
      </c>
      <c r="D246" s="38">
        <f>IF(COUNTIFS(DV_AirTemp!$E$2:$E$9999,D$5,DV_AirTemp!$G$2:$G$9999,$C246)&gt;0,SUMIFS(DV_AirTemp!$C$2:$C$9999,DV_AirTemp!$E$2:$E$9999,D$5,DV_AirTemp!$G$2:$G$9999,$C246),NA())</f>
        <v>21.8865625</v>
      </c>
      <c r="E246" s="38" t="e">
        <f>IF(COUNTIFS(DV_AirTemp!$E$2:$E$9999,E$5,DV_AirTemp!$G$2:$G$9999,$C246)&gt;0,SUMIFS(DV_AirTemp!$C$2:$C$9999,DV_AirTemp!$E$2:$E$9999,E$5,DV_AirTemp!$G$2:$G$9999,$C246),NA())</f>
        <v>#N/A</v>
      </c>
      <c r="F246" s="38" t="e">
        <f>IF(COUNTIFS(DV_AirTemp!$E$2:$E$9999,F$5,DV_AirTemp!$G$2:$G$9999,$C246)&gt;0,SUMIFS(DV_AirTemp!$C$2:$C$9999,DV_AirTemp!$E$2:$E$9999,F$5,DV_AirTemp!$G$2:$G$9999,$C246),NA())</f>
        <v>#N/A</v>
      </c>
      <c r="G246" s="38" t="e">
        <f>IF(COUNTIFS(DV_AirTemp!$E$2:$E$9999,G$5,DV_AirTemp!$G$2:$G$9999,$C246)&gt;0,SUMIFS(DV_AirTemp!$C$2:$C$9999,DV_AirTemp!$E$2:$E$9999,G$5,DV_AirTemp!$G$2:$G$9999,$C246),NA())</f>
        <v>#N/A</v>
      </c>
      <c r="H246" s="38" t="e">
        <f>IF(COUNTIFS(DV_AirTemp!$E$2:$E$9999,H$5,DV_AirTemp!$G$2:$G$9999,$C246)&gt;0,SUMIFS(DV_AirTemp!$C$2:$C$9999,DV_AirTemp!$E$2:$E$9999,H$5,DV_AirTemp!$G$2:$G$9999,$C246),NA())</f>
        <v>#N/A</v>
      </c>
    </row>
    <row r="247" spans="1:8" x14ac:dyDescent="0.25">
      <c r="A247" s="35">
        <v>242</v>
      </c>
      <c r="B247" s="36" t="s">
        <v>243</v>
      </c>
      <c r="C247" s="37">
        <v>830</v>
      </c>
      <c r="D247" s="38">
        <f>IF(COUNTIFS(DV_AirTemp!$E$2:$E$9999,D$5,DV_AirTemp!$G$2:$G$9999,$C247)&gt;0,SUMIFS(DV_AirTemp!$C$2:$C$9999,DV_AirTemp!$E$2:$E$9999,D$5,DV_AirTemp!$G$2:$G$9999,$C247),NA())</f>
        <v>22.7332291666667</v>
      </c>
      <c r="E247" s="38" t="e">
        <f>IF(COUNTIFS(DV_AirTemp!$E$2:$E$9999,E$5,DV_AirTemp!$G$2:$G$9999,$C247)&gt;0,SUMIFS(DV_AirTemp!$C$2:$C$9999,DV_AirTemp!$E$2:$E$9999,E$5,DV_AirTemp!$G$2:$G$9999,$C247),NA())</f>
        <v>#N/A</v>
      </c>
      <c r="F247" s="38" t="e">
        <f>IF(COUNTIFS(DV_AirTemp!$E$2:$E$9999,F$5,DV_AirTemp!$G$2:$G$9999,$C247)&gt;0,SUMIFS(DV_AirTemp!$C$2:$C$9999,DV_AirTemp!$E$2:$E$9999,F$5,DV_AirTemp!$G$2:$G$9999,$C247),NA())</f>
        <v>#N/A</v>
      </c>
      <c r="G247" s="38" t="e">
        <f>IF(COUNTIFS(DV_AirTemp!$E$2:$E$9999,G$5,DV_AirTemp!$G$2:$G$9999,$C247)&gt;0,SUMIFS(DV_AirTemp!$C$2:$C$9999,DV_AirTemp!$E$2:$E$9999,G$5,DV_AirTemp!$G$2:$G$9999,$C247),NA())</f>
        <v>#N/A</v>
      </c>
      <c r="H247" s="38" t="e">
        <f>IF(COUNTIFS(DV_AirTemp!$E$2:$E$9999,H$5,DV_AirTemp!$G$2:$G$9999,$C247)&gt;0,SUMIFS(DV_AirTemp!$C$2:$C$9999,DV_AirTemp!$E$2:$E$9999,H$5,DV_AirTemp!$G$2:$G$9999,$C247),NA())</f>
        <v>#N/A</v>
      </c>
    </row>
    <row r="248" spans="1:8" x14ac:dyDescent="0.25">
      <c r="A248" s="35">
        <v>243</v>
      </c>
      <c r="B248" s="36" t="s">
        <v>244</v>
      </c>
      <c r="C248" s="37">
        <v>831</v>
      </c>
      <c r="D248" s="38">
        <f>IF(COUNTIFS(DV_AirTemp!$E$2:$E$9999,D$5,DV_AirTemp!$G$2:$G$9999,$C248)&gt;0,SUMIFS(DV_AirTemp!$C$2:$C$9999,DV_AirTemp!$E$2:$E$9999,D$5,DV_AirTemp!$G$2:$G$9999,$C248),NA())</f>
        <v>23.114812499999999</v>
      </c>
      <c r="E248" s="38" t="e">
        <f>IF(COUNTIFS(DV_AirTemp!$E$2:$E$9999,E$5,DV_AirTemp!$G$2:$G$9999,$C248)&gt;0,SUMIFS(DV_AirTemp!$C$2:$C$9999,DV_AirTemp!$E$2:$E$9999,E$5,DV_AirTemp!$G$2:$G$9999,$C248),NA())</f>
        <v>#N/A</v>
      </c>
      <c r="F248" s="38" t="e">
        <f>IF(COUNTIFS(DV_AirTemp!$E$2:$E$9999,F$5,DV_AirTemp!$G$2:$G$9999,$C248)&gt;0,SUMIFS(DV_AirTemp!$C$2:$C$9999,DV_AirTemp!$E$2:$E$9999,F$5,DV_AirTemp!$G$2:$G$9999,$C248),NA())</f>
        <v>#N/A</v>
      </c>
      <c r="G248" s="38" t="e">
        <f>IF(COUNTIFS(DV_AirTemp!$E$2:$E$9999,G$5,DV_AirTemp!$G$2:$G$9999,$C248)&gt;0,SUMIFS(DV_AirTemp!$C$2:$C$9999,DV_AirTemp!$E$2:$E$9999,G$5,DV_AirTemp!$G$2:$G$9999,$C248),NA())</f>
        <v>#N/A</v>
      </c>
      <c r="H248" s="38" t="e">
        <f>IF(COUNTIFS(DV_AirTemp!$E$2:$E$9999,H$5,DV_AirTemp!$G$2:$G$9999,$C248)&gt;0,SUMIFS(DV_AirTemp!$C$2:$C$9999,DV_AirTemp!$E$2:$E$9999,H$5,DV_AirTemp!$G$2:$G$9999,$C248),NA())</f>
        <v>#N/A</v>
      </c>
    </row>
    <row r="249" spans="1:8" x14ac:dyDescent="0.25">
      <c r="A249" s="35">
        <v>244</v>
      </c>
      <c r="B249" s="36" t="s">
        <v>245</v>
      </c>
      <c r="C249" s="37">
        <v>901</v>
      </c>
      <c r="D249" s="38">
        <f>IF(COUNTIFS(DV_AirTemp!$E$2:$E$9999,D$5,DV_AirTemp!$G$2:$G$9999,$C249)&gt;0,SUMIFS(DV_AirTemp!$C$2:$C$9999,DV_AirTemp!$E$2:$E$9999,D$5,DV_AirTemp!$G$2:$G$9999,$C249),NA())</f>
        <v>21.5591041666667</v>
      </c>
      <c r="E249" s="38" t="e">
        <f>IF(COUNTIFS(DV_AirTemp!$E$2:$E$9999,E$5,DV_AirTemp!$G$2:$G$9999,$C249)&gt;0,SUMIFS(DV_AirTemp!$C$2:$C$9999,DV_AirTemp!$E$2:$E$9999,E$5,DV_AirTemp!$G$2:$G$9999,$C249),NA())</f>
        <v>#N/A</v>
      </c>
      <c r="F249" s="38" t="e">
        <f>IF(COUNTIFS(DV_AirTemp!$E$2:$E$9999,F$5,DV_AirTemp!$G$2:$G$9999,$C249)&gt;0,SUMIFS(DV_AirTemp!$C$2:$C$9999,DV_AirTemp!$E$2:$E$9999,F$5,DV_AirTemp!$G$2:$G$9999,$C249),NA())</f>
        <v>#N/A</v>
      </c>
      <c r="G249" s="38" t="e">
        <f>IF(COUNTIFS(DV_AirTemp!$E$2:$E$9999,G$5,DV_AirTemp!$G$2:$G$9999,$C249)&gt;0,SUMIFS(DV_AirTemp!$C$2:$C$9999,DV_AirTemp!$E$2:$E$9999,G$5,DV_AirTemp!$G$2:$G$9999,$C249),NA())</f>
        <v>#N/A</v>
      </c>
      <c r="H249" s="38" t="e">
        <f>IF(COUNTIFS(DV_AirTemp!$E$2:$E$9999,H$5,DV_AirTemp!$G$2:$G$9999,$C249)&gt;0,SUMIFS(DV_AirTemp!$C$2:$C$9999,DV_AirTemp!$E$2:$E$9999,H$5,DV_AirTemp!$G$2:$G$9999,$C249),NA())</f>
        <v>#N/A</v>
      </c>
    </row>
    <row r="250" spans="1:8" x14ac:dyDescent="0.25">
      <c r="A250" s="35">
        <v>245</v>
      </c>
      <c r="B250" s="36" t="s">
        <v>246</v>
      </c>
      <c r="C250" s="37">
        <v>902</v>
      </c>
      <c r="D250" s="38">
        <f>IF(COUNTIFS(DV_AirTemp!$E$2:$E$9999,D$5,DV_AirTemp!$G$2:$G$9999,$C250)&gt;0,SUMIFS(DV_AirTemp!$C$2:$C$9999,DV_AirTemp!$E$2:$E$9999,D$5,DV_AirTemp!$G$2:$G$9999,$C250),NA())</f>
        <v>21.3604791666667</v>
      </c>
      <c r="E250" s="38" t="e">
        <f>IF(COUNTIFS(DV_AirTemp!$E$2:$E$9999,E$5,DV_AirTemp!$G$2:$G$9999,$C250)&gt;0,SUMIFS(DV_AirTemp!$C$2:$C$9999,DV_AirTemp!$E$2:$E$9999,E$5,DV_AirTemp!$G$2:$G$9999,$C250),NA())</f>
        <v>#N/A</v>
      </c>
      <c r="F250" s="38" t="e">
        <f>IF(COUNTIFS(DV_AirTemp!$E$2:$E$9999,F$5,DV_AirTemp!$G$2:$G$9999,$C250)&gt;0,SUMIFS(DV_AirTemp!$C$2:$C$9999,DV_AirTemp!$E$2:$E$9999,F$5,DV_AirTemp!$G$2:$G$9999,$C250),NA())</f>
        <v>#N/A</v>
      </c>
      <c r="G250" s="38" t="e">
        <f>IF(COUNTIFS(DV_AirTemp!$E$2:$E$9999,G$5,DV_AirTemp!$G$2:$G$9999,$C250)&gt;0,SUMIFS(DV_AirTemp!$C$2:$C$9999,DV_AirTemp!$E$2:$E$9999,G$5,DV_AirTemp!$G$2:$G$9999,$C250),NA())</f>
        <v>#N/A</v>
      </c>
      <c r="H250" s="38" t="e">
        <f>IF(COUNTIFS(DV_AirTemp!$E$2:$E$9999,H$5,DV_AirTemp!$G$2:$G$9999,$C250)&gt;0,SUMIFS(DV_AirTemp!$C$2:$C$9999,DV_AirTemp!$E$2:$E$9999,H$5,DV_AirTemp!$G$2:$G$9999,$C250),NA())</f>
        <v>#N/A</v>
      </c>
    </row>
    <row r="251" spans="1:8" x14ac:dyDescent="0.25">
      <c r="A251" s="35">
        <v>246</v>
      </c>
      <c r="B251" s="36" t="s">
        <v>247</v>
      </c>
      <c r="C251" s="37">
        <v>903</v>
      </c>
      <c r="D251" s="38">
        <f>IF(COUNTIFS(DV_AirTemp!$E$2:$E$9999,D$5,DV_AirTemp!$G$2:$G$9999,$C251)&gt;0,SUMIFS(DV_AirTemp!$C$2:$C$9999,DV_AirTemp!$E$2:$E$9999,D$5,DV_AirTemp!$G$2:$G$9999,$C251),NA())</f>
        <v>22.068041666666701</v>
      </c>
      <c r="E251" s="38" t="e">
        <f>IF(COUNTIFS(DV_AirTemp!$E$2:$E$9999,E$5,DV_AirTemp!$G$2:$G$9999,$C251)&gt;0,SUMIFS(DV_AirTemp!$C$2:$C$9999,DV_AirTemp!$E$2:$E$9999,E$5,DV_AirTemp!$G$2:$G$9999,$C251),NA())</f>
        <v>#N/A</v>
      </c>
      <c r="F251" s="38" t="e">
        <f>IF(COUNTIFS(DV_AirTemp!$E$2:$E$9999,F$5,DV_AirTemp!$G$2:$G$9999,$C251)&gt;0,SUMIFS(DV_AirTemp!$C$2:$C$9999,DV_AirTemp!$E$2:$E$9999,F$5,DV_AirTemp!$G$2:$G$9999,$C251),NA())</f>
        <v>#N/A</v>
      </c>
      <c r="G251" s="38" t="e">
        <f>IF(COUNTIFS(DV_AirTemp!$E$2:$E$9999,G$5,DV_AirTemp!$G$2:$G$9999,$C251)&gt;0,SUMIFS(DV_AirTemp!$C$2:$C$9999,DV_AirTemp!$E$2:$E$9999,G$5,DV_AirTemp!$G$2:$G$9999,$C251),NA())</f>
        <v>#N/A</v>
      </c>
      <c r="H251" s="38" t="e">
        <f>IF(COUNTIFS(DV_AirTemp!$E$2:$E$9999,H$5,DV_AirTemp!$G$2:$G$9999,$C251)&gt;0,SUMIFS(DV_AirTemp!$C$2:$C$9999,DV_AirTemp!$E$2:$E$9999,H$5,DV_AirTemp!$G$2:$G$9999,$C251),NA())</f>
        <v>#N/A</v>
      </c>
    </row>
    <row r="252" spans="1:8" x14ac:dyDescent="0.25">
      <c r="A252" s="35">
        <v>247</v>
      </c>
      <c r="B252" s="36" t="s">
        <v>248</v>
      </c>
      <c r="C252" s="37">
        <v>904</v>
      </c>
      <c r="D252" s="38">
        <f>IF(COUNTIFS(DV_AirTemp!$E$2:$E$9999,D$5,DV_AirTemp!$G$2:$G$9999,$C252)&gt;0,SUMIFS(DV_AirTemp!$C$2:$C$9999,DV_AirTemp!$E$2:$E$9999,D$5,DV_AirTemp!$G$2:$G$9999,$C252),NA())</f>
        <v>20.432187500000001</v>
      </c>
      <c r="E252" s="38" t="e">
        <f>IF(COUNTIFS(DV_AirTemp!$E$2:$E$9999,E$5,DV_AirTemp!$G$2:$G$9999,$C252)&gt;0,SUMIFS(DV_AirTemp!$C$2:$C$9999,DV_AirTemp!$E$2:$E$9999,E$5,DV_AirTemp!$G$2:$G$9999,$C252),NA())</f>
        <v>#N/A</v>
      </c>
      <c r="F252" s="38" t="e">
        <f>IF(COUNTIFS(DV_AirTemp!$E$2:$E$9999,F$5,DV_AirTemp!$G$2:$G$9999,$C252)&gt;0,SUMIFS(DV_AirTemp!$C$2:$C$9999,DV_AirTemp!$E$2:$E$9999,F$5,DV_AirTemp!$G$2:$G$9999,$C252),NA())</f>
        <v>#N/A</v>
      </c>
      <c r="G252" s="38" t="e">
        <f>IF(COUNTIFS(DV_AirTemp!$E$2:$E$9999,G$5,DV_AirTemp!$G$2:$G$9999,$C252)&gt;0,SUMIFS(DV_AirTemp!$C$2:$C$9999,DV_AirTemp!$E$2:$E$9999,G$5,DV_AirTemp!$G$2:$G$9999,$C252),NA())</f>
        <v>#N/A</v>
      </c>
      <c r="H252" s="38" t="e">
        <f>IF(COUNTIFS(DV_AirTemp!$E$2:$E$9999,H$5,DV_AirTemp!$G$2:$G$9999,$C252)&gt;0,SUMIFS(DV_AirTemp!$C$2:$C$9999,DV_AirTemp!$E$2:$E$9999,H$5,DV_AirTemp!$G$2:$G$9999,$C252),NA())</f>
        <v>#N/A</v>
      </c>
    </row>
    <row r="253" spans="1:8" x14ac:dyDescent="0.25">
      <c r="A253" s="35">
        <v>248</v>
      </c>
      <c r="B253" s="36" t="s">
        <v>249</v>
      </c>
      <c r="C253" s="37">
        <v>905</v>
      </c>
      <c r="D253" s="38">
        <f>IF(COUNTIFS(DV_AirTemp!$E$2:$E$9999,D$5,DV_AirTemp!$G$2:$G$9999,$C253)&gt;0,SUMIFS(DV_AirTemp!$C$2:$C$9999,DV_AirTemp!$E$2:$E$9999,D$5,DV_AirTemp!$G$2:$G$9999,$C253),NA())</f>
        <v>19.997916666666701</v>
      </c>
      <c r="E253" s="38" t="e">
        <f>IF(COUNTIFS(DV_AirTemp!$E$2:$E$9999,E$5,DV_AirTemp!$G$2:$G$9999,$C253)&gt;0,SUMIFS(DV_AirTemp!$C$2:$C$9999,DV_AirTemp!$E$2:$E$9999,E$5,DV_AirTemp!$G$2:$G$9999,$C253),NA())</f>
        <v>#N/A</v>
      </c>
      <c r="F253" s="38" t="e">
        <f>IF(COUNTIFS(DV_AirTemp!$E$2:$E$9999,F$5,DV_AirTemp!$G$2:$G$9999,$C253)&gt;0,SUMIFS(DV_AirTemp!$C$2:$C$9999,DV_AirTemp!$E$2:$E$9999,F$5,DV_AirTemp!$G$2:$G$9999,$C253),NA())</f>
        <v>#N/A</v>
      </c>
      <c r="G253" s="38" t="e">
        <f>IF(COUNTIFS(DV_AirTemp!$E$2:$E$9999,G$5,DV_AirTemp!$G$2:$G$9999,$C253)&gt;0,SUMIFS(DV_AirTemp!$C$2:$C$9999,DV_AirTemp!$E$2:$E$9999,G$5,DV_AirTemp!$G$2:$G$9999,$C253),NA())</f>
        <v>#N/A</v>
      </c>
      <c r="H253" s="38" t="e">
        <f>IF(COUNTIFS(DV_AirTemp!$E$2:$E$9999,H$5,DV_AirTemp!$G$2:$G$9999,$C253)&gt;0,SUMIFS(DV_AirTemp!$C$2:$C$9999,DV_AirTemp!$E$2:$E$9999,H$5,DV_AirTemp!$G$2:$G$9999,$C253),NA())</f>
        <v>#N/A</v>
      </c>
    </row>
    <row r="254" spans="1:8" x14ac:dyDescent="0.25">
      <c r="A254" s="35">
        <v>249</v>
      </c>
      <c r="B254" s="36" t="s">
        <v>250</v>
      </c>
      <c r="C254" s="37">
        <v>906</v>
      </c>
      <c r="D254" s="38">
        <f>IF(COUNTIFS(DV_AirTemp!$E$2:$E$9999,D$5,DV_AirTemp!$G$2:$G$9999,$C254)&gt;0,SUMIFS(DV_AirTemp!$C$2:$C$9999,DV_AirTemp!$E$2:$E$9999,D$5,DV_AirTemp!$G$2:$G$9999,$C254),NA())</f>
        <v>19.490937500000001</v>
      </c>
      <c r="E254" s="38" t="e">
        <f>IF(COUNTIFS(DV_AirTemp!$E$2:$E$9999,E$5,DV_AirTemp!$G$2:$G$9999,$C254)&gt;0,SUMIFS(DV_AirTemp!$C$2:$C$9999,DV_AirTemp!$E$2:$E$9999,E$5,DV_AirTemp!$G$2:$G$9999,$C254),NA())</f>
        <v>#N/A</v>
      </c>
      <c r="F254" s="38" t="e">
        <f>IF(COUNTIFS(DV_AirTemp!$E$2:$E$9999,F$5,DV_AirTemp!$G$2:$G$9999,$C254)&gt;0,SUMIFS(DV_AirTemp!$C$2:$C$9999,DV_AirTemp!$E$2:$E$9999,F$5,DV_AirTemp!$G$2:$G$9999,$C254),NA())</f>
        <v>#N/A</v>
      </c>
      <c r="G254" s="38" t="e">
        <f>IF(COUNTIFS(DV_AirTemp!$E$2:$E$9999,G$5,DV_AirTemp!$G$2:$G$9999,$C254)&gt;0,SUMIFS(DV_AirTemp!$C$2:$C$9999,DV_AirTemp!$E$2:$E$9999,G$5,DV_AirTemp!$G$2:$G$9999,$C254),NA())</f>
        <v>#N/A</v>
      </c>
      <c r="H254" s="38" t="e">
        <f>IF(COUNTIFS(DV_AirTemp!$E$2:$E$9999,H$5,DV_AirTemp!$G$2:$G$9999,$C254)&gt;0,SUMIFS(DV_AirTemp!$C$2:$C$9999,DV_AirTemp!$E$2:$E$9999,H$5,DV_AirTemp!$G$2:$G$9999,$C254),NA())</f>
        <v>#N/A</v>
      </c>
    </row>
    <row r="255" spans="1:8" x14ac:dyDescent="0.25">
      <c r="A255" s="35">
        <v>250</v>
      </c>
      <c r="B255" s="36" t="s">
        <v>251</v>
      </c>
      <c r="C255" s="37">
        <v>907</v>
      </c>
      <c r="D255" s="38">
        <f>IF(COUNTIFS(DV_AirTemp!$E$2:$E$9999,D$5,DV_AirTemp!$G$2:$G$9999,$C255)&gt;0,SUMIFS(DV_AirTemp!$C$2:$C$9999,DV_AirTemp!$E$2:$E$9999,D$5,DV_AirTemp!$G$2:$G$9999,$C255),NA())</f>
        <v>19.8530208333333</v>
      </c>
      <c r="E255" s="38" t="e">
        <f>IF(COUNTIFS(DV_AirTemp!$E$2:$E$9999,E$5,DV_AirTemp!$G$2:$G$9999,$C255)&gt;0,SUMIFS(DV_AirTemp!$C$2:$C$9999,DV_AirTemp!$E$2:$E$9999,E$5,DV_AirTemp!$G$2:$G$9999,$C255),NA())</f>
        <v>#N/A</v>
      </c>
      <c r="F255" s="38" t="e">
        <f>IF(COUNTIFS(DV_AirTemp!$E$2:$E$9999,F$5,DV_AirTemp!$G$2:$G$9999,$C255)&gt;0,SUMIFS(DV_AirTemp!$C$2:$C$9999,DV_AirTemp!$E$2:$E$9999,F$5,DV_AirTemp!$G$2:$G$9999,$C255),NA())</f>
        <v>#N/A</v>
      </c>
      <c r="G255" s="38" t="e">
        <f>IF(COUNTIFS(DV_AirTemp!$E$2:$E$9999,G$5,DV_AirTemp!$G$2:$G$9999,$C255)&gt;0,SUMIFS(DV_AirTemp!$C$2:$C$9999,DV_AirTemp!$E$2:$E$9999,G$5,DV_AirTemp!$G$2:$G$9999,$C255),NA())</f>
        <v>#N/A</v>
      </c>
      <c r="H255" s="38" t="e">
        <f>IF(COUNTIFS(DV_AirTemp!$E$2:$E$9999,H$5,DV_AirTemp!$G$2:$G$9999,$C255)&gt;0,SUMIFS(DV_AirTemp!$C$2:$C$9999,DV_AirTemp!$E$2:$E$9999,H$5,DV_AirTemp!$G$2:$G$9999,$C255),NA())</f>
        <v>#N/A</v>
      </c>
    </row>
    <row r="256" spans="1:8" x14ac:dyDescent="0.25">
      <c r="A256" s="35">
        <v>251</v>
      </c>
      <c r="B256" s="36" t="s">
        <v>252</v>
      </c>
      <c r="C256" s="37">
        <v>908</v>
      </c>
      <c r="D256" s="38">
        <f>IF(COUNTIFS(DV_AirTemp!$E$2:$E$9999,D$5,DV_AirTemp!$G$2:$G$9999,$C256)&gt;0,SUMIFS(DV_AirTemp!$C$2:$C$9999,DV_AirTemp!$E$2:$E$9999,D$5,DV_AirTemp!$G$2:$G$9999,$C256),NA())</f>
        <v>20.453499999999998</v>
      </c>
      <c r="E256" s="38" t="e">
        <f>IF(COUNTIFS(DV_AirTemp!$E$2:$E$9999,E$5,DV_AirTemp!$G$2:$G$9999,$C256)&gt;0,SUMIFS(DV_AirTemp!$C$2:$C$9999,DV_AirTemp!$E$2:$E$9999,E$5,DV_AirTemp!$G$2:$G$9999,$C256),NA())</f>
        <v>#N/A</v>
      </c>
      <c r="F256" s="38" t="e">
        <f>IF(COUNTIFS(DV_AirTemp!$E$2:$E$9999,F$5,DV_AirTemp!$G$2:$G$9999,$C256)&gt;0,SUMIFS(DV_AirTemp!$C$2:$C$9999,DV_AirTemp!$E$2:$E$9999,F$5,DV_AirTemp!$G$2:$G$9999,$C256),NA())</f>
        <v>#N/A</v>
      </c>
      <c r="G256" s="38" t="e">
        <f>IF(COUNTIFS(DV_AirTemp!$E$2:$E$9999,G$5,DV_AirTemp!$G$2:$G$9999,$C256)&gt;0,SUMIFS(DV_AirTemp!$C$2:$C$9999,DV_AirTemp!$E$2:$E$9999,G$5,DV_AirTemp!$G$2:$G$9999,$C256),NA())</f>
        <v>#N/A</v>
      </c>
      <c r="H256" s="38" t="e">
        <f>IF(COUNTIFS(DV_AirTemp!$E$2:$E$9999,H$5,DV_AirTemp!$G$2:$G$9999,$C256)&gt;0,SUMIFS(DV_AirTemp!$C$2:$C$9999,DV_AirTemp!$E$2:$E$9999,H$5,DV_AirTemp!$G$2:$G$9999,$C256),NA())</f>
        <v>#N/A</v>
      </c>
    </row>
    <row r="257" spans="1:8" x14ac:dyDescent="0.25">
      <c r="A257" s="35">
        <v>252</v>
      </c>
      <c r="B257" s="36" t="s">
        <v>253</v>
      </c>
      <c r="C257" s="37">
        <v>909</v>
      </c>
      <c r="D257" s="38">
        <f>IF(COUNTIFS(DV_AirTemp!$E$2:$E$9999,D$5,DV_AirTemp!$G$2:$G$9999,$C257)&gt;0,SUMIFS(DV_AirTemp!$C$2:$C$9999,DV_AirTemp!$E$2:$E$9999,D$5,DV_AirTemp!$G$2:$G$9999,$C257),NA())</f>
        <v>20.813270833333299</v>
      </c>
      <c r="E257" s="38" t="e">
        <f>IF(COUNTIFS(DV_AirTemp!$E$2:$E$9999,E$5,DV_AirTemp!$G$2:$G$9999,$C257)&gt;0,SUMIFS(DV_AirTemp!$C$2:$C$9999,DV_AirTemp!$E$2:$E$9999,E$5,DV_AirTemp!$G$2:$G$9999,$C257),NA())</f>
        <v>#N/A</v>
      </c>
      <c r="F257" s="38" t="e">
        <f>IF(COUNTIFS(DV_AirTemp!$E$2:$E$9999,F$5,DV_AirTemp!$G$2:$G$9999,$C257)&gt;0,SUMIFS(DV_AirTemp!$C$2:$C$9999,DV_AirTemp!$E$2:$E$9999,F$5,DV_AirTemp!$G$2:$G$9999,$C257),NA())</f>
        <v>#N/A</v>
      </c>
      <c r="G257" s="38" t="e">
        <f>IF(COUNTIFS(DV_AirTemp!$E$2:$E$9999,G$5,DV_AirTemp!$G$2:$G$9999,$C257)&gt;0,SUMIFS(DV_AirTemp!$C$2:$C$9999,DV_AirTemp!$E$2:$E$9999,G$5,DV_AirTemp!$G$2:$G$9999,$C257),NA())</f>
        <v>#N/A</v>
      </c>
      <c r="H257" s="38" t="e">
        <f>IF(COUNTIFS(DV_AirTemp!$E$2:$E$9999,H$5,DV_AirTemp!$G$2:$G$9999,$C257)&gt;0,SUMIFS(DV_AirTemp!$C$2:$C$9999,DV_AirTemp!$E$2:$E$9999,H$5,DV_AirTemp!$G$2:$G$9999,$C257),NA())</f>
        <v>#N/A</v>
      </c>
    </row>
    <row r="258" spans="1:8" x14ac:dyDescent="0.25">
      <c r="A258" s="35">
        <v>253</v>
      </c>
      <c r="B258" s="36" t="s">
        <v>254</v>
      </c>
      <c r="C258" s="37">
        <v>910</v>
      </c>
      <c r="D258" s="38">
        <f>IF(COUNTIFS(DV_AirTemp!$E$2:$E$9999,D$5,DV_AirTemp!$G$2:$G$9999,$C258)&gt;0,SUMIFS(DV_AirTemp!$C$2:$C$9999,DV_AirTemp!$E$2:$E$9999,D$5,DV_AirTemp!$G$2:$G$9999,$C258),NA())</f>
        <v>20.878645833333302</v>
      </c>
      <c r="E258" s="38" t="e">
        <f>IF(COUNTIFS(DV_AirTemp!$E$2:$E$9999,E$5,DV_AirTemp!$G$2:$G$9999,$C258)&gt;0,SUMIFS(DV_AirTemp!$C$2:$C$9999,DV_AirTemp!$E$2:$E$9999,E$5,DV_AirTemp!$G$2:$G$9999,$C258),NA())</f>
        <v>#N/A</v>
      </c>
      <c r="F258" s="38" t="e">
        <f>IF(COUNTIFS(DV_AirTemp!$E$2:$E$9999,F$5,DV_AirTemp!$G$2:$G$9999,$C258)&gt;0,SUMIFS(DV_AirTemp!$C$2:$C$9999,DV_AirTemp!$E$2:$E$9999,F$5,DV_AirTemp!$G$2:$G$9999,$C258),NA())</f>
        <v>#N/A</v>
      </c>
      <c r="G258" s="38" t="e">
        <f>IF(COUNTIFS(DV_AirTemp!$E$2:$E$9999,G$5,DV_AirTemp!$G$2:$G$9999,$C258)&gt;0,SUMIFS(DV_AirTemp!$C$2:$C$9999,DV_AirTemp!$E$2:$E$9999,G$5,DV_AirTemp!$G$2:$G$9999,$C258),NA())</f>
        <v>#N/A</v>
      </c>
      <c r="H258" s="38" t="e">
        <f>IF(COUNTIFS(DV_AirTemp!$E$2:$E$9999,H$5,DV_AirTemp!$G$2:$G$9999,$C258)&gt;0,SUMIFS(DV_AirTemp!$C$2:$C$9999,DV_AirTemp!$E$2:$E$9999,H$5,DV_AirTemp!$G$2:$G$9999,$C258),NA())</f>
        <v>#N/A</v>
      </c>
    </row>
    <row r="259" spans="1:8" x14ac:dyDescent="0.25">
      <c r="A259" s="35">
        <v>254</v>
      </c>
      <c r="B259" s="36" t="s">
        <v>255</v>
      </c>
      <c r="C259" s="37">
        <v>911</v>
      </c>
      <c r="D259" s="38">
        <f>IF(COUNTIFS(DV_AirTemp!$E$2:$E$9999,D$5,DV_AirTemp!$G$2:$G$9999,$C259)&gt;0,SUMIFS(DV_AirTemp!$C$2:$C$9999,DV_AirTemp!$E$2:$E$9999,D$5,DV_AirTemp!$G$2:$G$9999,$C259),NA())</f>
        <v>20.956229166666699</v>
      </c>
      <c r="E259" s="38" t="e">
        <f>IF(COUNTIFS(DV_AirTemp!$E$2:$E$9999,E$5,DV_AirTemp!$G$2:$G$9999,$C259)&gt;0,SUMIFS(DV_AirTemp!$C$2:$C$9999,DV_AirTemp!$E$2:$E$9999,E$5,DV_AirTemp!$G$2:$G$9999,$C259),NA())</f>
        <v>#N/A</v>
      </c>
      <c r="F259" s="38" t="e">
        <f>IF(COUNTIFS(DV_AirTemp!$E$2:$E$9999,F$5,DV_AirTemp!$G$2:$G$9999,$C259)&gt;0,SUMIFS(DV_AirTemp!$C$2:$C$9999,DV_AirTemp!$E$2:$E$9999,F$5,DV_AirTemp!$G$2:$G$9999,$C259),NA())</f>
        <v>#N/A</v>
      </c>
      <c r="G259" s="38" t="e">
        <f>IF(COUNTIFS(DV_AirTemp!$E$2:$E$9999,G$5,DV_AirTemp!$G$2:$G$9999,$C259)&gt;0,SUMIFS(DV_AirTemp!$C$2:$C$9999,DV_AirTemp!$E$2:$E$9999,G$5,DV_AirTemp!$G$2:$G$9999,$C259),NA())</f>
        <v>#N/A</v>
      </c>
      <c r="H259" s="38" t="e">
        <f>IF(COUNTIFS(DV_AirTemp!$E$2:$E$9999,H$5,DV_AirTemp!$G$2:$G$9999,$C259)&gt;0,SUMIFS(DV_AirTemp!$C$2:$C$9999,DV_AirTemp!$E$2:$E$9999,H$5,DV_AirTemp!$G$2:$G$9999,$C259),NA())</f>
        <v>#N/A</v>
      </c>
    </row>
    <row r="260" spans="1:8" x14ac:dyDescent="0.25">
      <c r="A260" s="35">
        <v>255</v>
      </c>
      <c r="B260" s="36" t="s">
        <v>256</v>
      </c>
      <c r="C260" s="37">
        <v>912</v>
      </c>
      <c r="D260" s="38">
        <f>IF(COUNTIFS(DV_AirTemp!$E$2:$E$9999,D$5,DV_AirTemp!$G$2:$G$9999,$C260)&gt;0,SUMIFS(DV_AirTemp!$C$2:$C$9999,DV_AirTemp!$E$2:$E$9999,D$5,DV_AirTemp!$G$2:$G$9999,$C260),NA())</f>
        <v>20.685145833333301</v>
      </c>
      <c r="E260" s="38" t="e">
        <f>IF(COUNTIFS(DV_AirTemp!$E$2:$E$9999,E$5,DV_AirTemp!$G$2:$G$9999,$C260)&gt;0,SUMIFS(DV_AirTemp!$C$2:$C$9999,DV_AirTemp!$E$2:$E$9999,E$5,DV_AirTemp!$G$2:$G$9999,$C260),NA())</f>
        <v>#N/A</v>
      </c>
      <c r="F260" s="38" t="e">
        <f>IF(COUNTIFS(DV_AirTemp!$E$2:$E$9999,F$5,DV_AirTemp!$G$2:$G$9999,$C260)&gt;0,SUMIFS(DV_AirTemp!$C$2:$C$9999,DV_AirTemp!$E$2:$E$9999,F$5,DV_AirTemp!$G$2:$G$9999,$C260),NA())</f>
        <v>#N/A</v>
      </c>
      <c r="G260" s="38" t="e">
        <f>IF(COUNTIFS(DV_AirTemp!$E$2:$E$9999,G$5,DV_AirTemp!$G$2:$G$9999,$C260)&gt;0,SUMIFS(DV_AirTemp!$C$2:$C$9999,DV_AirTemp!$E$2:$E$9999,G$5,DV_AirTemp!$G$2:$G$9999,$C260),NA())</f>
        <v>#N/A</v>
      </c>
      <c r="H260" s="38" t="e">
        <f>IF(COUNTIFS(DV_AirTemp!$E$2:$E$9999,H$5,DV_AirTemp!$G$2:$G$9999,$C260)&gt;0,SUMIFS(DV_AirTemp!$C$2:$C$9999,DV_AirTemp!$E$2:$E$9999,H$5,DV_AirTemp!$G$2:$G$9999,$C260),NA())</f>
        <v>#N/A</v>
      </c>
    </row>
    <row r="261" spans="1:8" x14ac:dyDescent="0.25">
      <c r="A261" s="35">
        <v>256</v>
      </c>
      <c r="B261" s="36" t="s">
        <v>257</v>
      </c>
      <c r="C261" s="37">
        <v>913</v>
      </c>
      <c r="D261" s="38">
        <f>IF(COUNTIFS(DV_AirTemp!$E$2:$E$9999,D$5,DV_AirTemp!$G$2:$G$9999,$C261)&gt;0,SUMIFS(DV_AirTemp!$C$2:$C$9999,DV_AirTemp!$E$2:$E$9999,D$5,DV_AirTemp!$G$2:$G$9999,$C261),NA())</f>
        <v>19.241729166666701</v>
      </c>
      <c r="E261" s="38" t="e">
        <f>IF(COUNTIFS(DV_AirTemp!$E$2:$E$9999,E$5,DV_AirTemp!$G$2:$G$9999,$C261)&gt;0,SUMIFS(DV_AirTemp!$C$2:$C$9999,DV_AirTemp!$E$2:$E$9999,E$5,DV_AirTemp!$G$2:$G$9999,$C261),NA())</f>
        <v>#N/A</v>
      </c>
      <c r="F261" s="38" t="e">
        <f>IF(COUNTIFS(DV_AirTemp!$E$2:$E$9999,F$5,DV_AirTemp!$G$2:$G$9999,$C261)&gt;0,SUMIFS(DV_AirTemp!$C$2:$C$9999,DV_AirTemp!$E$2:$E$9999,F$5,DV_AirTemp!$G$2:$G$9999,$C261),NA())</f>
        <v>#N/A</v>
      </c>
      <c r="G261" s="38" t="e">
        <f>IF(COUNTIFS(DV_AirTemp!$E$2:$E$9999,G$5,DV_AirTemp!$G$2:$G$9999,$C261)&gt;0,SUMIFS(DV_AirTemp!$C$2:$C$9999,DV_AirTemp!$E$2:$E$9999,G$5,DV_AirTemp!$G$2:$G$9999,$C261),NA())</f>
        <v>#N/A</v>
      </c>
      <c r="H261" s="38" t="e">
        <f>IF(COUNTIFS(DV_AirTemp!$E$2:$E$9999,H$5,DV_AirTemp!$G$2:$G$9999,$C261)&gt;0,SUMIFS(DV_AirTemp!$C$2:$C$9999,DV_AirTemp!$E$2:$E$9999,H$5,DV_AirTemp!$G$2:$G$9999,$C261),NA())</f>
        <v>#N/A</v>
      </c>
    </row>
    <row r="262" spans="1:8" x14ac:dyDescent="0.25">
      <c r="A262" s="35">
        <v>257</v>
      </c>
      <c r="B262" s="36" t="s">
        <v>258</v>
      </c>
      <c r="C262" s="37">
        <v>914</v>
      </c>
      <c r="D262" s="38">
        <f>IF(COUNTIFS(DV_AirTemp!$E$2:$E$9999,D$5,DV_AirTemp!$G$2:$G$9999,$C262)&gt;0,SUMIFS(DV_AirTemp!$C$2:$C$9999,DV_AirTemp!$E$2:$E$9999,D$5,DV_AirTemp!$G$2:$G$9999,$C262),NA())</f>
        <v>15.818</v>
      </c>
      <c r="E262" s="38" t="e">
        <f>IF(COUNTIFS(DV_AirTemp!$E$2:$E$9999,E$5,DV_AirTemp!$G$2:$G$9999,$C262)&gt;0,SUMIFS(DV_AirTemp!$C$2:$C$9999,DV_AirTemp!$E$2:$E$9999,E$5,DV_AirTemp!$G$2:$G$9999,$C262),NA())</f>
        <v>#N/A</v>
      </c>
      <c r="F262" s="38" t="e">
        <f>IF(COUNTIFS(DV_AirTemp!$E$2:$E$9999,F$5,DV_AirTemp!$G$2:$G$9999,$C262)&gt;0,SUMIFS(DV_AirTemp!$C$2:$C$9999,DV_AirTemp!$E$2:$E$9999,F$5,DV_AirTemp!$G$2:$G$9999,$C262),NA())</f>
        <v>#N/A</v>
      </c>
      <c r="G262" s="38" t="e">
        <f>IF(COUNTIFS(DV_AirTemp!$E$2:$E$9999,G$5,DV_AirTemp!$G$2:$G$9999,$C262)&gt;0,SUMIFS(DV_AirTemp!$C$2:$C$9999,DV_AirTemp!$E$2:$E$9999,G$5,DV_AirTemp!$G$2:$G$9999,$C262),NA())</f>
        <v>#N/A</v>
      </c>
      <c r="H262" s="38" t="e">
        <f>IF(COUNTIFS(DV_AirTemp!$E$2:$E$9999,H$5,DV_AirTemp!$G$2:$G$9999,$C262)&gt;0,SUMIFS(DV_AirTemp!$C$2:$C$9999,DV_AirTemp!$E$2:$E$9999,H$5,DV_AirTemp!$G$2:$G$9999,$C262),NA())</f>
        <v>#N/A</v>
      </c>
    </row>
    <row r="263" spans="1:8" x14ac:dyDescent="0.25">
      <c r="A263" s="35">
        <v>258</v>
      </c>
      <c r="B263" s="36" t="s">
        <v>259</v>
      </c>
      <c r="C263" s="37">
        <v>915</v>
      </c>
      <c r="D263" s="38">
        <f>IF(COUNTIFS(DV_AirTemp!$E$2:$E$9999,D$5,DV_AirTemp!$G$2:$G$9999,$C263)&gt;0,SUMIFS(DV_AirTemp!$C$2:$C$9999,DV_AirTemp!$E$2:$E$9999,D$5,DV_AirTemp!$G$2:$G$9999,$C263),NA())</f>
        <v>17.235229166666699</v>
      </c>
      <c r="E263" s="38" t="e">
        <f>IF(COUNTIFS(DV_AirTemp!$E$2:$E$9999,E$5,DV_AirTemp!$G$2:$G$9999,$C263)&gt;0,SUMIFS(DV_AirTemp!$C$2:$C$9999,DV_AirTemp!$E$2:$E$9999,E$5,DV_AirTemp!$G$2:$G$9999,$C263),NA())</f>
        <v>#N/A</v>
      </c>
      <c r="F263" s="38" t="e">
        <f>IF(COUNTIFS(DV_AirTemp!$E$2:$E$9999,F$5,DV_AirTemp!$G$2:$G$9999,$C263)&gt;0,SUMIFS(DV_AirTemp!$C$2:$C$9999,DV_AirTemp!$E$2:$E$9999,F$5,DV_AirTemp!$G$2:$G$9999,$C263),NA())</f>
        <v>#N/A</v>
      </c>
      <c r="G263" s="38" t="e">
        <f>IF(COUNTIFS(DV_AirTemp!$E$2:$E$9999,G$5,DV_AirTemp!$G$2:$G$9999,$C263)&gt;0,SUMIFS(DV_AirTemp!$C$2:$C$9999,DV_AirTemp!$E$2:$E$9999,G$5,DV_AirTemp!$G$2:$G$9999,$C263),NA())</f>
        <v>#N/A</v>
      </c>
      <c r="H263" s="38" t="e">
        <f>IF(COUNTIFS(DV_AirTemp!$E$2:$E$9999,H$5,DV_AirTemp!$G$2:$G$9999,$C263)&gt;0,SUMIFS(DV_AirTemp!$C$2:$C$9999,DV_AirTemp!$E$2:$E$9999,H$5,DV_AirTemp!$G$2:$G$9999,$C263),NA())</f>
        <v>#N/A</v>
      </c>
    </row>
    <row r="264" spans="1:8" x14ac:dyDescent="0.25">
      <c r="A264" s="35">
        <v>259</v>
      </c>
      <c r="B264" s="36" t="s">
        <v>260</v>
      </c>
      <c r="C264" s="37">
        <v>916</v>
      </c>
      <c r="D264" s="38">
        <f>IF(COUNTIFS(DV_AirTemp!$E$2:$E$9999,D$5,DV_AirTemp!$G$2:$G$9999,$C264)&gt;0,SUMIFS(DV_AirTemp!$C$2:$C$9999,DV_AirTemp!$E$2:$E$9999,D$5,DV_AirTemp!$G$2:$G$9999,$C264),NA())</f>
        <v>18.444312499999999</v>
      </c>
      <c r="E264" s="38" t="e">
        <f>IF(COUNTIFS(DV_AirTemp!$E$2:$E$9999,E$5,DV_AirTemp!$G$2:$G$9999,$C264)&gt;0,SUMIFS(DV_AirTemp!$C$2:$C$9999,DV_AirTemp!$E$2:$E$9999,E$5,DV_AirTemp!$G$2:$G$9999,$C264),NA())</f>
        <v>#N/A</v>
      </c>
      <c r="F264" s="38" t="e">
        <f>IF(COUNTIFS(DV_AirTemp!$E$2:$E$9999,F$5,DV_AirTemp!$G$2:$G$9999,$C264)&gt;0,SUMIFS(DV_AirTemp!$C$2:$C$9999,DV_AirTemp!$E$2:$E$9999,F$5,DV_AirTemp!$G$2:$G$9999,$C264),NA())</f>
        <v>#N/A</v>
      </c>
      <c r="G264" s="38" t="e">
        <f>IF(COUNTIFS(DV_AirTemp!$E$2:$E$9999,G$5,DV_AirTemp!$G$2:$G$9999,$C264)&gt;0,SUMIFS(DV_AirTemp!$C$2:$C$9999,DV_AirTemp!$E$2:$E$9999,G$5,DV_AirTemp!$G$2:$G$9999,$C264),NA())</f>
        <v>#N/A</v>
      </c>
      <c r="H264" s="38" t="e">
        <f>IF(COUNTIFS(DV_AirTemp!$E$2:$E$9999,H$5,DV_AirTemp!$G$2:$G$9999,$C264)&gt;0,SUMIFS(DV_AirTemp!$C$2:$C$9999,DV_AirTemp!$E$2:$E$9999,H$5,DV_AirTemp!$G$2:$G$9999,$C264),NA())</f>
        <v>#N/A</v>
      </c>
    </row>
    <row r="265" spans="1:8" x14ac:dyDescent="0.25">
      <c r="A265" s="35">
        <v>260</v>
      </c>
      <c r="B265" s="36" t="s">
        <v>261</v>
      </c>
      <c r="C265" s="37">
        <v>917</v>
      </c>
      <c r="D265" s="38">
        <f>IF(COUNTIFS(DV_AirTemp!$E$2:$E$9999,D$5,DV_AirTemp!$G$2:$G$9999,$C265)&gt;0,SUMIFS(DV_AirTemp!$C$2:$C$9999,DV_AirTemp!$E$2:$E$9999,D$5,DV_AirTemp!$G$2:$G$9999,$C265),NA())</f>
        <v>19.132479166666698</v>
      </c>
      <c r="E265" s="38" t="e">
        <f>IF(COUNTIFS(DV_AirTemp!$E$2:$E$9999,E$5,DV_AirTemp!$G$2:$G$9999,$C265)&gt;0,SUMIFS(DV_AirTemp!$C$2:$C$9999,DV_AirTemp!$E$2:$E$9999,E$5,DV_AirTemp!$G$2:$G$9999,$C265),NA())</f>
        <v>#N/A</v>
      </c>
      <c r="F265" s="38" t="e">
        <f>IF(COUNTIFS(DV_AirTemp!$E$2:$E$9999,F$5,DV_AirTemp!$G$2:$G$9999,$C265)&gt;0,SUMIFS(DV_AirTemp!$C$2:$C$9999,DV_AirTemp!$E$2:$E$9999,F$5,DV_AirTemp!$G$2:$G$9999,$C265),NA())</f>
        <v>#N/A</v>
      </c>
      <c r="G265" s="38" t="e">
        <f>IF(COUNTIFS(DV_AirTemp!$E$2:$E$9999,G$5,DV_AirTemp!$G$2:$G$9999,$C265)&gt;0,SUMIFS(DV_AirTemp!$C$2:$C$9999,DV_AirTemp!$E$2:$E$9999,G$5,DV_AirTemp!$G$2:$G$9999,$C265),NA())</f>
        <v>#N/A</v>
      </c>
      <c r="H265" s="38" t="e">
        <f>IF(COUNTIFS(DV_AirTemp!$E$2:$E$9999,H$5,DV_AirTemp!$G$2:$G$9999,$C265)&gt;0,SUMIFS(DV_AirTemp!$C$2:$C$9999,DV_AirTemp!$E$2:$E$9999,H$5,DV_AirTemp!$G$2:$G$9999,$C265),NA())</f>
        <v>#N/A</v>
      </c>
    </row>
    <row r="266" spans="1:8" x14ac:dyDescent="0.25">
      <c r="A266" s="35">
        <v>261</v>
      </c>
      <c r="B266" s="36" t="s">
        <v>262</v>
      </c>
      <c r="C266" s="37">
        <v>918</v>
      </c>
      <c r="D266" s="38">
        <f>IF(COUNTIFS(DV_AirTemp!$E$2:$E$9999,D$5,DV_AirTemp!$G$2:$G$9999,$C266)&gt;0,SUMIFS(DV_AirTemp!$C$2:$C$9999,DV_AirTemp!$E$2:$E$9999,D$5,DV_AirTemp!$G$2:$G$9999,$C266),NA())</f>
        <v>18.618520833333299</v>
      </c>
      <c r="E266" s="38" t="e">
        <f>IF(COUNTIFS(DV_AirTemp!$E$2:$E$9999,E$5,DV_AirTemp!$G$2:$G$9999,$C266)&gt;0,SUMIFS(DV_AirTemp!$C$2:$C$9999,DV_AirTemp!$E$2:$E$9999,E$5,DV_AirTemp!$G$2:$G$9999,$C266),NA())</f>
        <v>#N/A</v>
      </c>
      <c r="F266" s="38" t="e">
        <f>IF(COUNTIFS(DV_AirTemp!$E$2:$E$9999,F$5,DV_AirTemp!$G$2:$G$9999,$C266)&gt;0,SUMIFS(DV_AirTemp!$C$2:$C$9999,DV_AirTemp!$E$2:$E$9999,F$5,DV_AirTemp!$G$2:$G$9999,$C266),NA())</f>
        <v>#N/A</v>
      </c>
      <c r="G266" s="38" t="e">
        <f>IF(COUNTIFS(DV_AirTemp!$E$2:$E$9999,G$5,DV_AirTemp!$G$2:$G$9999,$C266)&gt;0,SUMIFS(DV_AirTemp!$C$2:$C$9999,DV_AirTemp!$E$2:$E$9999,G$5,DV_AirTemp!$G$2:$G$9999,$C266),NA())</f>
        <v>#N/A</v>
      </c>
      <c r="H266" s="38" t="e">
        <f>IF(COUNTIFS(DV_AirTemp!$E$2:$E$9999,H$5,DV_AirTemp!$G$2:$G$9999,$C266)&gt;0,SUMIFS(DV_AirTemp!$C$2:$C$9999,DV_AirTemp!$E$2:$E$9999,H$5,DV_AirTemp!$G$2:$G$9999,$C266),NA())</f>
        <v>#N/A</v>
      </c>
    </row>
    <row r="267" spans="1:8" x14ac:dyDescent="0.25">
      <c r="A267" s="35">
        <v>262</v>
      </c>
      <c r="B267" s="36" t="s">
        <v>263</v>
      </c>
      <c r="C267" s="37">
        <v>919</v>
      </c>
      <c r="D267" s="38">
        <f>IF(COUNTIFS(DV_AirTemp!$E$2:$E$9999,D$5,DV_AirTemp!$G$2:$G$9999,$C267)&gt;0,SUMIFS(DV_AirTemp!$C$2:$C$9999,DV_AirTemp!$E$2:$E$9999,D$5,DV_AirTemp!$G$2:$G$9999,$C267),NA())</f>
        <v>18.316854166666701</v>
      </c>
      <c r="E267" s="38" t="e">
        <f>IF(COUNTIFS(DV_AirTemp!$E$2:$E$9999,E$5,DV_AirTemp!$G$2:$G$9999,$C267)&gt;0,SUMIFS(DV_AirTemp!$C$2:$C$9999,DV_AirTemp!$E$2:$E$9999,E$5,DV_AirTemp!$G$2:$G$9999,$C267),NA())</f>
        <v>#N/A</v>
      </c>
      <c r="F267" s="38" t="e">
        <f>IF(COUNTIFS(DV_AirTemp!$E$2:$E$9999,F$5,DV_AirTemp!$G$2:$G$9999,$C267)&gt;0,SUMIFS(DV_AirTemp!$C$2:$C$9999,DV_AirTemp!$E$2:$E$9999,F$5,DV_AirTemp!$G$2:$G$9999,$C267),NA())</f>
        <v>#N/A</v>
      </c>
      <c r="G267" s="38" t="e">
        <f>IF(COUNTIFS(DV_AirTemp!$E$2:$E$9999,G$5,DV_AirTemp!$G$2:$G$9999,$C267)&gt;0,SUMIFS(DV_AirTemp!$C$2:$C$9999,DV_AirTemp!$E$2:$E$9999,G$5,DV_AirTemp!$G$2:$G$9999,$C267),NA())</f>
        <v>#N/A</v>
      </c>
      <c r="H267" s="38" t="e">
        <f>IF(COUNTIFS(DV_AirTemp!$E$2:$E$9999,H$5,DV_AirTemp!$G$2:$G$9999,$C267)&gt;0,SUMIFS(DV_AirTemp!$C$2:$C$9999,DV_AirTemp!$E$2:$E$9999,H$5,DV_AirTemp!$G$2:$G$9999,$C267),NA())</f>
        <v>#N/A</v>
      </c>
    </row>
    <row r="268" spans="1:8" x14ac:dyDescent="0.25">
      <c r="A268" s="35">
        <v>263</v>
      </c>
      <c r="B268" s="36" t="s">
        <v>264</v>
      </c>
      <c r="C268" s="37">
        <v>920</v>
      </c>
      <c r="D268" s="38">
        <f>IF(COUNTIFS(DV_AirTemp!$E$2:$E$9999,D$5,DV_AirTemp!$G$2:$G$9999,$C268)&gt;0,SUMIFS(DV_AirTemp!$C$2:$C$9999,DV_AirTemp!$E$2:$E$9999,D$5,DV_AirTemp!$G$2:$G$9999,$C268),NA())</f>
        <v>19.123520833333298</v>
      </c>
      <c r="E268" s="38" t="e">
        <f>IF(COUNTIFS(DV_AirTemp!$E$2:$E$9999,E$5,DV_AirTemp!$G$2:$G$9999,$C268)&gt;0,SUMIFS(DV_AirTemp!$C$2:$C$9999,DV_AirTemp!$E$2:$E$9999,E$5,DV_AirTemp!$G$2:$G$9999,$C268),NA())</f>
        <v>#N/A</v>
      </c>
      <c r="F268" s="38" t="e">
        <f>IF(COUNTIFS(DV_AirTemp!$E$2:$E$9999,F$5,DV_AirTemp!$G$2:$G$9999,$C268)&gt;0,SUMIFS(DV_AirTemp!$C$2:$C$9999,DV_AirTemp!$E$2:$E$9999,F$5,DV_AirTemp!$G$2:$G$9999,$C268),NA())</f>
        <v>#N/A</v>
      </c>
      <c r="G268" s="38" t="e">
        <f>IF(COUNTIFS(DV_AirTemp!$E$2:$E$9999,G$5,DV_AirTemp!$G$2:$G$9999,$C268)&gt;0,SUMIFS(DV_AirTemp!$C$2:$C$9999,DV_AirTemp!$E$2:$E$9999,G$5,DV_AirTemp!$G$2:$G$9999,$C268),NA())</f>
        <v>#N/A</v>
      </c>
      <c r="H268" s="38" t="e">
        <f>IF(COUNTIFS(DV_AirTemp!$E$2:$E$9999,H$5,DV_AirTemp!$G$2:$G$9999,$C268)&gt;0,SUMIFS(DV_AirTemp!$C$2:$C$9999,DV_AirTemp!$E$2:$E$9999,H$5,DV_AirTemp!$G$2:$G$9999,$C268),NA())</f>
        <v>#N/A</v>
      </c>
    </row>
    <row r="269" spans="1:8" x14ac:dyDescent="0.25">
      <c r="A269" s="35">
        <v>264</v>
      </c>
      <c r="B269" s="36" t="s">
        <v>265</v>
      </c>
      <c r="C269" s="37">
        <v>921</v>
      </c>
      <c r="D269" s="38">
        <f>IF(COUNTIFS(DV_AirTemp!$E$2:$E$9999,D$5,DV_AirTemp!$G$2:$G$9999,$C269)&gt;0,SUMIFS(DV_AirTemp!$C$2:$C$9999,DV_AirTemp!$E$2:$E$9999,D$5,DV_AirTemp!$G$2:$G$9999,$C269),NA())</f>
        <v>18.489083333333301</v>
      </c>
      <c r="E269" s="38" t="e">
        <f>IF(COUNTIFS(DV_AirTemp!$E$2:$E$9999,E$5,DV_AirTemp!$G$2:$G$9999,$C269)&gt;0,SUMIFS(DV_AirTemp!$C$2:$C$9999,DV_AirTemp!$E$2:$E$9999,E$5,DV_AirTemp!$G$2:$G$9999,$C269),NA())</f>
        <v>#N/A</v>
      </c>
      <c r="F269" s="38" t="e">
        <f>IF(COUNTIFS(DV_AirTemp!$E$2:$E$9999,F$5,DV_AirTemp!$G$2:$G$9999,$C269)&gt;0,SUMIFS(DV_AirTemp!$C$2:$C$9999,DV_AirTemp!$E$2:$E$9999,F$5,DV_AirTemp!$G$2:$G$9999,$C269),NA())</f>
        <v>#N/A</v>
      </c>
      <c r="G269" s="38" t="e">
        <f>IF(COUNTIFS(DV_AirTemp!$E$2:$E$9999,G$5,DV_AirTemp!$G$2:$G$9999,$C269)&gt;0,SUMIFS(DV_AirTemp!$C$2:$C$9999,DV_AirTemp!$E$2:$E$9999,G$5,DV_AirTemp!$G$2:$G$9999,$C269),NA())</f>
        <v>#N/A</v>
      </c>
      <c r="H269" s="38" t="e">
        <f>IF(COUNTIFS(DV_AirTemp!$E$2:$E$9999,H$5,DV_AirTemp!$G$2:$G$9999,$C269)&gt;0,SUMIFS(DV_AirTemp!$C$2:$C$9999,DV_AirTemp!$E$2:$E$9999,H$5,DV_AirTemp!$G$2:$G$9999,$C269),NA())</f>
        <v>#N/A</v>
      </c>
    </row>
    <row r="270" spans="1:8" x14ac:dyDescent="0.25">
      <c r="A270" s="35">
        <v>265</v>
      </c>
      <c r="B270" s="36" t="s">
        <v>266</v>
      </c>
      <c r="C270" s="37">
        <v>922</v>
      </c>
      <c r="D270" s="38">
        <f>IF(COUNTIFS(DV_AirTemp!$E$2:$E$9999,D$5,DV_AirTemp!$G$2:$G$9999,$C270)&gt;0,SUMIFS(DV_AirTemp!$C$2:$C$9999,DV_AirTemp!$E$2:$E$9999,D$5,DV_AirTemp!$G$2:$G$9999,$C270),NA())</f>
        <v>15.512</v>
      </c>
      <c r="E270" s="38" t="e">
        <f>IF(COUNTIFS(DV_AirTemp!$E$2:$E$9999,E$5,DV_AirTemp!$G$2:$G$9999,$C270)&gt;0,SUMIFS(DV_AirTemp!$C$2:$C$9999,DV_AirTemp!$E$2:$E$9999,E$5,DV_AirTemp!$G$2:$G$9999,$C270),NA())</f>
        <v>#N/A</v>
      </c>
      <c r="F270" s="38" t="e">
        <f>IF(COUNTIFS(DV_AirTemp!$E$2:$E$9999,F$5,DV_AirTemp!$G$2:$G$9999,$C270)&gt;0,SUMIFS(DV_AirTemp!$C$2:$C$9999,DV_AirTemp!$E$2:$E$9999,F$5,DV_AirTemp!$G$2:$G$9999,$C270),NA())</f>
        <v>#N/A</v>
      </c>
      <c r="G270" s="38" t="e">
        <f>IF(COUNTIFS(DV_AirTemp!$E$2:$E$9999,G$5,DV_AirTemp!$G$2:$G$9999,$C270)&gt;0,SUMIFS(DV_AirTemp!$C$2:$C$9999,DV_AirTemp!$E$2:$E$9999,G$5,DV_AirTemp!$G$2:$G$9999,$C270),NA())</f>
        <v>#N/A</v>
      </c>
      <c r="H270" s="38" t="e">
        <f>IF(COUNTIFS(DV_AirTemp!$E$2:$E$9999,H$5,DV_AirTemp!$G$2:$G$9999,$C270)&gt;0,SUMIFS(DV_AirTemp!$C$2:$C$9999,DV_AirTemp!$E$2:$E$9999,H$5,DV_AirTemp!$G$2:$G$9999,$C270),NA())</f>
        <v>#N/A</v>
      </c>
    </row>
    <row r="271" spans="1:8" x14ac:dyDescent="0.25">
      <c r="A271" s="35">
        <v>266</v>
      </c>
      <c r="B271" s="36" t="s">
        <v>267</v>
      </c>
      <c r="C271" s="37">
        <v>923</v>
      </c>
      <c r="D271" s="38">
        <f>IF(COUNTIFS(DV_AirTemp!$E$2:$E$9999,D$5,DV_AirTemp!$G$2:$G$9999,$C271)&gt;0,SUMIFS(DV_AirTemp!$C$2:$C$9999,DV_AirTemp!$E$2:$E$9999,D$5,DV_AirTemp!$G$2:$G$9999,$C271),NA())</f>
        <v>15.458541666666701</v>
      </c>
      <c r="E271" s="38" t="e">
        <f>IF(COUNTIFS(DV_AirTemp!$E$2:$E$9999,E$5,DV_AirTemp!$G$2:$G$9999,$C271)&gt;0,SUMIFS(DV_AirTemp!$C$2:$C$9999,DV_AirTemp!$E$2:$E$9999,E$5,DV_AirTemp!$G$2:$G$9999,$C271),NA())</f>
        <v>#N/A</v>
      </c>
      <c r="F271" s="38" t="e">
        <f>IF(COUNTIFS(DV_AirTemp!$E$2:$E$9999,F$5,DV_AirTemp!$G$2:$G$9999,$C271)&gt;0,SUMIFS(DV_AirTemp!$C$2:$C$9999,DV_AirTemp!$E$2:$E$9999,F$5,DV_AirTemp!$G$2:$G$9999,$C271),NA())</f>
        <v>#N/A</v>
      </c>
      <c r="G271" s="38" t="e">
        <f>IF(COUNTIFS(DV_AirTemp!$E$2:$E$9999,G$5,DV_AirTemp!$G$2:$G$9999,$C271)&gt;0,SUMIFS(DV_AirTemp!$C$2:$C$9999,DV_AirTemp!$E$2:$E$9999,G$5,DV_AirTemp!$G$2:$G$9999,$C271),NA())</f>
        <v>#N/A</v>
      </c>
      <c r="H271" s="38" t="e">
        <f>IF(COUNTIFS(DV_AirTemp!$E$2:$E$9999,H$5,DV_AirTemp!$G$2:$G$9999,$C271)&gt;0,SUMIFS(DV_AirTemp!$C$2:$C$9999,DV_AirTemp!$E$2:$E$9999,H$5,DV_AirTemp!$G$2:$G$9999,$C271),NA())</f>
        <v>#N/A</v>
      </c>
    </row>
    <row r="272" spans="1:8" x14ac:dyDescent="0.25">
      <c r="A272" s="35">
        <v>267</v>
      </c>
      <c r="B272" s="36" t="s">
        <v>268</v>
      </c>
      <c r="C272" s="37">
        <v>924</v>
      </c>
      <c r="D272" s="38">
        <f>IF(COUNTIFS(DV_AirTemp!$E$2:$E$9999,D$5,DV_AirTemp!$G$2:$G$9999,$C272)&gt;0,SUMIFS(DV_AirTemp!$C$2:$C$9999,DV_AirTemp!$E$2:$E$9999,D$5,DV_AirTemp!$G$2:$G$9999,$C272),NA())</f>
        <v>16.651187499999999</v>
      </c>
      <c r="E272" s="38" t="e">
        <f>IF(COUNTIFS(DV_AirTemp!$E$2:$E$9999,E$5,DV_AirTemp!$G$2:$G$9999,$C272)&gt;0,SUMIFS(DV_AirTemp!$C$2:$C$9999,DV_AirTemp!$E$2:$E$9999,E$5,DV_AirTemp!$G$2:$G$9999,$C272),NA())</f>
        <v>#N/A</v>
      </c>
      <c r="F272" s="38" t="e">
        <f>IF(COUNTIFS(DV_AirTemp!$E$2:$E$9999,F$5,DV_AirTemp!$G$2:$G$9999,$C272)&gt;0,SUMIFS(DV_AirTemp!$C$2:$C$9999,DV_AirTemp!$E$2:$E$9999,F$5,DV_AirTemp!$G$2:$G$9999,$C272),NA())</f>
        <v>#N/A</v>
      </c>
      <c r="G272" s="38" t="e">
        <f>IF(COUNTIFS(DV_AirTemp!$E$2:$E$9999,G$5,DV_AirTemp!$G$2:$G$9999,$C272)&gt;0,SUMIFS(DV_AirTemp!$C$2:$C$9999,DV_AirTemp!$E$2:$E$9999,G$5,DV_AirTemp!$G$2:$G$9999,$C272),NA())</f>
        <v>#N/A</v>
      </c>
      <c r="H272" s="38" t="e">
        <f>IF(COUNTIFS(DV_AirTemp!$E$2:$E$9999,H$5,DV_AirTemp!$G$2:$G$9999,$C272)&gt;0,SUMIFS(DV_AirTemp!$C$2:$C$9999,DV_AirTemp!$E$2:$E$9999,H$5,DV_AirTemp!$G$2:$G$9999,$C272),NA())</f>
        <v>#N/A</v>
      </c>
    </row>
    <row r="273" spans="1:8" x14ac:dyDescent="0.25">
      <c r="A273" s="35">
        <v>268</v>
      </c>
      <c r="B273" s="36" t="s">
        <v>269</v>
      </c>
      <c r="C273" s="37">
        <v>925</v>
      </c>
      <c r="D273" s="38">
        <f>IF(COUNTIFS(DV_AirTemp!$E$2:$E$9999,D$5,DV_AirTemp!$G$2:$G$9999,$C273)&gt;0,SUMIFS(DV_AirTemp!$C$2:$C$9999,DV_AirTemp!$E$2:$E$9999,D$5,DV_AirTemp!$G$2:$G$9999,$C273),NA())</f>
        <v>17.956187499999999</v>
      </c>
      <c r="E273" s="38" t="e">
        <f>IF(COUNTIFS(DV_AirTemp!$E$2:$E$9999,E$5,DV_AirTemp!$G$2:$G$9999,$C273)&gt;0,SUMIFS(DV_AirTemp!$C$2:$C$9999,DV_AirTemp!$E$2:$E$9999,E$5,DV_AirTemp!$G$2:$G$9999,$C273),NA())</f>
        <v>#N/A</v>
      </c>
      <c r="F273" s="38" t="e">
        <f>IF(COUNTIFS(DV_AirTemp!$E$2:$E$9999,F$5,DV_AirTemp!$G$2:$G$9999,$C273)&gt;0,SUMIFS(DV_AirTemp!$C$2:$C$9999,DV_AirTemp!$E$2:$E$9999,F$5,DV_AirTemp!$G$2:$G$9999,$C273),NA())</f>
        <v>#N/A</v>
      </c>
      <c r="G273" s="38" t="e">
        <f>IF(COUNTIFS(DV_AirTemp!$E$2:$E$9999,G$5,DV_AirTemp!$G$2:$G$9999,$C273)&gt;0,SUMIFS(DV_AirTemp!$C$2:$C$9999,DV_AirTemp!$E$2:$E$9999,G$5,DV_AirTemp!$G$2:$G$9999,$C273),NA())</f>
        <v>#N/A</v>
      </c>
      <c r="H273" s="38" t="e">
        <f>IF(COUNTIFS(DV_AirTemp!$E$2:$E$9999,H$5,DV_AirTemp!$G$2:$G$9999,$C273)&gt;0,SUMIFS(DV_AirTemp!$C$2:$C$9999,DV_AirTemp!$E$2:$E$9999,H$5,DV_AirTemp!$G$2:$G$9999,$C273),NA())</f>
        <v>#N/A</v>
      </c>
    </row>
    <row r="274" spans="1:8" x14ac:dyDescent="0.25">
      <c r="A274" s="35">
        <v>269</v>
      </c>
      <c r="B274" s="36" t="s">
        <v>270</v>
      </c>
      <c r="C274" s="37">
        <v>926</v>
      </c>
      <c r="D274" s="38">
        <f>IF(COUNTIFS(DV_AirTemp!$E$2:$E$9999,D$5,DV_AirTemp!$G$2:$G$9999,$C274)&gt;0,SUMIFS(DV_AirTemp!$C$2:$C$9999,DV_AirTemp!$E$2:$E$9999,D$5,DV_AirTemp!$G$2:$G$9999,$C274),NA())</f>
        <v>17.670354166666701</v>
      </c>
      <c r="E274" s="38" t="e">
        <f>IF(COUNTIFS(DV_AirTemp!$E$2:$E$9999,E$5,DV_AirTemp!$G$2:$G$9999,$C274)&gt;0,SUMIFS(DV_AirTemp!$C$2:$C$9999,DV_AirTemp!$E$2:$E$9999,E$5,DV_AirTemp!$G$2:$G$9999,$C274),NA())</f>
        <v>#N/A</v>
      </c>
      <c r="F274" s="38" t="e">
        <f>IF(COUNTIFS(DV_AirTemp!$E$2:$E$9999,F$5,DV_AirTemp!$G$2:$G$9999,$C274)&gt;0,SUMIFS(DV_AirTemp!$C$2:$C$9999,DV_AirTemp!$E$2:$E$9999,F$5,DV_AirTemp!$G$2:$G$9999,$C274),NA())</f>
        <v>#N/A</v>
      </c>
      <c r="G274" s="38" t="e">
        <f>IF(COUNTIFS(DV_AirTemp!$E$2:$E$9999,G$5,DV_AirTemp!$G$2:$G$9999,$C274)&gt;0,SUMIFS(DV_AirTemp!$C$2:$C$9999,DV_AirTemp!$E$2:$E$9999,G$5,DV_AirTemp!$G$2:$G$9999,$C274),NA())</f>
        <v>#N/A</v>
      </c>
      <c r="H274" s="38" t="e">
        <f>IF(COUNTIFS(DV_AirTemp!$E$2:$E$9999,H$5,DV_AirTemp!$G$2:$G$9999,$C274)&gt;0,SUMIFS(DV_AirTemp!$C$2:$C$9999,DV_AirTemp!$E$2:$E$9999,H$5,DV_AirTemp!$G$2:$G$9999,$C274),NA())</f>
        <v>#N/A</v>
      </c>
    </row>
    <row r="275" spans="1:8" x14ac:dyDescent="0.25">
      <c r="A275" s="35">
        <v>270</v>
      </c>
      <c r="B275" s="36" t="s">
        <v>271</v>
      </c>
      <c r="C275" s="37">
        <v>927</v>
      </c>
      <c r="D275" s="38">
        <f>IF(COUNTIFS(DV_AirTemp!$E$2:$E$9999,D$5,DV_AirTemp!$G$2:$G$9999,$C275)&gt;0,SUMIFS(DV_AirTemp!$C$2:$C$9999,DV_AirTemp!$E$2:$E$9999,D$5,DV_AirTemp!$G$2:$G$9999,$C275),NA())</f>
        <v>16.2377291666667</v>
      </c>
      <c r="E275" s="38" t="e">
        <f>IF(COUNTIFS(DV_AirTemp!$E$2:$E$9999,E$5,DV_AirTemp!$G$2:$G$9999,$C275)&gt;0,SUMIFS(DV_AirTemp!$C$2:$C$9999,DV_AirTemp!$E$2:$E$9999,E$5,DV_AirTemp!$G$2:$G$9999,$C275),NA())</f>
        <v>#N/A</v>
      </c>
      <c r="F275" s="38" t="e">
        <f>IF(COUNTIFS(DV_AirTemp!$E$2:$E$9999,F$5,DV_AirTemp!$G$2:$G$9999,$C275)&gt;0,SUMIFS(DV_AirTemp!$C$2:$C$9999,DV_AirTemp!$E$2:$E$9999,F$5,DV_AirTemp!$G$2:$G$9999,$C275),NA())</f>
        <v>#N/A</v>
      </c>
      <c r="G275" s="38" t="e">
        <f>IF(COUNTIFS(DV_AirTemp!$E$2:$E$9999,G$5,DV_AirTemp!$G$2:$G$9999,$C275)&gt;0,SUMIFS(DV_AirTemp!$C$2:$C$9999,DV_AirTemp!$E$2:$E$9999,G$5,DV_AirTemp!$G$2:$G$9999,$C275),NA())</f>
        <v>#N/A</v>
      </c>
      <c r="H275" s="38" t="e">
        <f>IF(COUNTIFS(DV_AirTemp!$E$2:$E$9999,H$5,DV_AirTemp!$G$2:$G$9999,$C275)&gt;0,SUMIFS(DV_AirTemp!$C$2:$C$9999,DV_AirTemp!$E$2:$E$9999,H$5,DV_AirTemp!$G$2:$G$9999,$C275),NA())</f>
        <v>#N/A</v>
      </c>
    </row>
    <row r="276" spans="1:8" x14ac:dyDescent="0.25">
      <c r="A276" s="35">
        <v>271</v>
      </c>
      <c r="B276" s="36" t="s">
        <v>272</v>
      </c>
      <c r="C276" s="37">
        <v>928</v>
      </c>
      <c r="D276" s="38">
        <f>IF(COUNTIFS(DV_AirTemp!$E$2:$E$9999,D$5,DV_AirTemp!$G$2:$G$9999,$C276)&gt;0,SUMIFS(DV_AirTemp!$C$2:$C$9999,DV_AirTemp!$E$2:$E$9999,D$5,DV_AirTemp!$G$2:$G$9999,$C276),NA())</f>
        <v>16.167625000000001</v>
      </c>
      <c r="E276" s="38" t="e">
        <f>IF(COUNTIFS(DV_AirTemp!$E$2:$E$9999,E$5,DV_AirTemp!$G$2:$G$9999,$C276)&gt;0,SUMIFS(DV_AirTemp!$C$2:$C$9999,DV_AirTemp!$E$2:$E$9999,E$5,DV_AirTemp!$G$2:$G$9999,$C276),NA())</f>
        <v>#N/A</v>
      </c>
      <c r="F276" s="38" t="e">
        <f>IF(COUNTIFS(DV_AirTemp!$E$2:$E$9999,F$5,DV_AirTemp!$G$2:$G$9999,$C276)&gt;0,SUMIFS(DV_AirTemp!$C$2:$C$9999,DV_AirTemp!$E$2:$E$9999,F$5,DV_AirTemp!$G$2:$G$9999,$C276),NA())</f>
        <v>#N/A</v>
      </c>
      <c r="G276" s="38" t="e">
        <f>IF(COUNTIFS(DV_AirTemp!$E$2:$E$9999,G$5,DV_AirTemp!$G$2:$G$9999,$C276)&gt;0,SUMIFS(DV_AirTemp!$C$2:$C$9999,DV_AirTemp!$E$2:$E$9999,G$5,DV_AirTemp!$G$2:$G$9999,$C276),NA())</f>
        <v>#N/A</v>
      </c>
      <c r="H276" s="38" t="e">
        <f>IF(COUNTIFS(DV_AirTemp!$E$2:$E$9999,H$5,DV_AirTemp!$G$2:$G$9999,$C276)&gt;0,SUMIFS(DV_AirTemp!$C$2:$C$9999,DV_AirTemp!$E$2:$E$9999,H$5,DV_AirTemp!$G$2:$G$9999,$C276),NA())</f>
        <v>#N/A</v>
      </c>
    </row>
    <row r="277" spans="1:8" x14ac:dyDescent="0.25">
      <c r="A277" s="35">
        <v>272</v>
      </c>
      <c r="B277" s="36" t="s">
        <v>273</v>
      </c>
      <c r="C277" s="37">
        <v>929</v>
      </c>
      <c r="D277" s="38">
        <f>IF(COUNTIFS(DV_AirTemp!$E$2:$E$9999,D$5,DV_AirTemp!$G$2:$G$9999,$C277)&gt;0,SUMIFS(DV_AirTemp!$C$2:$C$9999,DV_AirTemp!$E$2:$E$9999,D$5,DV_AirTemp!$G$2:$G$9999,$C277),NA())</f>
        <v>15.7961666666667</v>
      </c>
      <c r="E277" s="38" t="e">
        <f>IF(COUNTIFS(DV_AirTemp!$E$2:$E$9999,E$5,DV_AirTemp!$G$2:$G$9999,$C277)&gt;0,SUMIFS(DV_AirTemp!$C$2:$C$9999,DV_AirTemp!$E$2:$E$9999,E$5,DV_AirTemp!$G$2:$G$9999,$C277),NA())</f>
        <v>#N/A</v>
      </c>
      <c r="F277" s="38" t="e">
        <f>IF(COUNTIFS(DV_AirTemp!$E$2:$E$9999,F$5,DV_AirTemp!$G$2:$G$9999,$C277)&gt;0,SUMIFS(DV_AirTemp!$C$2:$C$9999,DV_AirTemp!$E$2:$E$9999,F$5,DV_AirTemp!$G$2:$G$9999,$C277),NA())</f>
        <v>#N/A</v>
      </c>
      <c r="G277" s="38" t="e">
        <f>IF(COUNTIFS(DV_AirTemp!$E$2:$E$9999,G$5,DV_AirTemp!$G$2:$G$9999,$C277)&gt;0,SUMIFS(DV_AirTemp!$C$2:$C$9999,DV_AirTemp!$E$2:$E$9999,G$5,DV_AirTemp!$G$2:$G$9999,$C277),NA())</f>
        <v>#N/A</v>
      </c>
      <c r="H277" s="38" t="e">
        <f>IF(COUNTIFS(DV_AirTemp!$E$2:$E$9999,H$5,DV_AirTemp!$G$2:$G$9999,$C277)&gt;0,SUMIFS(DV_AirTemp!$C$2:$C$9999,DV_AirTemp!$E$2:$E$9999,H$5,DV_AirTemp!$G$2:$G$9999,$C277),NA())</f>
        <v>#N/A</v>
      </c>
    </row>
    <row r="278" spans="1:8" x14ac:dyDescent="0.25">
      <c r="A278" s="35">
        <v>273</v>
      </c>
      <c r="B278" s="36" t="s">
        <v>274</v>
      </c>
      <c r="C278" s="37">
        <v>930</v>
      </c>
      <c r="D278" s="38">
        <f>IF(COUNTIFS(DV_AirTemp!$E$2:$E$9999,D$5,DV_AirTemp!$G$2:$G$9999,$C278)&gt;0,SUMIFS(DV_AirTemp!$C$2:$C$9999,DV_AirTemp!$E$2:$E$9999,D$5,DV_AirTemp!$G$2:$G$9999,$C278),NA())</f>
        <v>15.5973333333333</v>
      </c>
      <c r="E278" s="38" t="e">
        <f>IF(COUNTIFS(DV_AirTemp!$E$2:$E$9999,E$5,DV_AirTemp!$G$2:$G$9999,$C278)&gt;0,SUMIFS(DV_AirTemp!$C$2:$C$9999,DV_AirTemp!$E$2:$E$9999,E$5,DV_AirTemp!$G$2:$G$9999,$C278),NA())</f>
        <v>#N/A</v>
      </c>
      <c r="F278" s="38" t="e">
        <f>IF(COUNTIFS(DV_AirTemp!$E$2:$E$9999,F$5,DV_AirTemp!$G$2:$G$9999,$C278)&gt;0,SUMIFS(DV_AirTemp!$C$2:$C$9999,DV_AirTemp!$E$2:$E$9999,F$5,DV_AirTemp!$G$2:$G$9999,$C278),NA())</f>
        <v>#N/A</v>
      </c>
      <c r="G278" s="38" t="e">
        <f>IF(COUNTIFS(DV_AirTemp!$E$2:$E$9999,G$5,DV_AirTemp!$G$2:$G$9999,$C278)&gt;0,SUMIFS(DV_AirTemp!$C$2:$C$9999,DV_AirTemp!$E$2:$E$9999,G$5,DV_AirTemp!$G$2:$G$9999,$C278),NA())</f>
        <v>#N/A</v>
      </c>
      <c r="H278" s="38" t="e">
        <f>IF(COUNTIFS(DV_AirTemp!$E$2:$E$9999,H$5,DV_AirTemp!$G$2:$G$9999,$C278)&gt;0,SUMIFS(DV_AirTemp!$C$2:$C$9999,DV_AirTemp!$E$2:$E$9999,H$5,DV_AirTemp!$G$2:$G$9999,$C278),NA())</f>
        <v>#N/A</v>
      </c>
    </row>
    <row r="279" spans="1:8" x14ac:dyDescent="0.25">
      <c r="A279" s="35">
        <v>274</v>
      </c>
      <c r="B279" s="36" t="s">
        <v>275</v>
      </c>
      <c r="C279" s="37">
        <v>1001</v>
      </c>
      <c r="D279" s="38">
        <f>IF(COUNTIFS(DV_AirTemp!$E$2:$E$9999,D$5,DV_AirTemp!$G$2:$G$9999,$C279)&gt;0,SUMIFS(DV_AirTemp!$C$2:$C$9999,DV_AirTemp!$E$2:$E$9999,D$5,DV_AirTemp!$G$2:$G$9999,$C279),NA())</f>
        <v>16.254645833333299</v>
      </c>
      <c r="E279" s="38" t="e">
        <f>IF(COUNTIFS(DV_AirTemp!$E$2:$E$9999,E$5,DV_AirTemp!$G$2:$G$9999,$C279)&gt;0,SUMIFS(DV_AirTemp!$C$2:$C$9999,DV_AirTemp!$E$2:$E$9999,E$5,DV_AirTemp!$G$2:$G$9999,$C279),NA())</f>
        <v>#N/A</v>
      </c>
      <c r="F279" s="38" t="e">
        <f>IF(COUNTIFS(DV_AirTemp!$E$2:$E$9999,F$5,DV_AirTemp!$G$2:$G$9999,$C279)&gt;0,SUMIFS(DV_AirTemp!$C$2:$C$9999,DV_AirTemp!$E$2:$E$9999,F$5,DV_AirTemp!$G$2:$G$9999,$C279),NA())</f>
        <v>#N/A</v>
      </c>
      <c r="G279" s="38" t="e">
        <f>IF(COUNTIFS(DV_AirTemp!$E$2:$E$9999,G$5,DV_AirTemp!$G$2:$G$9999,$C279)&gt;0,SUMIFS(DV_AirTemp!$C$2:$C$9999,DV_AirTemp!$E$2:$E$9999,G$5,DV_AirTemp!$G$2:$G$9999,$C279),NA())</f>
        <v>#N/A</v>
      </c>
      <c r="H279" s="38" t="e">
        <f>IF(COUNTIFS(DV_AirTemp!$E$2:$E$9999,H$5,DV_AirTemp!$G$2:$G$9999,$C279)&gt;0,SUMIFS(DV_AirTemp!$C$2:$C$9999,DV_AirTemp!$E$2:$E$9999,H$5,DV_AirTemp!$G$2:$G$9999,$C279),NA())</f>
        <v>#N/A</v>
      </c>
    </row>
    <row r="280" spans="1:8" x14ac:dyDescent="0.25">
      <c r="A280" s="35">
        <v>275</v>
      </c>
      <c r="B280" s="36" t="s">
        <v>276</v>
      </c>
      <c r="C280" s="37">
        <v>1002</v>
      </c>
      <c r="D280" s="38">
        <f>IF(COUNTIFS(DV_AirTemp!$E$2:$E$9999,D$5,DV_AirTemp!$G$2:$G$9999,$C280)&gt;0,SUMIFS(DV_AirTemp!$C$2:$C$9999,DV_AirTemp!$E$2:$E$9999,D$5,DV_AirTemp!$G$2:$G$9999,$C280),NA())</f>
        <v>17.325104166666701</v>
      </c>
      <c r="E280" s="38" t="e">
        <f>IF(COUNTIFS(DV_AirTemp!$E$2:$E$9999,E$5,DV_AirTemp!$G$2:$G$9999,$C280)&gt;0,SUMIFS(DV_AirTemp!$C$2:$C$9999,DV_AirTemp!$E$2:$E$9999,E$5,DV_AirTemp!$G$2:$G$9999,$C280),NA())</f>
        <v>#N/A</v>
      </c>
      <c r="F280" s="38" t="e">
        <f>IF(COUNTIFS(DV_AirTemp!$E$2:$E$9999,F$5,DV_AirTemp!$G$2:$G$9999,$C280)&gt;0,SUMIFS(DV_AirTemp!$C$2:$C$9999,DV_AirTemp!$E$2:$E$9999,F$5,DV_AirTemp!$G$2:$G$9999,$C280),NA())</f>
        <v>#N/A</v>
      </c>
      <c r="G280" s="38" t="e">
        <f>IF(COUNTIFS(DV_AirTemp!$E$2:$E$9999,G$5,DV_AirTemp!$G$2:$G$9999,$C280)&gt;0,SUMIFS(DV_AirTemp!$C$2:$C$9999,DV_AirTemp!$E$2:$E$9999,G$5,DV_AirTemp!$G$2:$G$9999,$C280),NA())</f>
        <v>#N/A</v>
      </c>
      <c r="H280" s="38" t="e">
        <f>IF(COUNTIFS(DV_AirTemp!$E$2:$E$9999,H$5,DV_AirTemp!$G$2:$G$9999,$C280)&gt;0,SUMIFS(DV_AirTemp!$C$2:$C$9999,DV_AirTemp!$E$2:$E$9999,H$5,DV_AirTemp!$G$2:$G$9999,$C280),NA())</f>
        <v>#N/A</v>
      </c>
    </row>
    <row r="281" spans="1:8" x14ac:dyDescent="0.25">
      <c r="A281" s="35">
        <v>276</v>
      </c>
      <c r="B281" s="36" t="s">
        <v>277</v>
      </c>
      <c r="C281" s="37">
        <v>1003</v>
      </c>
      <c r="D281" s="38">
        <f>IF(COUNTIFS(DV_AirTemp!$E$2:$E$9999,D$5,DV_AirTemp!$G$2:$G$9999,$C281)&gt;0,SUMIFS(DV_AirTemp!$C$2:$C$9999,DV_AirTemp!$E$2:$E$9999,D$5,DV_AirTemp!$G$2:$G$9999,$C281),NA())</f>
        <v>18.672416666666699</v>
      </c>
      <c r="E281" s="38" t="e">
        <f>IF(COUNTIFS(DV_AirTemp!$E$2:$E$9999,E$5,DV_AirTemp!$G$2:$G$9999,$C281)&gt;0,SUMIFS(DV_AirTemp!$C$2:$C$9999,DV_AirTemp!$E$2:$E$9999,E$5,DV_AirTemp!$G$2:$G$9999,$C281),NA())</f>
        <v>#N/A</v>
      </c>
      <c r="F281" s="38" t="e">
        <f>IF(COUNTIFS(DV_AirTemp!$E$2:$E$9999,F$5,DV_AirTemp!$G$2:$G$9999,$C281)&gt;0,SUMIFS(DV_AirTemp!$C$2:$C$9999,DV_AirTemp!$E$2:$E$9999,F$5,DV_AirTemp!$G$2:$G$9999,$C281),NA())</f>
        <v>#N/A</v>
      </c>
      <c r="G281" s="38" t="e">
        <f>IF(COUNTIFS(DV_AirTemp!$E$2:$E$9999,G$5,DV_AirTemp!$G$2:$G$9999,$C281)&gt;0,SUMIFS(DV_AirTemp!$C$2:$C$9999,DV_AirTemp!$E$2:$E$9999,G$5,DV_AirTemp!$G$2:$G$9999,$C281),NA())</f>
        <v>#N/A</v>
      </c>
      <c r="H281" s="38" t="e">
        <f>IF(COUNTIFS(DV_AirTemp!$E$2:$E$9999,H$5,DV_AirTemp!$G$2:$G$9999,$C281)&gt;0,SUMIFS(DV_AirTemp!$C$2:$C$9999,DV_AirTemp!$E$2:$E$9999,H$5,DV_AirTemp!$G$2:$G$9999,$C281),NA())</f>
        <v>#N/A</v>
      </c>
    </row>
    <row r="282" spans="1:8" x14ac:dyDescent="0.25">
      <c r="A282" s="35">
        <v>277</v>
      </c>
      <c r="B282" s="36" t="s">
        <v>278</v>
      </c>
      <c r="C282" s="37">
        <v>1004</v>
      </c>
      <c r="D282" s="38">
        <f>IF(COUNTIFS(DV_AirTemp!$E$2:$E$9999,D$5,DV_AirTemp!$G$2:$G$9999,$C282)&gt;0,SUMIFS(DV_AirTemp!$C$2:$C$9999,DV_AirTemp!$E$2:$E$9999,D$5,DV_AirTemp!$G$2:$G$9999,$C282),NA())</f>
        <v>17.7160625</v>
      </c>
      <c r="E282" s="38" t="e">
        <f>IF(COUNTIFS(DV_AirTemp!$E$2:$E$9999,E$5,DV_AirTemp!$G$2:$G$9999,$C282)&gt;0,SUMIFS(DV_AirTemp!$C$2:$C$9999,DV_AirTemp!$E$2:$E$9999,E$5,DV_AirTemp!$G$2:$G$9999,$C282),NA())</f>
        <v>#N/A</v>
      </c>
      <c r="F282" s="38" t="e">
        <f>IF(COUNTIFS(DV_AirTemp!$E$2:$E$9999,F$5,DV_AirTemp!$G$2:$G$9999,$C282)&gt;0,SUMIFS(DV_AirTemp!$C$2:$C$9999,DV_AirTemp!$E$2:$E$9999,F$5,DV_AirTemp!$G$2:$G$9999,$C282),NA())</f>
        <v>#N/A</v>
      </c>
      <c r="G282" s="38" t="e">
        <f>IF(COUNTIFS(DV_AirTemp!$E$2:$E$9999,G$5,DV_AirTemp!$G$2:$G$9999,$C282)&gt;0,SUMIFS(DV_AirTemp!$C$2:$C$9999,DV_AirTemp!$E$2:$E$9999,G$5,DV_AirTemp!$G$2:$G$9999,$C282),NA())</f>
        <v>#N/A</v>
      </c>
      <c r="H282" s="38" t="e">
        <f>IF(COUNTIFS(DV_AirTemp!$E$2:$E$9999,H$5,DV_AirTemp!$G$2:$G$9999,$C282)&gt;0,SUMIFS(DV_AirTemp!$C$2:$C$9999,DV_AirTemp!$E$2:$E$9999,H$5,DV_AirTemp!$G$2:$G$9999,$C282),NA())</f>
        <v>#N/A</v>
      </c>
    </row>
    <row r="283" spans="1:8" x14ac:dyDescent="0.25">
      <c r="A283" s="35">
        <v>278</v>
      </c>
      <c r="B283" s="36" t="s">
        <v>279</v>
      </c>
      <c r="C283" s="37">
        <v>1005</v>
      </c>
      <c r="D283" s="38">
        <f>IF(COUNTIFS(DV_AirTemp!$E$2:$E$9999,D$5,DV_AirTemp!$G$2:$G$9999,$C283)&gt;0,SUMIFS(DV_AirTemp!$C$2:$C$9999,DV_AirTemp!$E$2:$E$9999,D$5,DV_AirTemp!$G$2:$G$9999,$C283),NA())</f>
        <v>18.394520833333299</v>
      </c>
      <c r="E283" s="38" t="e">
        <f>IF(COUNTIFS(DV_AirTemp!$E$2:$E$9999,E$5,DV_AirTemp!$G$2:$G$9999,$C283)&gt;0,SUMIFS(DV_AirTemp!$C$2:$C$9999,DV_AirTemp!$E$2:$E$9999,E$5,DV_AirTemp!$G$2:$G$9999,$C283),NA())</f>
        <v>#N/A</v>
      </c>
      <c r="F283" s="38" t="e">
        <f>IF(COUNTIFS(DV_AirTemp!$E$2:$E$9999,F$5,DV_AirTemp!$G$2:$G$9999,$C283)&gt;0,SUMIFS(DV_AirTemp!$C$2:$C$9999,DV_AirTemp!$E$2:$E$9999,F$5,DV_AirTemp!$G$2:$G$9999,$C283),NA())</f>
        <v>#N/A</v>
      </c>
      <c r="G283" s="38" t="e">
        <f>IF(COUNTIFS(DV_AirTemp!$E$2:$E$9999,G$5,DV_AirTemp!$G$2:$G$9999,$C283)&gt;0,SUMIFS(DV_AirTemp!$C$2:$C$9999,DV_AirTemp!$E$2:$E$9999,G$5,DV_AirTemp!$G$2:$G$9999,$C283),NA())</f>
        <v>#N/A</v>
      </c>
      <c r="H283" s="38" t="e">
        <f>IF(COUNTIFS(DV_AirTemp!$E$2:$E$9999,H$5,DV_AirTemp!$G$2:$G$9999,$C283)&gt;0,SUMIFS(DV_AirTemp!$C$2:$C$9999,DV_AirTemp!$E$2:$E$9999,H$5,DV_AirTemp!$G$2:$G$9999,$C283),NA())</f>
        <v>#N/A</v>
      </c>
    </row>
    <row r="284" spans="1:8" x14ac:dyDescent="0.25">
      <c r="A284" s="35">
        <v>279</v>
      </c>
      <c r="B284" s="36" t="s">
        <v>280</v>
      </c>
      <c r="C284" s="37">
        <v>1006</v>
      </c>
      <c r="D284" s="38">
        <f>IF(COUNTIFS(DV_AirTemp!$E$2:$E$9999,D$5,DV_AirTemp!$G$2:$G$9999,$C284)&gt;0,SUMIFS(DV_AirTemp!$C$2:$C$9999,DV_AirTemp!$E$2:$E$9999,D$5,DV_AirTemp!$G$2:$G$9999,$C284),NA())</f>
        <v>18.7421458333333</v>
      </c>
      <c r="E284" s="38" t="e">
        <f>IF(COUNTIFS(DV_AirTemp!$E$2:$E$9999,E$5,DV_AirTemp!$G$2:$G$9999,$C284)&gt;0,SUMIFS(DV_AirTemp!$C$2:$C$9999,DV_AirTemp!$E$2:$E$9999,E$5,DV_AirTemp!$G$2:$G$9999,$C284),NA())</f>
        <v>#N/A</v>
      </c>
      <c r="F284" s="38" t="e">
        <f>IF(COUNTIFS(DV_AirTemp!$E$2:$E$9999,F$5,DV_AirTemp!$G$2:$G$9999,$C284)&gt;0,SUMIFS(DV_AirTemp!$C$2:$C$9999,DV_AirTemp!$E$2:$E$9999,F$5,DV_AirTemp!$G$2:$G$9999,$C284),NA())</f>
        <v>#N/A</v>
      </c>
      <c r="G284" s="38" t="e">
        <f>IF(COUNTIFS(DV_AirTemp!$E$2:$E$9999,G$5,DV_AirTemp!$G$2:$G$9999,$C284)&gt;0,SUMIFS(DV_AirTemp!$C$2:$C$9999,DV_AirTemp!$E$2:$E$9999,G$5,DV_AirTemp!$G$2:$G$9999,$C284),NA())</f>
        <v>#N/A</v>
      </c>
      <c r="H284" s="38" t="e">
        <f>IF(COUNTIFS(DV_AirTemp!$E$2:$E$9999,H$5,DV_AirTemp!$G$2:$G$9999,$C284)&gt;0,SUMIFS(DV_AirTemp!$C$2:$C$9999,DV_AirTemp!$E$2:$E$9999,H$5,DV_AirTemp!$G$2:$G$9999,$C284),NA())</f>
        <v>#N/A</v>
      </c>
    </row>
    <row r="285" spans="1:8" x14ac:dyDescent="0.25">
      <c r="A285" s="35">
        <v>280</v>
      </c>
      <c r="B285" s="36" t="s">
        <v>281</v>
      </c>
      <c r="C285" s="37">
        <v>1007</v>
      </c>
      <c r="D285" s="38">
        <f>IF(COUNTIFS(DV_AirTemp!$E$2:$E$9999,D$5,DV_AirTemp!$G$2:$G$9999,$C285)&gt;0,SUMIFS(DV_AirTemp!$C$2:$C$9999,DV_AirTemp!$E$2:$E$9999,D$5,DV_AirTemp!$G$2:$G$9999,$C285),NA())</f>
        <v>13.796250000000001</v>
      </c>
      <c r="E285" s="38" t="e">
        <f>IF(COUNTIFS(DV_AirTemp!$E$2:$E$9999,E$5,DV_AirTemp!$G$2:$G$9999,$C285)&gt;0,SUMIFS(DV_AirTemp!$C$2:$C$9999,DV_AirTemp!$E$2:$E$9999,E$5,DV_AirTemp!$G$2:$G$9999,$C285),NA())</f>
        <v>#N/A</v>
      </c>
      <c r="F285" s="38" t="e">
        <f>IF(COUNTIFS(DV_AirTemp!$E$2:$E$9999,F$5,DV_AirTemp!$G$2:$G$9999,$C285)&gt;0,SUMIFS(DV_AirTemp!$C$2:$C$9999,DV_AirTemp!$E$2:$E$9999,F$5,DV_AirTemp!$G$2:$G$9999,$C285),NA())</f>
        <v>#N/A</v>
      </c>
      <c r="G285" s="38" t="e">
        <f>IF(COUNTIFS(DV_AirTemp!$E$2:$E$9999,G$5,DV_AirTemp!$G$2:$G$9999,$C285)&gt;0,SUMIFS(DV_AirTemp!$C$2:$C$9999,DV_AirTemp!$E$2:$E$9999,G$5,DV_AirTemp!$G$2:$G$9999,$C285),NA())</f>
        <v>#N/A</v>
      </c>
      <c r="H285" s="38" t="e">
        <f>IF(COUNTIFS(DV_AirTemp!$E$2:$E$9999,H$5,DV_AirTemp!$G$2:$G$9999,$C285)&gt;0,SUMIFS(DV_AirTemp!$C$2:$C$9999,DV_AirTemp!$E$2:$E$9999,H$5,DV_AirTemp!$G$2:$G$9999,$C285),NA())</f>
        <v>#N/A</v>
      </c>
    </row>
    <row r="286" spans="1:8" x14ac:dyDescent="0.25">
      <c r="A286" s="35">
        <v>281</v>
      </c>
      <c r="B286" s="36" t="s">
        <v>282</v>
      </c>
      <c r="C286" s="37">
        <v>1008</v>
      </c>
      <c r="D286" s="38">
        <f>IF(COUNTIFS(DV_AirTemp!$E$2:$E$9999,D$5,DV_AirTemp!$G$2:$G$9999,$C286)&gt;0,SUMIFS(DV_AirTemp!$C$2:$C$9999,DV_AirTemp!$E$2:$E$9999,D$5,DV_AirTemp!$G$2:$G$9999,$C286),NA())</f>
        <v>13.815312499999999</v>
      </c>
      <c r="E286" s="38" t="e">
        <f>IF(COUNTIFS(DV_AirTemp!$E$2:$E$9999,E$5,DV_AirTemp!$G$2:$G$9999,$C286)&gt;0,SUMIFS(DV_AirTemp!$C$2:$C$9999,DV_AirTemp!$E$2:$E$9999,E$5,DV_AirTemp!$G$2:$G$9999,$C286),NA())</f>
        <v>#N/A</v>
      </c>
      <c r="F286" s="38" t="e">
        <f>IF(COUNTIFS(DV_AirTemp!$E$2:$E$9999,F$5,DV_AirTemp!$G$2:$G$9999,$C286)&gt;0,SUMIFS(DV_AirTemp!$C$2:$C$9999,DV_AirTemp!$E$2:$E$9999,F$5,DV_AirTemp!$G$2:$G$9999,$C286),NA())</f>
        <v>#N/A</v>
      </c>
      <c r="G286" s="38" t="e">
        <f>IF(COUNTIFS(DV_AirTemp!$E$2:$E$9999,G$5,DV_AirTemp!$G$2:$G$9999,$C286)&gt;0,SUMIFS(DV_AirTemp!$C$2:$C$9999,DV_AirTemp!$E$2:$E$9999,G$5,DV_AirTemp!$G$2:$G$9999,$C286),NA())</f>
        <v>#N/A</v>
      </c>
      <c r="H286" s="38" t="e">
        <f>IF(COUNTIFS(DV_AirTemp!$E$2:$E$9999,H$5,DV_AirTemp!$G$2:$G$9999,$C286)&gt;0,SUMIFS(DV_AirTemp!$C$2:$C$9999,DV_AirTemp!$E$2:$E$9999,H$5,DV_AirTemp!$G$2:$G$9999,$C286),NA())</f>
        <v>#N/A</v>
      </c>
    </row>
    <row r="287" spans="1:8" x14ac:dyDescent="0.25">
      <c r="A287" s="35">
        <v>282</v>
      </c>
      <c r="B287" s="36" t="s">
        <v>283</v>
      </c>
      <c r="C287" s="37">
        <v>1009</v>
      </c>
      <c r="D287" s="38">
        <f>IF(COUNTIFS(DV_AirTemp!$E$2:$E$9999,D$5,DV_AirTemp!$G$2:$G$9999,$C287)&gt;0,SUMIFS(DV_AirTemp!$C$2:$C$9999,DV_AirTemp!$E$2:$E$9999,D$5,DV_AirTemp!$G$2:$G$9999,$C287),NA())</f>
        <v>14.8724791666667</v>
      </c>
      <c r="E287" s="38" t="e">
        <f>IF(COUNTIFS(DV_AirTemp!$E$2:$E$9999,E$5,DV_AirTemp!$G$2:$G$9999,$C287)&gt;0,SUMIFS(DV_AirTemp!$C$2:$C$9999,DV_AirTemp!$E$2:$E$9999,E$5,DV_AirTemp!$G$2:$G$9999,$C287),NA())</f>
        <v>#N/A</v>
      </c>
      <c r="F287" s="38" t="e">
        <f>IF(COUNTIFS(DV_AirTemp!$E$2:$E$9999,F$5,DV_AirTemp!$G$2:$G$9999,$C287)&gt;0,SUMIFS(DV_AirTemp!$C$2:$C$9999,DV_AirTemp!$E$2:$E$9999,F$5,DV_AirTemp!$G$2:$G$9999,$C287),NA())</f>
        <v>#N/A</v>
      </c>
      <c r="G287" s="38" t="e">
        <f>IF(COUNTIFS(DV_AirTemp!$E$2:$E$9999,G$5,DV_AirTemp!$G$2:$G$9999,$C287)&gt;0,SUMIFS(DV_AirTemp!$C$2:$C$9999,DV_AirTemp!$E$2:$E$9999,G$5,DV_AirTemp!$G$2:$G$9999,$C287),NA())</f>
        <v>#N/A</v>
      </c>
      <c r="H287" s="38" t="e">
        <f>IF(COUNTIFS(DV_AirTemp!$E$2:$E$9999,H$5,DV_AirTemp!$G$2:$G$9999,$C287)&gt;0,SUMIFS(DV_AirTemp!$C$2:$C$9999,DV_AirTemp!$E$2:$E$9999,H$5,DV_AirTemp!$G$2:$G$9999,$C287),NA())</f>
        <v>#N/A</v>
      </c>
    </row>
    <row r="288" spans="1:8" x14ac:dyDescent="0.25">
      <c r="A288" s="35">
        <v>283</v>
      </c>
      <c r="B288" s="36" t="s">
        <v>284</v>
      </c>
      <c r="C288" s="37">
        <v>1010</v>
      </c>
      <c r="D288" s="38">
        <f>IF(COUNTIFS(DV_AirTemp!$E$2:$E$9999,D$5,DV_AirTemp!$G$2:$G$9999,$C288)&gt;0,SUMIFS(DV_AirTemp!$C$2:$C$9999,DV_AirTemp!$E$2:$E$9999,D$5,DV_AirTemp!$G$2:$G$9999,$C288),NA())</f>
        <v>14.3619166666667</v>
      </c>
      <c r="E288" s="38" t="e">
        <f>IF(COUNTIFS(DV_AirTemp!$E$2:$E$9999,E$5,DV_AirTemp!$G$2:$G$9999,$C288)&gt;0,SUMIFS(DV_AirTemp!$C$2:$C$9999,DV_AirTemp!$E$2:$E$9999,E$5,DV_AirTemp!$G$2:$G$9999,$C288),NA())</f>
        <v>#N/A</v>
      </c>
      <c r="F288" s="38" t="e">
        <f>IF(COUNTIFS(DV_AirTemp!$E$2:$E$9999,F$5,DV_AirTemp!$G$2:$G$9999,$C288)&gt;0,SUMIFS(DV_AirTemp!$C$2:$C$9999,DV_AirTemp!$E$2:$E$9999,F$5,DV_AirTemp!$G$2:$G$9999,$C288),NA())</f>
        <v>#N/A</v>
      </c>
      <c r="G288" s="38" t="e">
        <f>IF(COUNTIFS(DV_AirTemp!$E$2:$E$9999,G$5,DV_AirTemp!$G$2:$G$9999,$C288)&gt;0,SUMIFS(DV_AirTemp!$C$2:$C$9999,DV_AirTemp!$E$2:$E$9999,G$5,DV_AirTemp!$G$2:$G$9999,$C288),NA())</f>
        <v>#N/A</v>
      </c>
      <c r="H288" s="38" t="e">
        <f>IF(COUNTIFS(DV_AirTemp!$E$2:$E$9999,H$5,DV_AirTemp!$G$2:$G$9999,$C288)&gt;0,SUMIFS(DV_AirTemp!$C$2:$C$9999,DV_AirTemp!$E$2:$E$9999,H$5,DV_AirTemp!$G$2:$G$9999,$C288),NA())</f>
        <v>#N/A</v>
      </c>
    </row>
    <row r="289" spans="1:8" x14ac:dyDescent="0.25">
      <c r="A289" s="35">
        <v>284</v>
      </c>
      <c r="B289" s="36" t="s">
        <v>285</v>
      </c>
      <c r="C289" s="37">
        <v>1011</v>
      </c>
      <c r="D289" s="38">
        <f>IF(COUNTIFS(DV_AirTemp!$E$2:$E$9999,D$5,DV_AirTemp!$G$2:$G$9999,$C289)&gt;0,SUMIFS(DV_AirTemp!$C$2:$C$9999,DV_AirTemp!$E$2:$E$9999,D$5,DV_AirTemp!$G$2:$G$9999,$C289),NA())</f>
        <v>13.9609791666667</v>
      </c>
      <c r="E289" s="38" t="e">
        <f>IF(COUNTIFS(DV_AirTemp!$E$2:$E$9999,E$5,DV_AirTemp!$G$2:$G$9999,$C289)&gt;0,SUMIFS(DV_AirTemp!$C$2:$C$9999,DV_AirTemp!$E$2:$E$9999,E$5,DV_AirTemp!$G$2:$G$9999,$C289),NA())</f>
        <v>#N/A</v>
      </c>
      <c r="F289" s="38" t="e">
        <f>IF(COUNTIFS(DV_AirTemp!$E$2:$E$9999,F$5,DV_AirTemp!$G$2:$G$9999,$C289)&gt;0,SUMIFS(DV_AirTemp!$C$2:$C$9999,DV_AirTemp!$E$2:$E$9999,F$5,DV_AirTemp!$G$2:$G$9999,$C289),NA())</f>
        <v>#N/A</v>
      </c>
      <c r="G289" s="38" t="e">
        <f>IF(COUNTIFS(DV_AirTemp!$E$2:$E$9999,G$5,DV_AirTemp!$G$2:$G$9999,$C289)&gt;0,SUMIFS(DV_AirTemp!$C$2:$C$9999,DV_AirTemp!$E$2:$E$9999,G$5,DV_AirTemp!$G$2:$G$9999,$C289),NA())</f>
        <v>#N/A</v>
      </c>
      <c r="H289" s="38" t="e">
        <f>IF(COUNTIFS(DV_AirTemp!$E$2:$E$9999,H$5,DV_AirTemp!$G$2:$G$9999,$C289)&gt;0,SUMIFS(DV_AirTemp!$C$2:$C$9999,DV_AirTemp!$E$2:$E$9999,H$5,DV_AirTemp!$G$2:$G$9999,$C289),NA())</f>
        <v>#N/A</v>
      </c>
    </row>
    <row r="290" spans="1:8" x14ac:dyDescent="0.25">
      <c r="A290" s="35">
        <v>285</v>
      </c>
      <c r="B290" s="36" t="s">
        <v>286</v>
      </c>
      <c r="C290" s="37">
        <v>1012</v>
      </c>
      <c r="D290" s="38">
        <f>IF(COUNTIFS(DV_AirTemp!$E$2:$E$9999,D$5,DV_AirTemp!$G$2:$G$9999,$C290)&gt;0,SUMIFS(DV_AirTemp!$C$2:$C$9999,DV_AirTemp!$E$2:$E$9999,D$5,DV_AirTemp!$G$2:$G$9999,$C290),NA())</f>
        <v>14.49475</v>
      </c>
      <c r="E290" s="38" t="e">
        <f>IF(COUNTIFS(DV_AirTemp!$E$2:$E$9999,E$5,DV_AirTemp!$G$2:$G$9999,$C290)&gt;0,SUMIFS(DV_AirTemp!$C$2:$C$9999,DV_AirTemp!$E$2:$E$9999,E$5,DV_AirTemp!$G$2:$G$9999,$C290),NA())</f>
        <v>#N/A</v>
      </c>
      <c r="F290" s="38" t="e">
        <f>IF(COUNTIFS(DV_AirTemp!$E$2:$E$9999,F$5,DV_AirTemp!$G$2:$G$9999,$C290)&gt;0,SUMIFS(DV_AirTemp!$C$2:$C$9999,DV_AirTemp!$E$2:$E$9999,F$5,DV_AirTemp!$G$2:$G$9999,$C290),NA())</f>
        <v>#N/A</v>
      </c>
      <c r="G290" s="38" t="e">
        <f>IF(COUNTIFS(DV_AirTemp!$E$2:$E$9999,G$5,DV_AirTemp!$G$2:$G$9999,$C290)&gt;0,SUMIFS(DV_AirTemp!$C$2:$C$9999,DV_AirTemp!$E$2:$E$9999,G$5,DV_AirTemp!$G$2:$G$9999,$C290),NA())</f>
        <v>#N/A</v>
      </c>
      <c r="H290" s="38" t="e">
        <f>IF(COUNTIFS(DV_AirTemp!$E$2:$E$9999,H$5,DV_AirTemp!$G$2:$G$9999,$C290)&gt;0,SUMIFS(DV_AirTemp!$C$2:$C$9999,DV_AirTemp!$E$2:$E$9999,H$5,DV_AirTemp!$G$2:$G$9999,$C290),NA())</f>
        <v>#N/A</v>
      </c>
    </row>
    <row r="291" spans="1:8" x14ac:dyDescent="0.25">
      <c r="A291" s="35">
        <v>286</v>
      </c>
      <c r="B291" s="36" t="s">
        <v>287</v>
      </c>
      <c r="C291" s="37">
        <v>1013</v>
      </c>
      <c r="D291" s="38">
        <f>IF(COUNTIFS(DV_AirTemp!$E$2:$E$9999,D$5,DV_AirTemp!$G$2:$G$9999,$C291)&gt;0,SUMIFS(DV_AirTemp!$C$2:$C$9999,DV_AirTemp!$E$2:$E$9999,D$5,DV_AirTemp!$G$2:$G$9999,$C291),NA())</f>
        <v>15.1325</v>
      </c>
      <c r="E291" s="38" t="e">
        <f>IF(COUNTIFS(DV_AirTemp!$E$2:$E$9999,E$5,DV_AirTemp!$G$2:$G$9999,$C291)&gt;0,SUMIFS(DV_AirTemp!$C$2:$C$9999,DV_AirTemp!$E$2:$E$9999,E$5,DV_AirTemp!$G$2:$G$9999,$C291),NA())</f>
        <v>#N/A</v>
      </c>
      <c r="F291" s="38" t="e">
        <f>IF(COUNTIFS(DV_AirTemp!$E$2:$E$9999,F$5,DV_AirTemp!$G$2:$G$9999,$C291)&gt;0,SUMIFS(DV_AirTemp!$C$2:$C$9999,DV_AirTemp!$E$2:$E$9999,F$5,DV_AirTemp!$G$2:$G$9999,$C291),NA())</f>
        <v>#N/A</v>
      </c>
      <c r="G291" s="38" t="e">
        <f>IF(COUNTIFS(DV_AirTemp!$E$2:$E$9999,G$5,DV_AirTemp!$G$2:$G$9999,$C291)&gt;0,SUMIFS(DV_AirTemp!$C$2:$C$9999,DV_AirTemp!$E$2:$E$9999,G$5,DV_AirTemp!$G$2:$G$9999,$C291),NA())</f>
        <v>#N/A</v>
      </c>
      <c r="H291" s="38" t="e">
        <f>IF(COUNTIFS(DV_AirTemp!$E$2:$E$9999,H$5,DV_AirTemp!$G$2:$G$9999,$C291)&gt;0,SUMIFS(DV_AirTemp!$C$2:$C$9999,DV_AirTemp!$E$2:$E$9999,H$5,DV_AirTemp!$G$2:$G$9999,$C291),NA())</f>
        <v>#N/A</v>
      </c>
    </row>
    <row r="292" spans="1:8" x14ac:dyDescent="0.25">
      <c r="A292" s="35">
        <v>287</v>
      </c>
      <c r="B292" s="36" t="s">
        <v>288</v>
      </c>
      <c r="C292" s="37">
        <v>1014</v>
      </c>
      <c r="D292" s="38">
        <f>IF(COUNTIFS(DV_AirTemp!$E$2:$E$9999,D$5,DV_AirTemp!$G$2:$G$9999,$C292)&gt;0,SUMIFS(DV_AirTemp!$C$2:$C$9999,DV_AirTemp!$E$2:$E$9999,D$5,DV_AirTemp!$G$2:$G$9999,$C292),NA())</f>
        <v>16.230458333333299</v>
      </c>
      <c r="E292" s="38" t="e">
        <f>IF(COUNTIFS(DV_AirTemp!$E$2:$E$9999,E$5,DV_AirTemp!$G$2:$G$9999,$C292)&gt;0,SUMIFS(DV_AirTemp!$C$2:$C$9999,DV_AirTemp!$E$2:$E$9999,E$5,DV_AirTemp!$G$2:$G$9999,$C292),NA())</f>
        <v>#N/A</v>
      </c>
      <c r="F292" s="38" t="e">
        <f>IF(COUNTIFS(DV_AirTemp!$E$2:$E$9999,F$5,DV_AirTemp!$G$2:$G$9999,$C292)&gt;0,SUMIFS(DV_AirTemp!$C$2:$C$9999,DV_AirTemp!$E$2:$E$9999,F$5,DV_AirTemp!$G$2:$G$9999,$C292),NA())</f>
        <v>#N/A</v>
      </c>
      <c r="G292" s="38" t="e">
        <f>IF(COUNTIFS(DV_AirTemp!$E$2:$E$9999,G$5,DV_AirTemp!$G$2:$G$9999,$C292)&gt;0,SUMIFS(DV_AirTemp!$C$2:$C$9999,DV_AirTemp!$E$2:$E$9999,G$5,DV_AirTemp!$G$2:$G$9999,$C292),NA())</f>
        <v>#N/A</v>
      </c>
      <c r="H292" s="38" t="e">
        <f>IF(COUNTIFS(DV_AirTemp!$E$2:$E$9999,H$5,DV_AirTemp!$G$2:$G$9999,$C292)&gt;0,SUMIFS(DV_AirTemp!$C$2:$C$9999,DV_AirTemp!$E$2:$E$9999,H$5,DV_AirTemp!$G$2:$G$9999,$C292),NA())</f>
        <v>#N/A</v>
      </c>
    </row>
    <row r="293" spans="1:8" x14ac:dyDescent="0.25">
      <c r="A293" s="35">
        <v>288</v>
      </c>
      <c r="B293" s="36" t="s">
        <v>289</v>
      </c>
      <c r="C293" s="37">
        <v>1015</v>
      </c>
      <c r="D293" s="38">
        <f>IF(COUNTIFS(DV_AirTemp!$E$2:$E$9999,D$5,DV_AirTemp!$G$2:$G$9999,$C293)&gt;0,SUMIFS(DV_AirTemp!$C$2:$C$9999,DV_AirTemp!$E$2:$E$9999,D$5,DV_AirTemp!$G$2:$G$9999,$C293),NA())</f>
        <v>14.541789473684201</v>
      </c>
      <c r="E293" s="38" t="e">
        <f>IF(COUNTIFS(DV_AirTemp!$E$2:$E$9999,E$5,DV_AirTemp!$G$2:$G$9999,$C293)&gt;0,SUMIFS(DV_AirTemp!$C$2:$C$9999,DV_AirTemp!$E$2:$E$9999,E$5,DV_AirTemp!$G$2:$G$9999,$C293),NA())</f>
        <v>#N/A</v>
      </c>
      <c r="F293" s="38" t="e">
        <f>IF(COUNTIFS(DV_AirTemp!$E$2:$E$9999,F$5,DV_AirTemp!$G$2:$G$9999,$C293)&gt;0,SUMIFS(DV_AirTemp!$C$2:$C$9999,DV_AirTemp!$E$2:$E$9999,F$5,DV_AirTemp!$G$2:$G$9999,$C293),NA())</f>
        <v>#N/A</v>
      </c>
      <c r="G293" s="38" t="e">
        <f>IF(COUNTIFS(DV_AirTemp!$E$2:$E$9999,G$5,DV_AirTemp!$G$2:$G$9999,$C293)&gt;0,SUMIFS(DV_AirTemp!$C$2:$C$9999,DV_AirTemp!$E$2:$E$9999,G$5,DV_AirTemp!$G$2:$G$9999,$C293),NA())</f>
        <v>#N/A</v>
      </c>
      <c r="H293" s="38" t="e">
        <f>IF(COUNTIFS(DV_AirTemp!$E$2:$E$9999,H$5,DV_AirTemp!$G$2:$G$9999,$C293)&gt;0,SUMIFS(DV_AirTemp!$C$2:$C$9999,DV_AirTemp!$E$2:$E$9999,H$5,DV_AirTemp!$G$2:$G$9999,$C293),NA())</f>
        <v>#N/A</v>
      </c>
    </row>
    <row r="294" spans="1:8" x14ac:dyDescent="0.25">
      <c r="A294" s="35">
        <v>289</v>
      </c>
      <c r="B294" s="36" t="s">
        <v>290</v>
      </c>
      <c r="C294" s="37">
        <v>1016</v>
      </c>
      <c r="D294" s="38" t="e">
        <f>IF(COUNTIFS(DV_AirTemp!$E$2:$E$9999,D$5,DV_AirTemp!$G$2:$G$9999,$C294)&gt;0,SUMIFS(DV_AirTemp!$C$2:$C$9999,DV_AirTemp!$E$2:$E$9999,D$5,DV_AirTemp!$G$2:$G$9999,$C294),NA())</f>
        <v>#N/A</v>
      </c>
      <c r="E294" s="38" t="e">
        <f>IF(COUNTIFS(DV_AirTemp!$E$2:$E$9999,E$5,DV_AirTemp!$G$2:$G$9999,$C294)&gt;0,SUMIFS(DV_AirTemp!$C$2:$C$9999,DV_AirTemp!$E$2:$E$9999,E$5,DV_AirTemp!$G$2:$G$9999,$C294),NA())</f>
        <v>#N/A</v>
      </c>
      <c r="F294" s="38" t="e">
        <f>IF(COUNTIFS(DV_AirTemp!$E$2:$E$9999,F$5,DV_AirTemp!$G$2:$G$9999,$C294)&gt;0,SUMIFS(DV_AirTemp!$C$2:$C$9999,DV_AirTemp!$E$2:$E$9999,F$5,DV_AirTemp!$G$2:$G$9999,$C294),NA())</f>
        <v>#N/A</v>
      </c>
      <c r="G294" s="38" t="e">
        <f>IF(COUNTIFS(DV_AirTemp!$E$2:$E$9999,G$5,DV_AirTemp!$G$2:$G$9999,$C294)&gt;0,SUMIFS(DV_AirTemp!$C$2:$C$9999,DV_AirTemp!$E$2:$E$9999,G$5,DV_AirTemp!$G$2:$G$9999,$C294),NA())</f>
        <v>#N/A</v>
      </c>
      <c r="H294" s="38" t="e">
        <f>IF(COUNTIFS(DV_AirTemp!$E$2:$E$9999,H$5,DV_AirTemp!$G$2:$G$9999,$C294)&gt;0,SUMIFS(DV_AirTemp!$C$2:$C$9999,DV_AirTemp!$E$2:$E$9999,H$5,DV_AirTemp!$G$2:$G$9999,$C294),NA())</f>
        <v>#N/A</v>
      </c>
    </row>
    <row r="295" spans="1:8" x14ac:dyDescent="0.25">
      <c r="A295" s="35">
        <v>290</v>
      </c>
      <c r="B295" s="36" t="s">
        <v>291</v>
      </c>
      <c r="C295" s="37">
        <v>1017</v>
      </c>
      <c r="D295" s="38" t="e">
        <f>IF(COUNTIFS(DV_AirTemp!$E$2:$E$9999,D$5,DV_AirTemp!$G$2:$G$9999,$C295)&gt;0,SUMIFS(DV_AirTemp!$C$2:$C$9999,DV_AirTemp!$E$2:$E$9999,D$5,DV_AirTemp!$G$2:$G$9999,$C295),NA())</f>
        <v>#N/A</v>
      </c>
      <c r="E295" s="38" t="e">
        <f>IF(COUNTIFS(DV_AirTemp!$E$2:$E$9999,E$5,DV_AirTemp!$G$2:$G$9999,$C295)&gt;0,SUMIFS(DV_AirTemp!$C$2:$C$9999,DV_AirTemp!$E$2:$E$9999,E$5,DV_AirTemp!$G$2:$G$9999,$C295),NA())</f>
        <v>#N/A</v>
      </c>
      <c r="F295" s="38" t="e">
        <f>IF(COUNTIFS(DV_AirTemp!$E$2:$E$9999,F$5,DV_AirTemp!$G$2:$G$9999,$C295)&gt;0,SUMIFS(DV_AirTemp!$C$2:$C$9999,DV_AirTemp!$E$2:$E$9999,F$5,DV_AirTemp!$G$2:$G$9999,$C295),NA())</f>
        <v>#N/A</v>
      </c>
      <c r="G295" s="38" t="e">
        <f>IF(COUNTIFS(DV_AirTemp!$E$2:$E$9999,G$5,DV_AirTemp!$G$2:$G$9999,$C295)&gt;0,SUMIFS(DV_AirTemp!$C$2:$C$9999,DV_AirTemp!$E$2:$E$9999,G$5,DV_AirTemp!$G$2:$G$9999,$C295),NA())</f>
        <v>#N/A</v>
      </c>
      <c r="H295" s="38" t="e">
        <f>IF(COUNTIFS(DV_AirTemp!$E$2:$E$9999,H$5,DV_AirTemp!$G$2:$G$9999,$C295)&gt;0,SUMIFS(DV_AirTemp!$C$2:$C$9999,DV_AirTemp!$E$2:$E$9999,H$5,DV_AirTemp!$G$2:$G$9999,$C295),NA())</f>
        <v>#N/A</v>
      </c>
    </row>
    <row r="296" spans="1:8" x14ac:dyDescent="0.25">
      <c r="A296" s="35">
        <v>291</v>
      </c>
      <c r="B296" s="36" t="s">
        <v>292</v>
      </c>
      <c r="C296" s="37">
        <v>1018</v>
      </c>
      <c r="D296" s="38" t="e">
        <f>IF(COUNTIFS(DV_AirTemp!$E$2:$E$9999,D$5,DV_AirTemp!$G$2:$G$9999,$C296)&gt;0,SUMIFS(DV_AirTemp!$C$2:$C$9999,DV_AirTemp!$E$2:$E$9999,D$5,DV_AirTemp!$G$2:$G$9999,$C296),NA())</f>
        <v>#N/A</v>
      </c>
      <c r="E296" s="38" t="e">
        <f>IF(COUNTIFS(DV_AirTemp!$E$2:$E$9999,E$5,DV_AirTemp!$G$2:$G$9999,$C296)&gt;0,SUMIFS(DV_AirTemp!$C$2:$C$9999,DV_AirTemp!$E$2:$E$9999,E$5,DV_AirTemp!$G$2:$G$9999,$C296),NA())</f>
        <v>#N/A</v>
      </c>
      <c r="F296" s="38" t="e">
        <f>IF(COUNTIFS(DV_AirTemp!$E$2:$E$9999,F$5,DV_AirTemp!$G$2:$G$9999,$C296)&gt;0,SUMIFS(DV_AirTemp!$C$2:$C$9999,DV_AirTemp!$E$2:$E$9999,F$5,DV_AirTemp!$G$2:$G$9999,$C296),NA())</f>
        <v>#N/A</v>
      </c>
      <c r="G296" s="38" t="e">
        <f>IF(COUNTIFS(DV_AirTemp!$E$2:$E$9999,G$5,DV_AirTemp!$G$2:$G$9999,$C296)&gt;0,SUMIFS(DV_AirTemp!$C$2:$C$9999,DV_AirTemp!$E$2:$E$9999,G$5,DV_AirTemp!$G$2:$G$9999,$C296),NA())</f>
        <v>#N/A</v>
      </c>
      <c r="H296" s="38" t="e">
        <f>IF(COUNTIFS(DV_AirTemp!$E$2:$E$9999,H$5,DV_AirTemp!$G$2:$G$9999,$C296)&gt;0,SUMIFS(DV_AirTemp!$C$2:$C$9999,DV_AirTemp!$E$2:$E$9999,H$5,DV_AirTemp!$G$2:$G$9999,$C296),NA())</f>
        <v>#N/A</v>
      </c>
    </row>
    <row r="297" spans="1:8" x14ac:dyDescent="0.25">
      <c r="A297" s="35">
        <v>292</v>
      </c>
      <c r="B297" s="36" t="s">
        <v>293</v>
      </c>
      <c r="C297" s="37">
        <v>1019</v>
      </c>
      <c r="D297" s="38" t="e">
        <f>IF(COUNTIFS(DV_AirTemp!$E$2:$E$9999,D$5,DV_AirTemp!$G$2:$G$9999,$C297)&gt;0,SUMIFS(DV_AirTemp!$C$2:$C$9999,DV_AirTemp!$E$2:$E$9999,D$5,DV_AirTemp!$G$2:$G$9999,$C297),NA())</f>
        <v>#N/A</v>
      </c>
      <c r="E297" s="38" t="e">
        <f>IF(COUNTIFS(DV_AirTemp!$E$2:$E$9999,E$5,DV_AirTemp!$G$2:$G$9999,$C297)&gt;0,SUMIFS(DV_AirTemp!$C$2:$C$9999,DV_AirTemp!$E$2:$E$9999,E$5,DV_AirTemp!$G$2:$G$9999,$C297),NA())</f>
        <v>#N/A</v>
      </c>
      <c r="F297" s="38" t="e">
        <f>IF(COUNTIFS(DV_AirTemp!$E$2:$E$9999,F$5,DV_AirTemp!$G$2:$G$9999,$C297)&gt;0,SUMIFS(DV_AirTemp!$C$2:$C$9999,DV_AirTemp!$E$2:$E$9999,F$5,DV_AirTemp!$G$2:$G$9999,$C297),NA())</f>
        <v>#N/A</v>
      </c>
      <c r="G297" s="38" t="e">
        <f>IF(COUNTIFS(DV_AirTemp!$E$2:$E$9999,G$5,DV_AirTemp!$G$2:$G$9999,$C297)&gt;0,SUMIFS(DV_AirTemp!$C$2:$C$9999,DV_AirTemp!$E$2:$E$9999,G$5,DV_AirTemp!$G$2:$G$9999,$C297),NA())</f>
        <v>#N/A</v>
      </c>
      <c r="H297" s="38" t="e">
        <f>IF(COUNTIFS(DV_AirTemp!$E$2:$E$9999,H$5,DV_AirTemp!$G$2:$G$9999,$C297)&gt;0,SUMIFS(DV_AirTemp!$C$2:$C$9999,DV_AirTemp!$E$2:$E$9999,H$5,DV_AirTemp!$G$2:$G$9999,$C297),NA())</f>
        <v>#N/A</v>
      </c>
    </row>
    <row r="298" spans="1:8" x14ac:dyDescent="0.25">
      <c r="A298" s="35">
        <v>293</v>
      </c>
      <c r="B298" s="36" t="s">
        <v>294</v>
      </c>
      <c r="C298" s="37">
        <v>1020</v>
      </c>
      <c r="D298" s="38" t="e">
        <f>IF(COUNTIFS(DV_AirTemp!$E$2:$E$9999,D$5,DV_AirTemp!$G$2:$G$9999,$C298)&gt;0,SUMIFS(DV_AirTemp!$C$2:$C$9999,DV_AirTemp!$E$2:$E$9999,D$5,DV_AirTemp!$G$2:$G$9999,$C298),NA())</f>
        <v>#N/A</v>
      </c>
      <c r="E298" s="38" t="e">
        <f>IF(COUNTIFS(DV_AirTemp!$E$2:$E$9999,E$5,DV_AirTemp!$G$2:$G$9999,$C298)&gt;0,SUMIFS(DV_AirTemp!$C$2:$C$9999,DV_AirTemp!$E$2:$E$9999,E$5,DV_AirTemp!$G$2:$G$9999,$C298),NA())</f>
        <v>#N/A</v>
      </c>
      <c r="F298" s="38" t="e">
        <f>IF(COUNTIFS(DV_AirTemp!$E$2:$E$9999,F$5,DV_AirTemp!$G$2:$G$9999,$C298)&gt;0,SUMIFS(DV_AirTemp!$C$2:$C$9999,DV_AirTemp!$E$2:$E$9999,F$5,DV_AirTemp!$G$2:$G$9999,$C298),NA())</f>
        <v>#N/A</v>
      </c>
      <c r="G298" s="38" t="e">
        <f>IF(COUNTIFS(DV_AirTemp!$E$2:$E$9999,G$5,DV_AirTemp!$G$2:$G$9999,$C298)&gt;0,SUMIFS(DV_AirTemp!$C$2:$C$9999,DV_AirTemp!$E$2:$E$9999,G$5,DV_AirTemp!$G$2:$G$9999,$C298),NA())</f>
        <v>#N/A</v>
      </c>
      <c r="H298" s="38" t="e">
        <f>IF(COUNTIFS(DV_AirTemp!$E$2:$E$9999,H$5,DV_AirTemp!$G$2:$G$9999,$C298)&gt;0,SUMIFS(DV_AirTemp!$C$2:$C$9999,DV_AirTemp!$E$2:$E$9999,H$5,DV_AirTemp!$G$2:$G$9999,$C298),NA())</f>
        <v>#N/A</v>
      </c>
    </row>
    <row r="299" spans="1:8" x14ac:dyDescent="0.25">
      <c r="A299" s="35">
        <v>294</v>
      </c>
      <c r="B299" s="36" t="s">
        <v>295</v>
      </c>
      <c r="C299" s="37">
        <v>1021</v>
      </c>
      <c r="D299" s="38" t="e">
        <f>IF(COUNTIFS(DV_AirTemp!$E$2:$E$9999,D$5,DV_AirTemp!$G$2:$G$9999,$C299)&gt;0,SUMIFS(DV_AirTemp!$C$2:$C$9999,DV_AirTemp!$E$2:$E$9999,D$5,DV_AirTemp!$G$2:$G$9999,$C299),NA())</f>
        <v>#N/A</v>
      </c>
      <c r="E299" s="38" t="e">
        <f>IF(COUNTIFS(DV_AirTemp!$E$2:$E$9999,E$5,DV_AirTemp!$G$2:$G$9999,$C299)&gt;0,SUMIFS(DV_AirTemp!$C$2:$C$9999,DV_AirTemp!$E$2:$E$9999,E$5,DV_AirTemp!$G$2:$G$9999,$C299),NA())</f>
        <v>#N/A</v>
      </c>
      <c r="F299" s="38" t="e">
        <f>IF(COUNTIFS(DV_AirTemp!$E$2:$E$9999,F$5,DV_AirTemp!$G$2:$G$9999,$C299)&gt;0,SUMIFS(DV_AirTemp!$C$2:$C$9999,DV_AirTemp!$E$2:$E$9999,F$5,DV_AirTemp!$G$2:$G$9999,$C299),NA())</f>
        <v>#N/A</v>
      </c>
      <c r="G299" s="38" t="e">
        <f>IF(COUNTIFS(DV_AirTemp!$E$2:$E$9999,G$5,DV_AirTemp!$G$2:$G$9999,$C299)&gt;0,SUMIFS(DV_AirTemp!$C$2:$C$9999,DV_AirTemp!$E$2:$E$9999,G$5,DV_AirTemp!$G$2:$G$9999,$C299),NA())</f>
        <v>#N/A</v>
      </c>
      <c r="H299" s="38" t="e">
        <f>IF(COUNTIFS(DV_AirTemp!$E$2:$E$9999,H$5,DV_AirTemp!$G$2:$G$9999,$C299)&gt;0,SUMIFS(DV_AirTemp!$C$2:$C$9999,DV_AirTemp!$E$2:$E$9999,H$5,DV_AirTemp!$G$2:$G$9999,$C299),NA())</f>
        <v>#N/A</v>
      </c>
    </row>
    <row r="300" spans="1:8" x14ac:dyDescent="0.25">
      <c r="A300" s="35">
        <v>295</v>
      </c>
      <c r="B300" s="36" t="s">
        <v>296</v>
      </c>
      <c r="C300" s="37">
        <v>1022</v>
      </c>
      <c r="D300" s="38" t="e">
        <f>IF(COUNTIFS(DV_AirTemp!$E$2:$E$9999,D$5,DV_AirTemp!$G$2:$G$9999,$C300)&gt;0,SUMIFS(DV_AirTemp!$C$2:$C$9999,DV_AirTemp!$E$2:$E$9999,D$5,DV_AirTemp!$G$2:$G$9999,$C300),NA())</f>
        <v>#N/A</v>
      </c>
      <c r="E300" s="38" t="e">
        <f>IF(COUNTIFS(DV_AirTemp!$E$2:$E$9999,E$5,DV_AirTemp!$G$2:$G$9999,$C300)&gt;0,SUMIFS(DV_AirTemp!$C$2:$C$9999,DV_AirTemp!$E$2:$E$9999,E$5,DV_AirTemp!$G$2:$G$9999,$C300),NA())</f>
        <v>#N/A</v>
      </c>
      <c r="F300" s="38" t="e">
        <f>IF(COUNTIFS(DV_AirTemp!$E$2:$E$9999,F$5,DV_AirTemp!$G$2:$G$9999,$C300)&gt;0,SUMIFS(DV_AirTemp!$C$2:$C$9999,DV_AirTemp!$E$2:$E$9999,F$5,DV_AirTemp!$G$2:$G$9999,$C300),NA())</f>
        <v>#N/A</v>
      </c>
      <c r="G300" s="38" t="e">
        <f>IF(COUNTIFS(DV_AirTemp!$E$2:$E$9999,G$5,DV_AirTemp!$G$2:$G$9999,$C300)&gt;0,SUMIFS(DV_AirTemp!$C$2:$C$9999,DV_AirTemp!$E$2:$E$9999,G$5,DV_AirTemp!$G$2:$G$9999,$C300),NA())</f>
        <v>#N/A</v>
      </c>
      <c r="H300" s="38" t="e">
        <f>IF(COUNTIFS(DV_AirTemp!$E$2:$E$9999,H$5,DV_AirTemp!$G$2:$G$9999,$C300)&gt;0,SUMIFS(DV_AirTemp!$C$2:$C$9999,DV_AirTemp!$E$2:$E$9999,H$5,DV_AirTemp!$G$2:$G$9999,$C300),NA())</f>
        <v>#N/A</v>
      </c>
    </row>
    <row r="301" spans="1:8" x14ac:dyDescent="0.25">
      <c r="A301" s="35">
        <v>296</v>
      </c>
      <c r="B301" s="36" t="s">
        <v>297</v>
      </c>
      <c r="C301" s="37">
        <v>1023</v>
      </c>
      <c r="D301" s="38" t="e">
        <f>IF(COUNTIFS(DV_AirTemp!$E$2:$E$9999,D$5,DV_AirTemp!$G$2:$G$9999,$C301)&gt;0,SUMIFS(DV_AirTemp!$C$2:$C$9999,DV_AirTemp!$E$2:$E$9999,D$5,DV_AirTemp!$G$2:$G$9999,$C301),NA())</f>
        <v>#N/A</v>
      </c>
      <c r="E301" s="38" t="e">
        <f>IF(COUNTIFS(DV_AirTemp!$E$2:$E$9999,E$5,DV_AirTemp!$G$2:$G$9999,$C301)&gt;0,SUMIFS(DV_AirTemp!$C$2:$C$9999,DV_AirTemp!$E$2:$E$9999,E$5,DV_AirTemp!$G$2:$G$9999,$C301),NA())</f>
        <v>#N/A</v>
      </c>
      <c r="F301" s="38" t="e">
        <f>IF(COUNTIFS(DV_AirTemp!$E$2:$E$9999,F$5,DV_AirTemp!$G$2:$G$9999,$C301)&gt;0,SUMIFS(DV_AirTemp!$C$2:$C$9999,DV_AirTemp!$E$2:$E$9999,F$5,DV_AirTemp!$G$2:$G$9999,$C301),NA())</f>
        <v>#N/A</v>
      </c>
      <c r="G301" s="38" t="e">
        <f>IF(COUNTIFS(DV_AirTemp!$E$2:$E$9999,G$5,DV_AirTemp!$G$2:$G$9999,$C301)&gt;0,SUMIFS(DV_AirTemp!$C$2:$C$9999,DV_AirTemp!$E$2:$E$9999,G$5,DV_AirTemp!$G$2:$G$9999,$C301),NA())</f>
        <v>#N/A</v>
      </c>
      <c r="H301" s="38" t="e">
        <f>IF(COUNTIFS(DV_AirTemp!$E$2:$E$9999,H$5,DV_AirTemp!$G$2:$G$9999,$C301)&gt;0,SUMIFS(DV_AirTemp!$C$2:$C$9999,DV_AirTemp!$E$2:$E$9999,H$5,DV_AirTemp!$G$2:$G$9999,$C301),NA())</f>
        <v>#N/A</v>
      </c>
    </row>
    <row r="302" spans="1:8" x14ac:dyDescent="0.25">
      <c r="A302" s="35">
        <v>297</v>
      </c>
      <c r="B302" s="36" t="s">
        <v>298</v>
      </c>
      <c r="C302" s="37">
        <v>1024</v>
      </c>
      <c r="D302" s="38" t="e">
        <f>IF(COUNTIFS(DV_AirTemp!$E$2:$E$9999,D$5,DV_AirTemp!$G$2:$G$9999,$C302)&gt;0,SUMIFS(DV_AirTemp!$C$2:$C$9999,DV_AirTemp!$E$2:$E$9999,D$5,DV_AirTemp!$G$2:$G$9999,$C302),NA())</f>
        <v>#N/A</v>
      </c>
      <c r="E302" s="38" t="e">
        <f>IF(COUNTIFS(DV_AirTemp!$E$2:$E$9999,E$5,DV_AirTemp!$G$2:$G$9999,$C302)&gt;0,SUMIFS(DV_AirTemp!$C$2:$C$9999,DV_AirTemp!$E$2:$E$9999,E$5,DV_AirTemp!$G$2:$G$9999,$C302),NA())</f>
        <v>#N/A</v>
      </c>
      <c r="F302" s="38" t="e">
        <f>IF(COUNTIFS(DV_AirTemp!$E$2:$E$9999,F$5,DV_AirTemp!$G$2:$G$9999,$C302)&gt;0,SUMIFS(DV_AirTemp!$C$2:$C$9999,DV_AirTemp!$E$2:$E$9999,F$5,DV_AirTemp!$G$2:$G$9999,$C302),NA())</f>
        <v>#N/A</v>
      </c>
      <c r="G302" s="38" t="e">
        <f>IF(COUNTIFS(DV_AirTemp!$E$2:$E$9999,G$5,DV_AirTemp!$G$2:$G$9999,$C302)&gt;0,SUMIFS(DV_AirTemp!$C$2:$C$9999,DV_AirTemp!$E$2:$E$9999,G$5,DV_AirTemp!$G$2:$G$9999,$C302),NA())</f>
        <v>#N/A</v>
      </c>
      <c r="H302" s="38" t="e">
        <f>IF(COUNTIFS(DV_AirTemp!$E$2:$E$9999,H$5,DV_AirTemp!$G$2:$G$9999,$C302)&gt;0,SUMIFS(DV_AirTemp!$C$2:$C$9999,DV_AirTemp!$E$2:$E$9999,H$5,DV_AirTemp!$G$2:$G$9999,$C302),NA())</f>
        <v>#N/A</v>
      </c>
    </row>
    <row r="303" spans="1:8" x14ac:dyDescent="0.25">
      <c r="A303" s="35">
        <v>298</v>
      </c>
      <c r="B303" s="36" t="s">
        <v>299</v>
      </c>
      <c r="C303" s="37">
        <v>1025</v>
      </c>
      <c r="D303" s="38" t="e">
        <f>IF(COUNTIFS(DV_AirTemp!$E$2:$E$9999,D$5,DV_AirTemp!$G$2:$G$9999,$C303)&gt;0,SUMIFS(DV_AirTemp!$C$2:$C$9999,DV_AirTemp!$E$2:$E$9999,D$5,DV_AirTemp!$G$2:$G$9999,$C303),NA())</f>
        <v>#N/A</v>
      </c>
      <c r="E303" s="38" t="e">
        <f>IF(COUNTIFS(DV_AirTemp!$E$2:$E$9999,E$5,DV_AirTemp!$G$2:$G$9999,$C303)&gt;0,SUMIFS(DV_AirTemp!$C$2:$C$9999,DV_AirTemp!$E$2:$E$9999,E$5,DV_AirTemp!$G$2:$G$9999,$C303),NA())</f>
        <v>#N/A</v>
      </c>
      <c r="F303" s="38" t="e">
        <f>IF(COUNTIFS(DV_AirTemp!$E$2:$E$9999,F$5,DV_AirTemp!$G$2:$G$9999,$C303)&gt;0,SUMIFS(DV_AirTemp!$C$2:$C$9999,DV_AirTemp!$E$2:$E$9999,F$5,DV_AirTemp!$G$2:$G$9999,$C303),NA())</f>
        <v>#N/A</v>
      </c>
      <c r="G303" s="38" t="e">
        <f>IF(COUNTIFS(DV_AirTemp!$E$2:$E$9999,G$5,DV_AirTemp!$G$2:$G$9999,$C303)&gt;0,SUMIFS(DV_AirTemp!$C$2:$C$9999,DV_AirTemp!$E$2:$E$9999,G$5,DV_AirTemp!$G$2:$G$9999,$C303),NA())</f>
        <v>#N/A</v>
      </c>
      <c r="H303" s="38" t="e">
        <f>IF(COUNTIFS(DV_AirTemp!$E$2:$E$9999,H$5,DV_AirTemp!$G$2:$G$9999,$C303)&gt;0,SUMIFS(DV_AirTemp!$C$2:$C$9999,DV_AirTemp!$E$2:$E$9999,H$5,DV_AirTemp!$G$2:$G$9999,$C303),NA())</f>
        <v>#N/A</v>
      </c>
    </row>
    <row r="304" spans="1:8" x14ac:dyDescent="0.25">
      <c r="A304" s="35">
        <v>299</v>
      </c>
      <c r="B304" s="36" t="s">
        <v>300</v>
      </c>
      <c r="C304" s="37">
        <v>1026</v>
      </c>
      <c r="D304" s="38" t="e">
        <f>IF(COUNTIFS(DV_AirTemp!$E$2:$E$9999,D$5,DV_AirTemp!$G$2:$G$9999,$C304)&gt;0,SUMIFS(DV_AirTemp!$C$2:$C$9999,DV_AirTemp!$E$2:$E$9999,D$5,DV_AirTemp!$G$2:$G$9999,$C304),NA())</f>
        <v>#N/A</v>
      </c>
      <c r="E304" s="38" t="e">
        <f>IF(COUNTIFS(DV_AirTemp!$E$2:$E$9999,E$5,DV_AirTemp!$G$2:$G$9999,$C304)&gt;0,SUMIFS(DV_AirTemp!$C$2:$C$9999,DV_AirTemp!$E$2:$E$9999,E$5,DV_AirTemp!$G$2:$G$9999,$C304),NA())</f>
        <v>#N/A</v>
      </c>
      <c r="F304" s="38" t="e">
        <f>IF(COUNTIFS(DV_AirTemp!$E$2:$E$9999,F$5,DV_AirTemp!$G$2:$G$9999,$C304)&gt;0,SUMIFS(DV_AirTemp!$C$2:$C$9999,DV_AirTemp!$E$2:$E$9999,F$5,DV_AirTemp!$G$2:$G$9999,$C304),NA())</f>
        <v>#N/A</v>
      </c>
      <c r="G304" s="38" t="e">
        <f>IF(COUNTIFS(DV_AirTemp!$E$2:$E$9999,G$5,DV_AirTemp!$G$2:$G$9999,$C304)&gt;0,SUMIFS(DV_AirTemp!$C$2:$C$9999,DV_AirTemp!$E$2:$E$9999,G$5,DV_AirTemp!$G$2:$G$9999,$C304),NA())</f>
        <v>#N/A</v>
      </c>
      <c r="H304" s="38" t="e">
        <f>IF(COUNTIFS(DV_AirTemp!$E$2:$E$9999,H$5,DV_AirTemp!$G$2:$G$9999,$C304)&gt;0,SUMIFS(DV_AirTemp!$C$2:$C$9999,DV_AirTemp!$E$2:$E$9999,H$5,DV_AirTemp!$G$2:$G$9999,$C304),NA())</f>
        <v>#N/A</v>
      </c>
    </row>
    <row r="305" spans="1:8" x14ac:dyDescent="0.25">
      <c r="A305" s="35">
        <v>300</v>
      </c>
      <c r="B305" s="36" t="s">
        <v>301</v>
      </c>
      <c r="C305" s="37">
        <v>1027</v>
      </c>
      <c r="D305" s="38" t="e">
        <f>IF(COUNTIFS(DV_AirTemp!$E$2:$E$9999,D$5,DV_AirTemp!$G$2:$G$9999,$C305)&gt;0,SUMIFS(DV_AirTemp!$C$2:$C$9999,DV_AirTemp!$E$2:$E$9999,D$5,DV_AirTemp!$G$2:$G$9999,$C305),NA())</f>
        <v>#N/A</v>
      </c>
      <c r="E305" s="38" t="e">
        <f>IF(COUNTIFS(DV_AirTemp!$E$2:$E$9999,E$5,DV_AirTemp!$G$2:$G$9999,$C305)&gt;0,SUMIFS(DV_AirTemp!$C$2:$C$9999,DV_AirTemp!$E$2:$E$9999,E$5,DV_AirTemp!$G$2:$G$9999,$C305),NA())</f>
        <v>#N/A</v>
      </c>
      <c r="F305" s="38" t="e">
        <f>IF(COUNTIFS(DV_AirTemp!$E$2:$E$9999,F$5,DV_AirTemp!$G$2:$G$9999,$C305)&gt;0,SUMIFS(DV_AirTemp!$C$2:$C$9999,DV_AirTemp!$E$2:$E$9999,F$5,DV_AirTemp!$G$2:$G$9999,$C305),NA())</f>
        <v>#N/A</v>
      </c>
      <c r="G305" s="38" t="e">
        <f>IF(COUNTIFS(DV_AirTemp!$E$2:$E$9999,G$5,DV_AirTemp!$G$2:$G$9999,$C305)&gt;0,SUMIFS(DV_AirTemp!$C$2:$C$9999,DV_AirTemp!$E$2:$E$9999,G$5,DV_AirTemp!$G$2:$G$9999,$C305),NA())</f>
        <v>#N/A</v>
      </c>
      <c r="H305" s="38" t="e">
        <f>IF(COUNTIFS(DV_AirTemp!$E$2:$E$9999,H$5,DV_AirTemp!$G$2:$G$9999,$C305)&gt;0,SUMIFS(DV_AirTemp!$C$2:$C$9999,DV_AirTemp!$E$2:$E$9999,H$5,DV_AirTemp!$G$2:$G$9999,$C305),NA())</f>
        <v>#N/A</v>
      </c>
    </row>
    <row r="306" spans="1:8" x14ac:dyDescent="0.25">
      <c r="A306" s="35">
        <v>301</v>
      </c>
      <c r="B306" s="36" t="s">
        <v>302</v>
      </c>
      <c r="C306" s="37">
        <v>1028</v>
      </c>
      <c r="D306" s="38" t="e">
        <f>IF(COUNTIFS(DV_AirTemp!$E$2:$E$9999,D$5,DV_AirTemp!$G$2:$G$9999,$C306)&gt;0,SUMIFS(DV_AirTemp!$C$2:$C$9999,DV_AirTemp!$E$2:$E$9999,D$5,DV_AirTemp!$G$2:$G$9999,$C306),NA())</f>
        <v>#N/A</v>
      </c>
      <c r="E306" s="38" t="e">
        <f>IF(COUNTIFS(DV_AirTemp!$E$2:$E$9999,E$5,DV_AirTemp!$G$2:$G$9999,$C306)&gt;0,SUMIFS(DV_AirTemp!$C$2:$C$9999,DV_AirTemp!$E$2:$E$9999,E$5,DV_AirTemp!$G$2:$G$9999,$C306),NA())</f>
        <v>#N/A</v>
      </c>
      <c r="F306" s="38" t="e">
        <f>IF(COUNTIFS(DV_AirTemp!$E$2:$E$9999,F$5,DV_AirTemp!$G$2:$G$9999,$C306)&gt;0,SUMIFS(DV_AirTemp!$C$2:$C$9999,DV_AirTemp!$E$2:$E$9999,F$5,DV_AirTemp!$G$2:$G$9999,$C306),NA())</f>
        <v>#N/A</v>
      </c>
      <c r="G306" s="38" t="e">
        <f>IF(COUNTIFS(DV_AirTemp!$E$2:$E$9999,G$5,DV_AirTemp!$G$2:$G$9999,$C306)&gt;0,SUMIFS(DV_AirTemp!$C$2:$C$9999,DV_AirTemp!$E$2:$E$9999,G$5,DV_AirTemp!$G$2:$G$9999,$C306),NA())</f>
        <v>#N/A</v>
      </c>
      <c r="H306" s="38" t="e">
        <f>IF(COUNTIFS(DV_AirTemp!$E$2:$E$9999,H$5,DV_AirTemp!$G$2:$G$9999,$C306)&gt;0,SUMIFS(DV_AirTemp!$C$2:$C$9999,DV_AirTemp!$E$2:$E$9999,H$5,DV_AirTemp!$G$2:$G$9999,$C306),NA())</f>
        <v>#N/A</v>
      </c>
    </row>
    <row r="307" spans="1:8" x14ac:dyDescent="0.25">
      <c r="A307" s="35">
        <v>302</v>
      </c>
      <c r="B307" s="36" t="s">
        <v>303</v>
      </c>
      <c r="C307" s="37">
        <v>1029</v>
      </c>
      <c r="D307" s="38" t="e">
        <f>IF(COUNTIFS(DV_AirTemp!$E$2:$E$9999,D$5,DV_AirTemp!$G$2:$G$9999,$C307)&gt;0,SUMIFS(DV_AirTemp!$C$2:$C$9999,DV_AirTemp!$E$2:$E$9999,D$5,DV_AirTemp!$G$2:$G$9999,$C307),NA())</f>
        <v>#N/A</v>
      </c>
      <c r="E307" s="38" t="e">
        <f>IF(COUNTIFS(DV_AirTemp!$E$2:$E$9999,E$5,DV_AirTemp!$G$2:$G$9999,$C307)&gt;0,SUMIFS(DV_AirTemp!$C$2:$C$9999,DV_AirTemp!$E$2:$E$9999,E$5,DV_AirTemp!$G$2:$G$9999,$C307),NA())</f>
        <v>#N/A</v>
      </c>
      <c r="F307" s="38" t="e">
        <f>IF(COUNTIFS(DV_AirTemp!$E$2:$E$9999,F$5,DV_AirTemp!$G$2:$G$9999,$C307)&gt;0,SUMIFS(DV_AirTemp!$C$2:$C$9999,DV_AirTemp!$E$2:$E$9999,F$5,DV_AirTemp!$G$2:$G$9999,$C307),NA())</f>
        <v>#N/A</v>
      </c>
      <c r="G307" s="38" t="e">
        <f>IF(COUNTIFS(DV_AirTemp!$E$2:$E$9999,G$5,DV_AirTemp!$G$2:$G$9999,$C307)&gt;0,SUMIFS(DV_AirTemp!$C$2:$C$9999,DV_AirTemp!$E$2:$E$9999,G$5,DV_AirTemp!$G$2:$G$9999,$C307),NA())</f>
        <v>#N/A</v>
      </c>
      <c r="H307" s="38" t="e">
        <f>IF(COUNTIFS(DV_AirTemp!$E$2:$E$9999,H$5,DV_AirTemp!$G$2:$G$9999,$C307)&gt;0,SUMIFS(DV_AirTemp!$C$2:$C$9999,DV_AirTemp!$E$2:$E$9999,H$5,DV_AirTemp!$G$2:$G$9999,$C307),NA())</f>
        <v>#N/A</v>
      </c>
    </row>
    <row r="308" spans="1:8" x14ac:dyDescent="0.25">
      <c r="A308" s="35">
        <v>303</v>
      </c>
      <c r="B308" s="36" t="s">
        <v>304</v>
      </c>
      <c r="C308" s="37">
        <v>1030</v>
      </c>
      <c r="D308" s="38" t="e">
        <f>IF(COUNTIFS(DV_AirTemp!$E$2:$E$9999,D$5,DV_AirTemp!$G$2:$G$9999,$C308)&gt;0,SUMIFS(DV_AirTemp!$C$2:$C$9999,DV_AirTemp!$E$2:$E$9999,D$5,DV_AirTemp!$G$2:$G$9999,$C308),NA())</f>
        <v>#N/A</v>
      </c>
      <c r="E308" s="38" t="e">
        <f>IF(COUNTIFS(DV_AirTemp!$E$2:$E$9999,E$5,DV_AirTemp!$G$2:$G$9999,$C308)&gt;0,SUMIFS(DV_AirTemp!$C$2:$C$9999,DV_AirTemp!$E$2:$E$9999,E$5,DV_AirTemp!$G$2:$G$9999,$C308),NA())</f>
        <v>#N/A</v>
      </c>
      <c r="F308" s="38" t="e">
        <f>IF(COUNTIFS(DV_AirTemp!$E$2:$E$9999,F$5,DV_AirTemp!$G$2:$G$9999,$C308)&gt;0,SUMIFS(DV_AirTemp!$C$2:$C$9999,DV_AirTemp!$E$2:$E$9999,F$5,DV_AirTemp!$G$2:$G$9999,$C308),NA())</f>
        <v>#N/A</v>
      </c>
      <c r="G308" s="38" t="e">
        <f>IF(COUNTIFS(DV_AirTemp!$E$2:$E$9999,G$5,DV_AirTemp!$G$2:$G$9999,$C308)&gt;0,SUMIFS(DV_AirTemp!$C$2:$C$9999,DV_AirTemp!$E$2:$E$9999,G$5,DV_AirTemp!$G$2:$G$9999,$C308),NA())</f>
        <v>#N/A</v>
      </c>
      <c r="H308" s="38" t="e">
        <f>IF(COUNTIFS(DV_AirTemp!$E$2:$E$9999,H$5,DV_AirTemp!$G$2:$G$9999,$C308)&gt;0,SUMIFS(DV_AirTemp!$C$2:$C$9999,DV_AirTemp!$E$2:$E$9999,H$5,DV_AirTemp!$G$2:$G$9999,$C308),NA())</f>
        <v>#N/A</v>
      </c>
    </row>
    <row r="309" spans="1:8" x14ac:dyDescent="0.25">
      <c r="A309" s="35">
        <v>304</v>
      </c>
      <c r="B309" s="36" t="s">
        <v>305</v>
      </c>
      <c r="C309" s="37">
        <v>1031</v>
      </c>
      <c r="D309" s="38" t="e">
        <f>IF(COUNTIFS(DV_AirTemp!$E$2:$E$9999,D$5,DV_AirTemp!$G$2:$G$9999,$C309)&gt;0,SUMIFS(DV_AirTemp!$C$2:$C$9999,DV_AirTemp!$E$2:$E$9999,D$5,DV_AirTemp!$G$2:$G$9999,$C309),NA())</f>
        <v>#N/A</v>
      </c>
      <c r="E309" s="38" t="e">
        <f>IF(COUNTIFS(DV_AirTemp!$E$2:$E$9999,E$5,DV_AirTemp!$G$2:$G$9999,$C309)&gt;0,SUMIFS(DV_AirTemp!$C$2:$C$9999,DV_AirTemp!$E$2:$E$9999,E$5,DV_AirTemp!$G$2:$G$9999,$C309),NA())</f>
        <v>#N/A</v>
      </c>
      <c r="F309" s="38" t="e">
        <f>IF(COUNTIFS(DV_AirTemp!$E$2:$E$9999,F$5,DV_AirTemp!$G$2:$G$9999,$C309)&gt;0,SUMIFS(DV_AirTemp!$C$2:$C$9999,DV_AirTemp!$E$2:$E$9999,F$5,DV_AirTemp!$G$2:$G$9999,$C309),NA())</f>
        <v>#N/A</v>
      </c>
      <c r="G309" s="38" t="e">
        <f>IF(COUNTIFS(DV_AirTemp!$E$2:$E$9999,G$5,DV_AirTemp!$G$2:$G$9999,$C309)&gt;0,SUMIFS(DV_AirTemp!$C$2:$C$9999,DV_AirTemp!$E$2:$E$9999,G$5,DV_AirTemp!$G$2:$G$9999,$C309),NA())</f>
        <v>#N/A</v>
      </c>
      <c r="H309" s="38" t="e">
        <f>IF(COUNTIFS(DV_AirTemp!$E$2:$E$9999,H$5,DV_AirTemp!$G$2:$G$9999,$C309)&gt;0,SUMIFS(DV_AirTemp!$C$2:$C$9999,DV_AirTemp!$E$2:$E$9999,H$5,DV_AirTemp!$G$2:$G$9999,$C309),NA())</f>
        <v>#N/A</v>
      </c>
    </row>
    <row r="310" spans="1:8" x14ac:dyDescent="0.25">
      <c r="A310" s="35">
        <v>305</v>
      </c>
      <c r="B310" s="36" t="s">
        <v>306</v>
      </c>
      <c r="C310" s="37">
        <v>1101</v>
      </c>
      <c r="D310" s="38" t="e">
        <f>IF(COUNTIFS(DV_AirTemp!$E$2:$E$9999,D$5,DV_AirTemp!$G$2:$G$9999,$C310)&gt;0,SUMIFS(DV_AirTemp!$C$2:$C$9999,DV_AirTemp!$E$2:$E$9999,D$5,DV_AirTemp!$G$2:$G$9999,$C310),NA())</f>
        <v>#N/A</v>
      </c>
      <c r="E310" s="38" t="e">
        <f>IF(COUNTIFS(DV_AirTemp!$E$2:$E$9999,E$5,DV_AirTemp!$G$2:$G$9999,$C310)&gt;0,SUMIFS(DV_AirTemp!$C$2:$C$9999,DV_AirTemp!$E$2:$E$9999,E$5,DV_AirTemp!$G$2:$G$9999,$C310),NA())</f>
        <v>#N/A</v>
      </c>
      <c r="F310" s="38" t="e">
        <f>IF(COUNTIFS(DV_AirTemp!$E$2:$E$9999,F$5,DV_AirTemp!$G$2:$G$9999,$C310)&gt;0,SUMIFS(DV_AirTemp!$C$2:$C$9999,DV_AirTemp!$E$2:$E$9999,F$5,DV_AirTemp!$G$2:$G$9999,$C310),NA())</f>
        <v>#N/A</v>
      </c>
      <c r="G310" s="38" t="e">
        <f>IF(COUNTIFS(DV_AirTemp!$E$2:$E$9999,G$5,DV_AirTemp!$G$2:$G$9999,$C310)&gt;0,SUMIFS(DV_AirTemp!$C$2:$C$9999,DV_AirTemp!$E$2:$E$9999,G$5,DV_AirTemp!$G$2:$G$9999,$C310),NA())</f>
        <v>#N/A</v>
      </c>
      <c r="H310" s="38" t="e">
        <f>IF(COUNTIFS(DV_AirTemp!$E$2:$E$9999,H$5,DV_AirTemp!$G$2:$G$9999,$C310)&gt;0,SUMIFS(DV_AirTemp!$C$2:$C$9999,DV_AirTemp!$E$2:$E$9999,H$5,DV_AirTemp!$G$2:$G$9999,$C310),NA())</f>
        <v>#N/A</v>
      </c>
    </row>
    <row r="311" spans="1:8" x14ac:dyDescent="0.25">
      <c r="A311" s="35">
        <v>306</v>
      </c>
      <c r="B311" s="36" t="s">
        <v>307</v>
      </c>
      <c r="C311" s="37">
        <v>1102</v>
      </c>
      <c r="D311" s="38" t="e">
        <f>IF(COUNTIFS(DV_AirTemp!$E$2:$E$9999,D$5,DV_AirTemp!$G$2:$G$9999,$C311)&gt;0,SUMIFS(DV_AirTemp!$C$2:$C$9999,DV_AirTemp!$E$2:$E$9999,D$5,DV_AirTemp!$G$2:$G$9999,$C311),NA())</f>
        <v>#N/A</v>
      </c>
      <c r="E311" s="38" t="e">
        <f>IF(COUNTIFS(DV_AirTemp!$E$2:$E$9999,E$5,DV_AirTemp!$G$2:$G$9999,$C311)&gt;0,SUMIFS(DV_AirTemp!$C$2:$C$9999,DV_AirTemp!$E$2:$E$9999,E$5,DV_AirTemp!$G$2:$G$9999,$C311),NA())</f>
        <v>#N/A</v>
      </c>
      <c r="F311" s="38" t="e">
        <f>IF(COUNTIFS(DV_AirTemp!$E$2:$E$9999,F$5,DV_AirTemp!$G$2:$G$9999,$C311)&gt;0,SUMIFS(DV_AirTemp!$C$2:$C$9999,DV_AirTemp!$E$2:$E$9999,F$5,DV_AirTemp!$G$2:$G$9999,$C311),NA())</f>
        <v>#N/A</v>
      </c>
      <c r="G311" s="38" t="e">
        <f>IF(COUNTIFS(DV_AirTemp!$E$2:$E$9999,G$5,DV_AirTemp!$G$2:$G$9999,$C311)&gt;0,SUMIFS(DV_AirTemp!$C$2:$C$9999,DV_AirTemp!$E$2:$E$9999,G$5,DV_AirTemp!$G$2:$G$9999,$C311),NA())</f>
        <v>#N/A</v>
      </c>
      <c r="H311" s="38" t="e">
        <f>IF(COUNTIFS(DV_AirTemp!$E$2:$E$9999,H$5,DV_AirTemp!$G$2:$G$9999,$C311)&gt;0,SUMIFS(DV_AirTemp!$C$2:$C$9999,DV_AirTemp!$E$2:$E$9999,H$5,DV_AirTemp!$G$2:$G$9999,$C311),NA())</f>
        <v>#N/A</v>
      </c>
    </row>
    <row r="312" spans="1:8" x14ac:dyDescent="0.25">
      <c r="A312" s="35">
        <v>307</v>
      </c>
      <c r="B312" s="36" t="s">
        <v>308</v>
      </c>
      <c r="C312" s="37">
        <v>1103</v>
      </c>
      <c r="D312" s="38" t="e">
        <f>IF(COUNTIFS(DV_AirTemp!$E$2:$E$9999,D$5,DV_AirTemp!$G$2:$G$9999,$C312)&gt;0,SUMIFS(DV_AirTemp!$C$2:$C$9999,DV_AirTemp!$E$2:$E$9999,D$5,DV_AirTemp!$G$2:$G$9999,$C312),NA())</f>
        <v>#N/A</v>
      </c>
      <c r="E312" s="38" t="e">
        <f>IF(COUNTIFS(DV_AirTemp!$E$2:$E$9999,E$5,DV_AirTemp!$G$2:$G$9999,$C312)&gt;0,SUMIFS(DV_AirTemp!$C$2:$C$9999,DV_AirTemp!$E$2:$E$9999,E$5,DV_AirTemp!$G$2:$G$9999,$C312),NA())</f>
        <v>#N/A</v>
      </c>
      <c r="F312" s="38" t="e">
        <f>IF(COUNTIFS(DV_AirTemp!$E$2:$E$9999,F$5,DV_AirTemp!$G$2:$G$9999,$C312)&gt;0,SUMIFS(DV_AirTemp!$C$2:$C$9999,DV_AirTemp!$E$2:$E$9999,F$5,DV_AirTemp!$G$2:$G$9999,$C312),NA())</f>
        <v>#N/A</v>
      </c>
      <c r="G312" s="38" t="e">
        <f>IF(COUNTIFS(DV_AirTemp!$E$2:$E$9999,G$5,DV_AirTemp!$G$2:$G$9999,$C312)&gt;0,SUMIFS(DV_AirTemp!$C$2:$C$9999,DV_AirTemp!$E$2:$E$9999,G$5,DV_AirTemp!$G$2:$G$9999,$C312),NA())</f>
        <v>#N/A</v>
      </c>
      <c r="H312" s="38" t="e">
        <f>IF(COUNTIFS(DV_AirTemp!$E$2:$E$9999,H$5,DV_AirTemp!$G$2:$G$9999,$C312)&gt;0,SUMIFS(DV_AirTemp!$C$2:$C$9999,DV_AirTemp!$E$2:$E$9999,H$5,DV_AirTemp!$G$2:$G$9999,$C312),NA())</f>
        <v>#N/A</v>
      </c>
    </row>
    <row r="313" spans="1:8" x14ac:dyDescent="0.25">
      <c r="A313" s="35">
        <v>308</v>
      </c>
      <c r="B313" s="36" t="s">
        <v>309</v>
      </c>
      <c r="C313" s="37">
        <v>1104</v>
      </c>
      <c r="D313" s="38" t="e">
        <f>IF(COUNTIFS(DV_AirTemp!$E$2:$E$9999,D$5,DV_AirTemp!$G$2:$G$9999,$C313)&gt;0,SUMIFS(DV_AirTemp!$C$2:$C$9999,DV_AirTemp!$E$2:$E$9999,D$5,DV_AirTemp!$G$2:$G$9999,$C313),NA())</f>
        <v>#N/A</v>
      </c>
      <c r="E313" s="38" t="e">
        <f>IF(COUNTIFS(DV_AirTemp!$E$2:$E$9999,E$5,DV_AirTemp!$G$2:$G$9999,$C313)&gt;0,SUMIFS(DV_AirTemp!$C$2:$C$9999,DV_AirTemp!$E$2:$E$9999,E$5,DV_AirTemp!$G$2:$G$9999,$C313),NA())</f>
        <v>#N/A</v>
      </c>
      <c r="F313" s="38" t="e">
        <f>IF(COUNTIFS(DV_AirTemp!$E$2:$E$9999,F$5,DV_AirTemp!$G$2:$G$9999,$C313)&gt;0,SUMIFS(DV_AirTemp!$C$2:$C$9999,DV_AirTemp!$E$2:$E$9999,F$5,DV_AirTemp!$G$2:$G$9999,$C313),NA())</f>
        <v>#N/A</v>
      </c>
      <c r="G313" s="38" t="e">
        <f>IF(COUNTIFS(DV_AirTemp!$E$2:$E$9999,G$5,DV_AirTemp!$G$2:$G$9999,$C313)&gt;0,SUMIFS(DV_AirTemp!$C$2:$C$9999,DV_AirTemp!$E$2:$E$9999,G$5,DV_AirTemp!$G$2:$G$9999,$C313),NA())</f>
        <v>#N/A</v>
      </c>
      <c r="H313" s="38" t="e">
        <f>IF(COUNTIFS(DV_AirTemp!$E$2:$E$9999,H$5,DV_AirTemp!$G$2:$G$9999,$C313)&gt;0,SUMIFS(DV_AirTemp!$C$2:$C$9999,DV_AirTemp!$E$2:$E$9999,H$5,DV_AirTemp!$G$2:$G$9999,$C313),NA())</f>
        <v>#N/A</v>
      </c>
    </row>
    <row r="314" spans="1:8" x14ac:dyDescent="0.25">
      <c r="A314" s="35">
        <v>309</v>
      </c>
      <c r="B314" s="36" t="s">
        <v>310</v>
      </c>
      <c r="C314" s="37">
        <v>1105</v>
      </c>
      <c r="D314" s="38" t="e">
        <f>IF(COUNTIFS(DV_AirTemp!$E$2:$E$9999,D$5,DV_AirTemp!$G$2:$G$9999,$C314)&gt;0,SUMIFS(DV_AirTemp!$C$2:$C$9999,DV_AirTemp!$E$2:$E$9999,D$5,DV_AirTemp!$G$2:$G$9999,$C314),NA())</f>
        <v>#N/A</v>
      </c>
      <c r="E314" s="38" t="e">
        <f>IF(COUNTIFS(DV_AirTemp!$E$2:$E$9999,E$5,DV_AirTemp!$G$2:$G$9999,$C314)&gt;0,SUMIFS(DV_AirTemp!$C$2:$C$9999,DV_AirTemp!$E$2:$E$9999,E$5,DV_AirTemp!$G$2:$G$9999,$C314),NA())</f>
        <v>#N/A</v>
      </c>
      <c r="F314" s="38" t="e">
        <f>IF(COUNTIFS(DV_AirTemp!$E$2:$E$9999,F$5,DV_AirTemp!$G$2:$G$9999,$C314)&gt;0,SUMIFS(DV_AirTemp!$C$2:$C$9999,DV_AirTemp!$E$2:$E$9999,F$5,DV_AirTemp!$G$2:$G$9999,$C314),NA())</f>
        <v>#N/A</v>
      </c>
      <c r="G314" s="38" t="e">
        <f>IF(COUNTIFS(DV_AirTemp!$E$2:$E$9999,G$5,DV_AirTemp!$G$2:$G$9999,$C314)&gt;0,SUMIFS(DV_AirTemp!$C$2:$C$9999,DV_AirTemp!$E$2:$E$9999,G$5,DV_AirTemp!$G$2:$G$9999,$C314),NA())</f>
        <v>#N/A</v>
      </c>
      <c r="H314" s="38" t="e">
        <f>IF(COUNTIFS(DV_AirTemp!$E$2:$E$9999,H$5,DV_AirTemp!$G$2:$G$9999,$C314)&gt;0,SUMIFS(DV_AirTemp!$C$2:$C$9999,DV_AirTemp!$E$2:$E$9999,H$5,DV_AirTemp!$G$2:$G$9999,$C314),NA())</f>
        <v>#N/A</v>
      </c>
    </row>
    <row r="315" spans="1:8" x14ac:dyDescent="0.25">
      <c r="A315" s="35">
        <v>310</v>
      </c>
      <c r="B315" s="36" t="s">
        <v>311</v>
      </c>
      <c r="C315" s="37">
        <v>1106</v>
      </c>
      <c r="D315" s="38" t="e">
        <f>IF(COUNTIFS(DV_AirTemp!$E$2:$E$9999,D$5,DV_AirTemp!$G$2:$G$9999,$C315)&gt;0,SUMIFS(DV_AirTemp!$C$2:$C$9999,DV_AirTemp!$E$2:$E$9999,D$5,DV_AirTemp!$G$2:$G$9999,$C315),NA())</f>
        <v>#N/A</v>
      </c>
      <c r="E315" s="38" t="e">
        <f>IF(COUNTIFS(DV_AirTemp!$E$2:$E$9999,E$5,DV_AirTemp!$G$2:$G$9999,$C315)&gt;0,SUMIFS(DV_AirTemp!$C$2:$C$9999,DV_AirTemp!$E$2:$E$9999,E$5,DV_AirTemp!$G$2:$G$9999,$C315),NA())</f>
        <v>#N/A</v>
      </c>
      <c r="F315" s="38" t="e">
        <f>IF(COUNTIFS(DV_AirTemp!$E$2:$E$9999,F$5,DV_AirTemp!$G$2:$G$9999,$C315)&gt;0,SUMIFS(DV_AirTemp!$C$2:$C$9999,DV_AirTemp!$E$2:$E$9999,F$5,DV_AirTemp!$G$2:$G$9999,$C315),NA())</f>
        <v>#N/A</v>
      </c>
      <c r="G315" s="38" t="e">
        <f>IF(COUNTIFS(DV_AirTemp!$E$2:$E$9999,G$5,DV_AirTemp!$G$2:$G$9999,$C315)&gt;0,SUMIFS(DV_AirTemp!$C$2:$C$9999,DV_AirTemp!$E$2:$E$9999,G$5,DV_AirTemp!$G$2:$G$9999,$C315),NA())</f>
        <v>#N/A</v>
      </c>
      <c r="H315" s="38" t="e">
        <f>IF(COUNTIFS(DV_AirTemp!$E$2:$E$9999,H$5,DV_AirTemp!$G$2:$G$9999,$C315)&gt;0,SUMIFS(DV_AirTemp!$C$2:$C$9999,DV_AirTemp!$E$2:$E$9999,H$5,DV_AirTemp!$G$2:$G$9999,$C315),NA())</f>
        <v>#N/A</v>
      </c>
    </row>
    <row r="316" spans="1:8" x14ac:dyDescent="0.25">
      <c r="A316" s="35">
        <v>311</v>
      </c>
      <c r="B316" s="36" t="s">
        <v>312</v>
      </c>
      <c r="C316" s="37">
        <v>1107</v>
      </c>
      <c r="D316" s="38" t="e">
        <f>IF(COUNTIFS(DV_AirTemp!$E$2:$E$9999,D$5,DV_AirTemp!$G$2:$G$9999,$C316)&gt;0,SUMIFS(DV_AirTemp!$C$2:$C$9999,DV_AirTemp!$E$2:$E$9999,D$5,DV_AirTemp!$G$2:$G$9999,$C316),NA())</f>
        <v>#N/A</v>
      </c>
      <c r="E316" s="38" t="e">
        <f>IF(COUNTIFS(DV_AirTemp!$E$2:$E$9999,E$5,DV_AirTemp!$G$2:$G$9999,$C316)&gt;0,SUMIFS(DV_AirTemp!$C$2:$C$9999,DV_AirTemp!$E$2:$E$9999,E$5,DV_AirTemp!$G$2:$G$9999,$C316),NA())</f>
        <v>#N/A</v>
      </c>
      <c r="F316" s="38" t="e">
        <f>IF(COUNTIFS(DV_AirTemp!$E$2:$E$9999,F$5,DV_AirTemp!$G$2:$G$9999,$C316)&gt;0,SUMIFS(DV_AirTemp!$C$2:$C$9999,DV_AirTemp!$E$2:$E$9999,F$5,DV_AirTemp!$G$2:$G$9999,$C316),NA())</f>
        <v>#N/A</v>
      </c>
      <c r="G316" s="38" t="e">
        <f>IF(COUNTIFS(DV_AirTemp!$E$2:$E$9999,G$5,DV_AirTemp!$G$2:$G$9999,$C316)&gt;0,SUMIFS(DV_AirTemp!$C$2:$C$9999,DV_AirTemp!$E$2:$E$9999,G$5,DV_AirTemp!$G$2:$G$9999,$C316),NA())</f>
        <v>#N/A</v>
      </c>
      <c r="H316" s="38" t="e">
        <f>IF(COUNTIFS(DV_AirTemp!$E$2:$E$9999,H$5,DV_AirTemp!$G$2:$G$9999,$C316)&gt;0,SUMIFS(DV_AirTemp!$C$2:$C$9999,DV_AirTemp!$E$2:$E$9999,H$5,DV_AirTemp!$G$2:$G$9999,$C316),NA())</f>
        <v>#N/A</v>
      </c>
    </row>
    <row r="317" spans="1:8" x14ac:dyDescent="0.25">
      <c r="A317" s="35">
        <v>312</v>
      </c>
      <c r="B317" s="36" t="s">
        <v>313</v>
      </c>
      <c r="C317" s="37">
        <v>1108</v>
      </c>
      <c r="D317" s="38" t="e">
        <f>IF(COUNTIFS(DV_AirTemp!$E$2:$E$9999,D$5,DV_AirTemp!$G$2:$G$9999,$C317)&gt;0,SUMIFS(DV_AirTemp!$C$2:$C$9999,DV_AirTemp!$E$2:$E$9999,D$5,DV_AirTemp!$G$2:$G$9999,$C317),NA())</f>
        <v>#N/A</v>
      </c>
      <c r="E317" s="38" t="e">
        <f>IF(COUNTIFS(DV_AirTemp!$E$2:$E$9999,E$5,DV_AirTemp!$G$2:$G$9999,$C317)&gt;0,SUMIFS(DV_AirTemp!$C$2:$C$9999,DV_AirTemp!$E$2:$E$9999,E$5,DV_AirTemp!$G$2:$G$9999,$C317),NA())</f>
        <v>#N/A</v>
      </c>
      <c r="F317" s="38" t="e">
        <f>IF(COUNTIFS(DV_AirTemp!$E$2:$E$9999,F$5,DV_AirTemp!$G$2:$G$9999,$C317)&gt;0,SUMIFS(DV_AirTemp!$C$2:$C$9999,DV_AirTemp!$E$2:$E$9999,F$5,DV_AirTemp!$G$2:$G$9999,$C317),NA())</f>
        <v>#N/A</v>
      </c>
      <c r="G317" s="38" t="e">
        <f>IF(COUNTIFS(DV_AirTemp!$E$2:$E$9999,G$5,DV_AirTemp!$G$2:$G$9999,$C317)&gt;0,SUMIFS(DV_AirTemp!$C$2:$C$9999,DV_AirTemp!$E$2:$E$9999,G$5,DV_AirTemp!$G$2:$G$9999,$C317),NA())</f>
        <v>#N/A</v>
      </c>
      <c r="H317" s="38" t="e">
        <f>IF(COUNTIFS(DV_AirTemp!$E$2:$E$9999,H$5,DV_AirTemp!$G$2:$G$9999,$C317)&gt;0,SUMIFS(DV_AirTemp!$C$2:$C$9999,DV_AirTemp!$E$2:$E$9999,H$5,DV_AirTemp!$G$2:$G$9999,$C317),NA())</f>
        <v>#N/A</v>
      </c>
    </row>
    <row r="318" spans="1:8" x14ac:dyDescent="0.25">
      <c r="A318" s="35">
        <v>313</v>
      </c>
      <c r="B318" s="36" t="s">
        <v>314</v>
      </c>
      <c r="C318" s="37">
        <v>1109</v>
      </c>
      <c r="D318" s="38" t="e">
        <f>IF(COUNTIFS(DV_AirTemp!$E$2:$E$9999,D$5,DV_AirTemp!$G$2:$G$9999,$C318)&gt;0,SUMIFS(DV_AirTemp!$C$2:$C$9999,DV_AirTemp!$E$2:$E$9999,D$5,DV_AirTemp!$G$2:$G$9999,$C318),NA())</f>
        <v>#N/A</v>
      </c>
      <c r="E318" s="38" t="e">
        <f>IF(COUNTIFS(DV_AirTemp!$E$2:$E$9999,E$5,DV_AirTemp!$G$2:$G$9999,$C318)&gt;0,SUMIFS(DV_AirTemp!$C$2:$C$9999,DV_AirTemp!$E$2:$E$9999,E$5,DV_AirTemp!$G$2:$G$9999,$C318),NA())</f>
        <v>#N/A</v>
      </c>
      <c r="F318" s="38" t="e">
        <f>IF(COUNTIFS(DV_AirTemp!$E$2:$E$9999,F$5,DV_AirTemp!$G$2:$G$9999,$C318)&gt;0,SUMIFS(DV_AirTemp!$C$2:$C$9999,DV_AirTemp!$E$2:$E$9999,F$5,DV_AirTemp!$G$2:$G$9999,$C318),NA())</f>
        <v>#N/A</v>
      </c>
      <c r="G318" s="38" t="e">
        <f>IF(COUNTIFS(DV_AirTemp!$E$2:$E$9999,G$5,DV_AirTemp!$G$2:$G$9999,$C318)&gt;0,SUMIFS(DV_AirTemp!$C$2:$C$9999,DV_AirTemp!$E$2:$E$9999,G$5,DV_AirTemp!$G$2:$G$9999,$C318),NA())</f>
        <v>#N/A</v>
      </c>
      <c r="H318" s="38" t="e">
        <f>IF(COUNTIFS(DV_AirTemp!$E$2:$E$9999,H$5,DV_AirTemp!$G$2:$G$9999,$C318)&gt;0,SUMIFS(DV_AirTemp!$C$2:$C$9999,DV_AirTemp!$E$2:$E$9999,H$5,DV_AirTemp!$G$2:$G$9999,$C318),NA())</f>
        <v>#N/A</v>
      </c>
    </row>
    <row r="319" spans="1:8" x14ac:dyDescent="0.25">
      <c r="A319" s="35">
        <v>314</v>
      </c>
      <c r="B319" s="36" t="s">
        <v>315</v>
      </c>
      <c r="C319" s="37">
        <v>1110</v>
      </c>
      <c r="D319" s="38" t="e">
        <f>IF(COUNTIFS(DV_AirTemp!$E$2:$E$9999,D$5,DV_AirTemp!$G$2:$G$9999,$C319)&gt;0,SUMIFS(DV_AirTemp!$C$2:$C$9999,DV_AirTemp!$E$2:$E$9999,D$5,DV_AirTemp!$G$2:$G$9999,$C319),NA())</f>
        <v>#N/A</v>
      </c>
      <c r="E319" s="38" t="e">
        <f>IF(COUNTIFS(DV_AirTemp!$E$2:$E$9999,E$5,DV_AirTemp!$G$2:$G$9999,$C319)&gt;0,SUMIFS(DV_AirTemp!$C$2:$C$9999,DV_AirTemp!$E$2:$E$9999,E$5,DV_AirTemp!$G$2:$G$9999,$C319),NA())</f>
        <v>#N/A</v>
      </c>
      <c r="F319" s="38" t="e">
        <f>IF(COUNTIFS(DV_AirTemp!$E$2:$E$9999,F$5,DV_AirTemp!$G$2:$G$9999,$C319)&gt;0,SUMIFS(DV_AirTemp!$C$2:$C$9999,DV_AirTemp!$E$2:$E$9999,F$5,DV_AirTemp!$G$2:$G$9999,$C319),NA())</f>
        <v>#N/A</v>
      </c>
      <c r="G319" s="38" t="e">
        <f>IF(COUNTIFS(DV_AirTemp!$E$2:$E$9999,G$5,DV_AirTemp!$G$2:$G$9999,$C319)&gt;0,SUMIFS(DV_AirTemp!$C$2:$C$9999,DV_AirTemp!$E$2:$E$9999,G$5,DV_AirTemp!$G$2:$G$9999,$C319),NA())</f>
        <v>#N/A</v>
      </c>
      <c r="H319" s="38" t="e">
        <f>IF(COUNTIFS(DV_AirTemp!$E$2:$E$9999,H$5,DV_AirTemp!$G$2:$G$9999,$C319)&gt;0,SUMIFS(DV_AirTemp!$C$2:$C$9999,DV_AirTemp!$E$2:$E$9999,H$5,DV_AirTemp!$G$2:$G$9999,$C319),NA())</f>
        <v>#N/A</v>
      </c>
    </row>
    <row r="320" spans="1:8" x14ac:dyDescent="0.25">
      <c r="A320" s="35">
        <v>315</v>
      </c>
      <c r="B320" s="36" t="s">
        <v>316</v>
      </c>
      <c r="C320" s="37">
        <v>1111</v>
      </c>
      <c r="D320" s="38" t="e">
        <f>IF(COUNTIFS(DV_AirTemp!$E$2:$E$9999,D$5,DV_AirTemp!$G$2:$G$9999,$C320)&gt;0,SUMIFS(DV_AirTemp!$C$2:$C$9999,DV_AirTemp!$E$2:$E$9999,D$5,DV_AirTemp!$G$2:$G$9999,$C320),NA())</f>
        <v>#N/A</v>
      </c>
      <c r="E320" s="38" t="e">
        <f>IF(COUNTIFS(DV_AirTemp!$E$2:$E$9999,E$5,DV_AirTemp!$G$2:$G$9999,$C320)&gt;0,SUMIFS(DV_AirTemp!$C$2:$C$9999,DV_AirTemp!$E$2:$E$9999,E$5,DV_AirTemp!$G$2:$G$9999,$C320),NA())</f>
        <v>#N/A</v>
      </c>
      <c r="F320" s="38" t="e">
        <f>IF(COUNTIFS(DV_AirTemp!$E$2:$E$9999,F$5,DV_AirTemp!$G$2:$G$9999,$C320)&gt;0,SUMIFS(DV_AirTemp!$C$2:$C$9999,DV_AirTemp!$E$2:$E$9999,F$5,DV_AirTemp!$G$2:$G$9999,$C320),NA())</f>
        <v>#N/A</v>
      </c>
      <c r="G320" s="38" t="e">
        <f>IF(COUNTIFS(DV_AirTemp!$E$2:$E$9999,G$5,DV_AirTemp!$G$2:$G$9999,$C320)&gt;0,SUMIFS(DV_AirTemp!$C$2:$C$9999,DV_AirTemp!$E$2:$E$9999,G$5,DV_AirTemp!$G$2:$G$9999,$C320),NA())</f>
        <v>#N/A</v>
      </c>
      <c r="H320" s="38" t="e">
        <f>IF(COUNTIFS(DV_AirTemp!$E$2:$E$9999,H$5,DV_AirTemp!$G$2:$G$9999,$C320)&gt;0,SUMIFS(DV_AirTemp!$C$2:$C$9999,DV_AirTemp!$E$2:$E$9999,H$5,DV_AirTemp!$G$2:$G$9999,$C320),NA())</f>
        <v>#N/A</v>
      </c>
    </row>
    <row r="321" spans="1:8" x14ac:dyDescent="0.25">
      <c r="A321" s="35">
        <v>316</v>
      </c>
      <c r="B321" s="36" t="s">
        <v>317</v>
      </c>
      <c r="C321" s="37">
        <v>1112</v>
      </c>
      <c r="D321" s="38" t="e">
        <f>IF(COUNTIFS(DV_AirTemp!$E$2:$E$9999,D$5,DV_AirTemp!$G$2:$G$9999,$C321)&gt;0,SUMIFS(DV_AirTemp!$C$2:$C$9999,DV_AirTemp!$E$2:$E$9999,D$5,DV_AirTemp!$G$2:$G$9999,$C321),NA())</f>
        <v>#N/A</v>
      </c>
      <c r="E321" s="38" t="e">
        <f>IF(COUNTIFS(DV_AirTemp!$E$2:$E$9999,E$5,DV_AirTemp!$G$2:$G$9999,$C321)&gt;0,SUMIFS(DV_AirTemp!$C$2:$C$9999,DV_AirTemp!$E$2:$E$9999,E$5,DV_AirTemp!$G$2:$G$9999,$C321),NA())</f>
        <v>#N/A</v>
      </c>
      <c r="F321" s="38" t="e">
        <f>IF(COUNTIFS(DV_AirTemp!$E$2:$E$9999,F$5,DV_AirTemp!$G$2:$G$9999,$C321)&gt;0,SUMIFS(DV_AirTemp!$C$2:$C$9999,DV_AirTemp!$E$2:$E$9999,F$5,DV_AirTemp!$G$2:$G$9999,$C321),NA())</f>
        <v>#N/A</v>
      </c>
      <c r="G321" s="38" t="e">
        <f>IF(COUNTIFS(DV_AirTemp!$E$2:$E$9999,G$5,DV_AirTemp!$G$2:$G$9999,$C321)&gt;0,SUMIFS(DV_AirTemp!$C$2:$C$9999,DV_AirTemp!$E$2:$E$9999,G$5,DV_AirTemp!$G$2:$G$9999,$C321),NA())</f>
        <v>#N/A</v>
      </c>
      <c r="H321" s="38" t="e">
        <f>IF(COUNTIFS(DV_AirTemp!$E$2:$E$9999,H$5,DV_AirTemp!$G$2:$G$9999,$C321)&gt;0,SUMIFS(DV_AirTemp!$C$2:$C$9999,DV_AirTemp!$E$2:$E$9999,H$5,DV_AirTemp!$G$2:$G$9999,$C321),NA())</f>
        <v>#N/A</v>
      </c>
    </row>
    <row r="322" spans="1:8" x14ac:dyDescent="0.25">
      <c r="A322" s="35">
        <v>317</v>
      </c>
      <c r="B322" s="36" t="s">
        <v>318</v>
      </c>
      <c r="C322" s="37">
        <v>1113</v>
      </c>
      <c r="D322" s="38" t="e">
        <f>IF(COUNTIFS(DV_AirTemp!$E$2:$E$9999,D$5,DV_AirTemp!$G$2:$G$9999,$C322)&gt;0,SUMIFS(DV_AirTemp!$C$2:$C$9999,DV_AirTemp!$E$2:$E$9999,D$5,DV_AirTemp!$G$2:$G$9999,$C322),NA())</f>
        <v>#N/A</v>
      </c>
      <c r="E322" s="38" t="e">
        <f>IF(COUNTIFS(DV_AirTemp!$E$2:$E$9999,E$5,DV_AirTemp!$G$2:$G$9999,$C322)&gt;0,SUMIFS(DV_AirTemp!$C$2:$C$9999,DV_AirTemp!$E$2:$E$9999,E$5,DV_AirTemp!$G$2:$G$9999,$C322),NA())</f>
        <v>#N/A</v>
      </c>
      <c r="F322" s="38" t="e">
        <f>IF(COUNTIFS(DV_AirTemp!$E$2:$E$9999,F$5,DV_AirTemp!$G$2:$G$9999,$C322)&gt;0,SUMIFS(DV_AirTemp!$C$2:$C$9999,DV_AirTemp!$E$2:$E$9999,F$5,DV_AirTemp!$G$2:$G$9999,$C322),NA())</f>
        <v>#N/A</v>
      </c>
      <c r="G322" s="38" t="e">
        <f>IF(COUNTIFS(DV_AirTemp!$E$2:$E$9999,G$5,DV_AirTemp!$G$2:$G$9999,$C322)&gt;0,SUMIFS(DV_AirTemp!$C$2:$C$9999,DV_AirTemp!$E$2:$E$9999,G$5,DV_AirTemp!$G$2:$G$9999,$C322),NA())</f>
        <v>#N/A</v>
      </c>
      <c r="H322" s="38" t="e">
        <f>IF(COUNTIFS(DV_AirTemp!$E$2:$E$9999,H$5,DV_AirTemp!$G$2:$G$9999,$C322)&gt;0,SUMIFS(DV_AirTemp!$C$2:$C$9999,DV_AirTemp!$E$2:$E$9999,H$5,DV_AirTemp!$G$2:$G$9999,$C322),NA())</f>
        <v>#N/A</v>
      </c>
    </row>
    <row r="323" spans="1:8" x14ac:dyDescent="0.25">
      <c r="A323" s="35">
        <v>318</v>
      </c>
      <c r="B323" s="36" t="s">
        <v>319</v>
      </c>
      <c r="C323" s="37">
        <v>1114</v>
      </c>
      <c r="D323" s="38" t="e">
        <f>IF(COUNTIFS(DV_AirTemp!$E$2:$E$9999,D$5,DV_AirTemp!$G$2:$G$9999,$C323)&gt;0,SUMIFS(DV_AirTemp!$C$2:$C$9999,DV_AirTemp!$E$2:$E$9999,D$5,DV_AirTemp!$G$2:$G$9999,$C323),NA())</f>
        <v>#N/A</v>
      </c>
      <c r="E323" s="38" t="e">
        <f>IF(COUNTIFS(DV_AirTemp!$E$2:$E$9999,E$5,DV_AirTemp!$G$2:$G$9999,$C323)&gt;0,SUMIFS(DV_AirTemp!$C$2:$C$9999,DV_AirTemp!$E$2:$E$9999,E$5,DV_AirTemp!$G$2:$G$9999,$C323),NA())</f>
        <v>#N/A</v>
      </c>
      <c r="F323" s="38" t="e">
        <f>IF(COUNTIFS(DV_AirTemp!$E$2:$E$9999,F$5,DV_AirTemp!$G$2:$G$9999,$C323)&gt;0,SUMIFS(DV_AirTemp!$C$2:$C$9999,DV_AirTemp!$E$2:$E$9999,F$5,DV_AirTemp!$G$2:$G$9999,$C323),NA())</f>
        <v>#N/A</v>
      </c>
      <c r="G323" s="38" t="e">
        <f>IF(COUNTIFS(DV_AirTemp!$E$2:$E$9999,G$5,DV_AirTemp!$G$2:$G$9999,$C323)&gt;0,SUMIFS(DV_AirTemp!$C$2:$C$9999,DV_AirTemp!$E$2:$E$9999,G$5,DV_AirTemp!$G$2:$G$9999,$C323),NA())</f>
        <v>#N/A</v>
      </c>
      <c r="H323" s="38" t="e">
        <f>IF(COUNTIFS(DV_AirTemp!$E$2:$E$9999,H$5,DV_AirTemp!$G$2:$G$9999,$C323)&gt;0,SUMIFS(DV_AirTemp!$C$2:$C$9999,DV_AirTemp!$E$2:$E$9999,H$5,DV_AirTemp!$G$2:$G$9999,$C323),NA())</f>
        <v>#N/A</v>
      </c>
    </row>
    <row r="324" spans="1:8" x14ac:dyDescent="0.25">
      <c r="A324" s="35">
        <v>319</v>
      </c>
      <c r="B324" s="36" t="s">
        <v>320</v>
      </c>
      <c r="C324" s="37">
        <v>1115</v>
      </c>
      <c r="D324" s="38" t="e">
        <f>IF(COUNTIFS(DV_AirTemp!$E$2:$E$9999,D$5,DV_AirTemp!$G$2:$G$9999,$C324)&gt;0,SUMIFS(DV_AirTemp!$C$2:$C$9999,DV_AirTemp!$E$2:$E$9999,D$5,DV_AirTemp!$G$2:$G$9999,$C324),NA())</f>
        <v>#N/A</v>
      </c>
      <c r="E324" s="38" t="e">
        <f>IF(COUNTIFS(DV_AirTemp!$E$2:$E$9999,E$5,DV_AirTemp!$G$2:$G$9999,$C324)&gt;0,SUMIFS(DV_AirTemp!$C$2:$C$9999,DV_AirTemp!$E$2:$E$9999,E$5,DV_AirTemp!$G$2:$G$9999,$C324),NA())</f>
        <v>#N/A</v>
      </c>
      <c r="F324" s="38" t="e">
        <f>IF(COUNTIFS(DV_AirTemp!$E$2:$E$9999,F$5,DV_AirTemp!$G$2:$G$9999,$C324)&gt;0,SUMIFS(DV_AirTemp!$C$2:$C$9999,DV_AirTemp!$E$2:$E$9999,F$5,DV_AirTemp!$G$2:$G$9999,$C324),NA())</f>
        <v>#N/A</v>
      </c>
      <c r="G324" s="38" t="e">
        <f>IF(COUNTIFS(DV_AirTemp!$E$2:$E$9999,G$5,DV_AirTemp!$G$2:$G$9999,$C324)&gt;0,SUMIFS(DV_AirTemp!$C$2:$C$9999,DV_AirTemp!$E$2:$E$9999,G$5,DV_AirTemp!$G$2:$G$9999,$C324),NA())</f>
        <v>#N/A</v>
      </c>
      <c r="H324" s="38" t="e">
        <f>IF(COUNTIFS(DV_AirTemp!$E$2:$E$9999,H$5,DV_AirTemp!$G$2:$G$9999,$C324)&gt;0,SUMIFS(DV_AirTemp!$C$2:$C$9999,DV_AirTemp!$E$2:$E$9999,H$5,DV_AirTemp!$G$2:$G$9999,$C324),NA())</f>
        <v>#N/A</v>
      </c>
    </row>
    <row r="325" spans="1:8" x14ac:dyDescent="0.25">
      <c r="A325" s="35">
        <v>320</v>
      </c>
      <c r="B325" s="36" t="s">
        <v>321</v>
      </c>
      <c r="C325" s="37">
        <v>1116</v>
      </c>
      <c r="D325" s="38" t="e">
        <f>IF(COUNTIFS(DV_AirTemp!$E$2:$E$9999,D$5,DV_AirTemp!$G$2:$G$9999,$C325)&gt;0,SUMIFS(DV_AirTemp!$C$2:$C$9999,DV_AirTemp!$E$2:$E$9999,D$5,DV_AirTemp!$G$2:$G$9999,$C325),NA())</f>
        <v>#N/A</v>
      </c>
      <c r="E325" s="38" t="e">
        <f>IF(COUNTIFS(DV_AirTemp!$E$2:$E$9999,E$5,DV_AirTemp!$G$2:$G$9999,$C325)&gt;0,SUMIFS(DV_AirTemp!$C$2:$C$9999,DV_AirTemp!$E$2:$E$9999,E$5,DV_AirTemp!$G$2:$G$9999,$C325),NA())</f>
        <v>#N/A</v>
      </c>
      <c r="F325" s="38" t="e">
        <f>IF(COUNTIFS(DV_AirTemp!$E$2:$E$9999,F$5,DV_AirTemp!$G$2:$G$9999,$C325)&gt;0,SUMIFS(DV_AirTemp!$C$2:$C$9999,DV_AirTemp!$E$2:$E$9999,F$5,DV_AirTemp!$G$2:$G$9999,$C325),NA())</f>
        <v>#N/A</v>
      </c>
      <c r="G325" s="38" t="e">
        <f>IF(COUNTIFS(DV_AirTemp!$E$2:$E$9999,G$5,DV_AirTemp!$G$2:$G$9999,$C325)&gt;0,SUMIFS(DV_AirTemp!$C$2:$C$9999,DV_AirTemp!$E$2:$E$9999,G$5,DV_AirTemp!$G$2:$G$9999,$C325),NA())</f>
        <v>#N/A</v>
      </c>
      <c r="H325" s="38" t="e">
        <f>IF(COUNTIFS(DV_AirTemp!$E$2:$E$9999,H$5,DV_AirTemp!$G$2:$G$9999,$C325)&gt;0,SUMIFS(DV_AirTemp!$C$2:$C$9999,DV_AirTemp!$E$2:$E$9999,H$5,DV_AirTemp!$G$2:$G$9999,$C325),NA())</f>
        <v>#N/A</v>
      </c>
    </row>
    <row r="326" spans="1:8" x14ac:dyDescent="0.25">
      <c r="A326" s="35">
        <v>321</v>
      </c>
      <c r="B326" s="36" t="s">
        <v>322</v>
      </c>
      <c r="C326" s="37">
        <v>1117</v>
      </c>
      <c r="D326" s="38" t="e">
        <f>IF(COUNTIFS(DV_AirTemp!$E$2:$E$9999,D$5,DV_AirTemp!$G$2:$G$9999,$C326)&gt;0,SUMIFS(DV_AirTemp!$C$2:$C$9999,DV_AirTemp!$E$2:$E$9999,D$5,DV_AirTemp!$G$2:$G$9999,$C326),NA())</f>
        <v>#N/A</v>
      </c>
      <c r="E326" s="38" t="e">
        <f>IF(COUNTIFS(DV_AirTemp!$E$2:$E$9999,E$5,DV_AirTemp!$G$2:$G$9999,$C326)&gt;0,SUMIFS(DV_AirTemp!$C$2:$C$9999,DV_AirTemp!$E$2:$E$9999,E$5,DV_AirTemp!$G$2:$G$9999,$C326),NA())</f>
        <v>#N/A</v>
      </c>
      <c r="F326" s="38" t="e">
        <f>IF(COUNTIFS(DV_AirTemp!$E$2:$E$9999,F$5,DV_AirTemp!$G$2:$G$9999,$C326)&gt;0,SUMIFS(DV_AirTemp!$C$2:$C$9999,DV_AirTemp!$E$2:$E$9999,F$5,DV_AirTemp!$G$2:$G$9999,$C326),NA())</f>
        <v>#N/A</v>
      </c>
      <c r="G326" s="38" t="e">
        <f>IF(COUNTIFS(DV_AirTemp!$E$2:$E$9999,G$5,DV_AirTemp!$G$2:$G$9999,$C326)&gt;0,SUMIFS(DV_AirTemp!$C$2:$C$9999,DV_AirTemp!$E$2:$E$9999,G$5,DV_AirTemp!$G$2:$G$9999,$C326),NA())</f>
        <v>#N/A</v>
      </c>
      <c r="H326" s="38" t="e">
        <f>IF(COUNTIFS(DV_AirTemp!$E$2:$E$9999,H$5,DV_AirTemp!$G$2:$G$9999,$C326)&gt;0,SUMIFS(DV_AirTemp!$C$2:$C$9999,DV_AirTemp!$E$2:$E$9999,H$5,DV_AirTemp!$G$2:$G$9999,$C326),NA())</f>
        <v>#N/A</v>
      </c>
    </row>
    <row r="327" spans="1:8" x14ac:dyDescent="0.25">
      <c r="A327" s="35">
        <v>322</v>
      </c>
      <c r="B327" s="36" t="s">
        <v>323</v>
      </c>
      <c r="C327" s="37">
        <v>1118</v>
      </c>
      <c r="D327" s="38" t="e">
        <f>IF(COUNTIFS(DV_AirTemp!$E$2:$E$9999,D$5,DV_AirTemp!$G$2:$G$9999,$C327)&gt;0,SUMIFS(DV_AirTemp!$C$2:$C$9999,DV_AirTemp!$E$2:$E$9999,D$5,DV_AirTemp!$G$2:$G$9999,$C327),NA())</f>
        <v>#N/A</v>
      </c>
      <c r="E327" s="38" t="e">
        <f>IF(COUNTIFS(DV_AirTemp!$E$2:$E$9999,E$5,DV_AirTemp!$G$2:$G$9999,$C327)&gt;0,SUMIFS(DV_AirTemp!$C$2:$C$9999,DV_AirTemp!$E$2:$E$9999,E$5,DV_AirTemp!$G$2:$G$9999,$C327),NA())</f>
        <v>#N/A</v>
      </c>
      <c r="F327" s="38" t="e">
        <f>IF(COUNTIFS(DV_AirTemp!$E$2:$E$9999,F$5,DV_AirTemp!$G$2:$G$9999,$C327)&gt;0,SUMIFS(DV_AirTemp!$C$2:$C$9999,DV_AirTemp!$E$2:$E$9999,F$5,DV_AirTemp!$G$2:$G$9999,$C327),NA())</f>
        <v>#N/A</v>
      </c>
      <c r="G327" s="38" t="e">
        <f>IF(COUNTIFS(DV_AirTemp!$E$2:$E$9999,G$5,DV_AirTemp!$G$2:$G$9999,$C327)&gt;0,SUMIFS(DV_AirTemp!$C$2:$C$9999,DV_AirTemp!$E$2:$E$9999,G$5,DV_AirTemp!$G$2:$G$9999,$C327),NA())</f>
        <v>#N/A</v>
      </c>
      <c r="H327" s="38" t="e">
        <f>IF(COUNTIFS(DV_AirTemp!$E$2:$E$9999,H$5,DV_AirTemp!$G$2:$G$9999,$C327)&gt;0,SUMIFS(DV_AirTemp!$C$2:$C$9999,DV_AirTemp!$E$2:$E$9999,H$5,DV_AirTemp!$G$2:$G$9999,$C327),NA())</f>
        <v>#N/A</v>
      </c>
    </row>
    <row r="328" spans="1:8" x14ac:dyDescent="0.25">
      <c r="A328" s="35">
        <v>323</v>
      </c>
      <c r="B328" s="36" t="s">
        <v>324</v>
      </c>
      <c r="C328" s="37">
        <v>1119</v>
      </c>
      <c r="D328" s="38" t="e">
        <f>IF(COUNTIFS(DV_AirTemp!$E$2:$E$9999,D$5,DV_AirTemp!$G$2:$G$9999,$C328)&gt;0,SUMIFS(DV_AirTemp!$C$2:$C$9999,DV_AirTemp!$E$2:$E$9999,D$5,DV_AirTemp!$G$2:$G$9999,$C328),NA())</f>
        <v>#N/A</v>
      </c>
      <c r="E328" s="38" t="e">
        <f>IF(COUNTIFS(DV_AirTemp!$E$2:$E$9999,E$5,DV_AirTemp!$G$2:$G$9999,$C328)&gt;0,SUMIFS(DV_AirTemp!$C$2:$C$9999,DV_AirTemp!$E$2:$E$9999,E$5,DV_AirTemp!$G$2:$G$9999,$C328),NA())</f>
        <v>#N/A</v>
      </c>
      <c r="F328" s="38" t="e">
        <f>IF(COUNTIFS(DV_AirTemp!$E$2:$E$9999,F$5,DV_AirTemp!$G$2:$G$9999,$C328)&gt;0,SUMIFS(DV_AirTemp!$C$2:$C$9999,DV_AirTemp!$E$2:$E$9999,F$5,DV_AirTemp!$G$2:$G$9999,$C328),NA())</f>
        <v>#N/A</v>
      </c>
      <c r="G328" s="38" t="e">
        <f>IF(COUNTIFS(DV_AirTemp!$E$2:$E$9999,G$5,DV_AirTemp!$G$2:$G$9999,$C328)&gt;0,SUMIFS(DV_AirTemp!$C$2:$C$9999,DV_AirTemp!$E$2:$E$9999,G$5,DV_AirTemp!$G$2:$G$9999,$C328),NA())</f>
        <v>#N/A</v>
      </c>
      <c r="H328" s="38" t="e">
        <f>IF(COUNTIFS(DV_AirTemp!$E$2:$E$9999,H$5,DV_AirTemp!$G$2:$G$9999,$C328)&gt;0,SUMIFS(DV_AirTemp!$C$2:$C$9999,DV_AirTemp!$E$2:$E$9999,H$5,DV_AirTemp!$G$2:$G$9999,$C328),NA())</f>
        <v>#N/A</v>
      </c>
    </row>
    <row r="329" spans="1:8" x14ac:dyDescent="0.25">
      <c r="A329" s="35">
        <v>324</v>
      </c>
      <c r="B329" s="36" t="s">
        <v>325</v>
      </c>
      <c r="C329" s="37">
        <v>1120</v>
      </c>
      <c r="D329" s="38" t="e">
        <f>IF(COUNTIFS(DV_AirTemp!$E$2:$E$9999,D$5,DV_AirTemp!$G$2:$G$9999,$C329)&gt;0,SUMIFS(DV_AirTemp!$C$2:$C$9999,DV_AirTemp!$E$2:$E$9999,D$5,DV_AirTemp!$G$2:$G$9999,$C329),NA())</f>
        <v>#N/A</v>
      </c>
      <c r="E329" s="38" t="e">
        <f>IF(COUNTIFS(DV_AirTemp!$E$2:$E$9999,E$5,DV_AirTemp!$G$2:$G$9999,$C329)&gt;0,SUMIFS(DV_AirTemp!$C$2:$C$9999,DV_AirTemp!$E$2:$E$9999,E$5,DV_AirTemp!$G$2:$G$9999,$C329),NA())</f>
        <v>#N/A</v>
      </c>
      <c r="F329" s="38" t="e">
        <f>IF(COUNTIFS(DV_AirTemp!$E$2:$E$9999,F$5,DV_AirTemp!$G$2:$G$9999,$C329)&gt;0,SUMIFS(DV_AirTemp!$C$2:$C$9999,DV_AirTemp!$E$2:$E$9999,F$5,DV_AirTemp!$G$2:$G$9999,$C329),NA())</f>
        <v>#N/A</v>
      </c>
      <c r="G329" s="38" t="e">
        <f>IF(COUNTIFS(DV_AirTemp!$E$2:$E$9999,G$5,DV_AirTemp!$G$2:$G$9999,$C329)&gt;0,SUMIFS(DV_AirTemp!$C$2:$C$9999,DV_AirTemp!$E$2:$E$9999,G$5,DV_AirTemp!$G$2:$G$9999,$C329),NA())</f>
        <v>#N/A</v>
      </c>
      <c r="H329" s="38" t="e">
        <f>IF(COUNTIFS(DV_AirTemp!$E$2:$E$9999,H$5,DV_AirTemp!$G$2:$G$9999,$C329)&gt;0,SUMIFS(DV_AirTemp!$C$2:$C$9999,DV_AirTemp!$E$2:$E$9999,H$5,DV_AirTemp!$G$2:$G$9999,$C329),NA())</f>
        <v>#N/A</v>
      </c>
    </row>
    <row r="330" spans="1:8" x14ac:dyDescent="0.25">
      <c r="A330" s="35">
        <v>325</v>
      </c>
      <c r="B330" s="36" t="s">
        <v>326</v>
      </c>
      <c r="C330" s="37">
        <v>1121</v>
      </c>
      <c r="D330" s="38" t="e">
        <f>IF(COUNTIFS(DV_AirTemp!$E$2:$E$9999,D$5,DV_AirTemp!$G$2:$G$9999,$C330)&gt;0,SUMIFS(DV_AirTemp!$C$2:$C$9999,DV_AirTemp!$E$2:$E$9999,D$5,DV_AirTemp!$G$2:$G$9999,$C330),NA())</f>
        <v>#N/A</v>
      </c>
      <c r="E330" s="38" t="e">
        <f>IF(COUNTIFS(DV_AirTemp!$E$2:$E$9999,E$5,DV_AirTemp!$G$2:$G$9999,$C330)&gt;0,SUMIFS(DV_AirTemp!$C$2:$C$9999,DV_AirTemp!$E$2:$E$9999,E$5,DV_AirTemp!$G$2:$G$9999,$C330),NA())</f>
        <v>#N/A</v>
      </c>
      <c r="F330" s="38" t="e">
        <f>IF(COUNTIFS(DV_AirTemp!$E$2:$E$9999,F$5,DV_AirTemp!$G$2:$G$9999,$C330)&gt;0,SUMIFS(DV_AirTemp!$C$2:$C$9999,DV_AirTemp!$E$2:$E$9999,F$5,DV_AirTemp!$G$2:$G$9999,$C330),NA())</f>
        <v>#N/A</v>
      </c>
      <c r="G330" s="38" t="e">
        <f>IF(COUNTIFS(DV_AirTemp!$E$2:$E$9999,G$5,DV_AirTemp!$G$2:$G$9999,$C330)&gt;0,SUMIFS(DV_AirTemp!$C$2:$C$9999,DV_AirTemp!$E$2:$E$9999,G$5,DV_AirTemp!$G$2:$G$9999,$C330),NA())</f>
        <v>#N/A</v>
      </c>
      <c r="H330" s="38" t="e">
        <f>IF(COUNTIFS(DV_AirTemp!$E$2:$E$9999,H$5,DV_AirTemp!$G$2:$G$9999,$C330)&gt;0,SUMIFS(DV_AirTemp!$C$2:$C$9999,DV_AirTemp!$E$2:$E$9999,H$5,DV_AirTemp!$G$2:$G$9999,$C330),NA())</f>
        <v>#N/A</v>
      </c>
    </row>
    <row r="331" spans="1:8" x14ac:dyDescent="0.25">
      <c r="A331" s="35">
        <v>326</v>
      </c>
      <c r="B331" s="36" t="s">
        <v>327</v>
      </c>
      <c r="C331" s="37">
        <v>1122</v>
      </c>
      <c r="D331" s="38" t="e">
        <f>IF(COUNTIFS(DV_AirTemp!$E$2:$E$9999,D$5,DV_AirTemp!$G$2:$G$9999,$C331)&gt;0,SUMIFS(DV_AirTemp!$C$2:$C$9999,DV_AirTemp!$E$2:$E$9999,D$5,DV_AirTemp!$G$2:$G$9999,$C331),NA())</f>
        <v>#N/A</v>
      </c>
      <c r="E331" s="38" t="e">
        <f>IF(COUNTIFS(DV_AirTemp!$E$2:$E$9999,E$5,DV_AirTemp!$G$2:$G$9999,$C331)&gt;0,SUMIFS(DV_AirTemp!$C$2:$C$9999,DV_AirTemp!$E$2:$E$9999,E$5,DV_AirTemp!$G$2:$G$9999,$C331),NA())</f>
        <v>#N/A</v>
      </c>
      <c r="F331" s="38" t="e">
        <f>IF(COUNTIFS(DV_AirTemp!$E$2:$E$9999,F$5,DV_AirTemp!$G$2:$G$9999,$C331)&gt;0,SUMIFS(DV_AirTemp!$C$2:$C$9999,DV_AirTemp!$E$2:$E$9999,F$5,DV_AirTemp!$G$2:$G$9999,$C331),NA())</f>
        <v>#N/A</v>
      </c>
      <c r="G331" s="38" t="e">
        <f>IF(COUNTIFS(DV_AirTemp!$E$2:$E$9999,G$5,DV_AirTemp!$G$2:$G$9999,$C331)&gt;0,SUMIFS(DV_AirTemp!$C$2:$C$9999,DV_AirTemp!$E$2:$E$9999,G$5,DV_AirTemp!$G$2:$G$9999,$C331),NA())</f>
        <v>#N/A</v>
      </c>
      <c r="H331" s="38" t="e">
        <f>IF(COUNTIFS(DV_AirTemp!$E$2:$E$9999,H$5,DV_AirTemp!$G$2:$G$9999,$C331)&gt;0,SUMIFS(DV_AirTemp!$C$2:$C$9999,DV_AirTemp!$E$2:$E$9999,H$5,DV_AirTemp!$G$2:$G$9999,$C331),NA())</f>
        <v>#N/A</v>
      </c>
    </row>
    <row r="332" spans="1:8" x14ac:dyDescent="0.25">
      <c r="A332" s="35">
        <v>327</v>
      </c>
      <c r="B332" s="36" t="s">
        <v>328</v>
      </c>
      <c r="C332" s="37">
        <v>1123</v>
      </c>
      <c r="D332" s="38" t="e">
        <f>IF(COUNTIFS(DV_AirTemp!$E$2:$E$9999,D$5,DV_AirTemp!$G$2:$G$9999,$C332)&gt;0,SUMIFS(DV_AirTemp!$C$2:$C$9999,DV_AirTemp!$E$2:$E$9999,D$5,DV_AirTemp!$G$2:$G$9999,$C332),NA())</f>
        <v>#N/A</v>
      </c>
      <c r="E332" s="38" t="e">
        <f>IF(COUNTIFS(DV_AirTemp!$E$2:$E$9999,E$5,DV_AirTemp!$G$2:$G$9999,$C332)&gt;0,SUMIFS(DV_AirTemp!$C$2:$C$9999,DV_AirTemp!$E$2:$E$9999,E$5,DV_AirTemp!$G$2:$G$9999,$C332),NA())</f>
        <v>#N/A</v>
      </c>
      <c r="F332" s="38" t="e">
        <f>IF(COUNTIFS(DV_AirTemp!$E$2:$E$9999,F$5,DV_AirTemp!$G$2:$G$9999,$C332)&gt;0,SUMIFS(DV_AirTemp!$C$2:$C$9999,DV_AirTemp!$E$2:$E$9999,F$5,DV_AirTemp!$G$2:$G$9999,$C332),NA())</f>
        <v>#N/A</v>
      </c>
      <c r="G332" s="38" t="e">
        <f>IF(COUNTIFS(DV_AirTemp!$E$2:$E$9999,G$5,DV_AirTemp!$G$2:$G$9999,$C332)&gt;0,SUMIFS(DV_AirTemp!$C$2:$C$9999,DV_AirTemp!$E$2:$E$9999,G$5,DV_AirTemp!$G$2:$G$9999,$C332),NA())</f>
        <v>#N/A</v>
      </c>
      <c r="H332" s="38" t="e">
        <f>IF(COUNTIFS(DV_AirTemp!$E$2:$E$9999,H$5,DV_AirTemp!$G$2:$G$9999,$C332)&gt;0,SUMIFS(DV_AirTemp!$C$2:$C$9999,DV_AirTemp!$E$2:$E$9999,H$5,DV_AirTemp!$G$2:$G$9999,$C332),NA())</f>
        <v>#N/A</v>
      </c>
    </row>
    <row r="333" spans="1:8" x14ac:dyDescent="0.25">
      <c r="A333" s="35">
        <v>328</v>
      </c>
      <c r="B333" s="36" t="s">
        <v>329</v>
      </c>
      <c r="C333" s="37">
        <v>1124</v>
      </c>
      <c r="D333" s="38" t="e">
        <f>IF(COUNTIFS(DV_AirTemp!$E$2:$E$9999,D$5,DV_AirTemp!$G$2:$G$9999,$C333)&gt;0,SUMIFS(DV_AirTemp!$C$2:$C$9999,DV_AirTemp!$E$2:$E$9999,D$5,DV_AirTemp!$G$2:$G$9999,$C333),NA())</f>
        <v>#N/A</v>
      </c>
      <c r="E333" s="38" t="e">
        <f>IF(COUNTIFS(DV_AirTemp!$E$2:$E$9999,E$5,DV_AirTemp!$G$2:$G$9999,$C333)&gt;0,SUMIFS(DV_AirTemp!$C$2:$C$9999,DV_AirTemp!$E$2:$E$9999,E$5,DV_AirTemp!$G$2:$G$9999,$C333),NA())</f>
        <v>#N/A</v>
      </c>
      <c r="F333" s="38" t="e">
        <f>IF(COUNTIFS(DV_AirTemp!$E$2:$E$9999,F$5,DV_AirTemp!$G$2:$G$9999,$C333)&gt;0,SUMIFS(DV_AirTemp!$C$2:$C$9999,DV_AirTemp!$E$2:$E$9999,F$5,DV_AirTemp!$G$2:$G$9999,$C333),NA())</f>
        <v>#N/A</v>
      </c>
      <c r="G333" s="38" t="e">
        <f>IF(COUNTIFS(DV_AirTemp!$E$2:$E$9999,G$5,DV_AirTemp!$G$2:$G$9999,$C333)&gt;0,SUMIFS(DV_AirTemp!$C$2:$C$9999,DV_AirTemp!$E$2:$E$9999,G$5,DV_AirTemp!$G$2:$G$9999,$C333),NA())</f>
        <v>#N/A</v>
      </c>
      <c r="H333" s="38" t="e">
        <f>IF(COUNTIFS(DV_AirTemp!$E$2:$E$9999,H$5,DV_AirTemp!$G$2:$G$9999,$C333)&gt;0,SUMIFS(DV_AirTemp!$C$2:$C$9999,DV_AirTemp!$E$2:$E$9999,H$5,DV_AirTemp!$G$2:$G$9999,$C333),NA())</f>
        <v>#N/A</v>
      </c>
    </row>
    <row r="334" spans="1:8" x14ac:dyDescent="0.25">
      <c r="A334" s="35">
        <v>329</v>
      </c>
      <c r="B334" s="36" t="s">
        <v>330</v>
      </c>
      <c r="C334" s="37">
        <v>1125</v>
      </c>
      <c r="D334" s="38" t="e">
        <f>IF(COUNTIFS(DV_AirTemp!$E$2:$E$9999,D$5,DV_AirTemp!$G$2:$G$9999,$C334)&gt;0,SUMIFS(DV_AirTemp!$C$2:$C$9999,DV_AirTemp!$E$2:$E$9999,D$5,DV_AirTemp!$G$2:$G$9999,$C334),NA())</f>
        <v>#N/A</v>
      </c>
      <c r="E334" s="38" t="e">
        <f>IF(COUNTIFS(DV_AirTemp!$E$2:$E$9999,E$5,DV_AirTemp!$G$2:$G$9999,$C334)&gt;0,SUMIFS(DV_AirTemp!$C$2:$C$9999,DV_AirTemp!$E$2:$E$9999,E$5,DV_AirTemp!$G$2:$G$9999,$C334),NA())</f>
        <v>#N/A</v>
      </c>
      <c r="F334" s="38" t="e">
        <f>IF(COUNTIFS(DV_AirTemp!$E$2:$E$9999,F$5,DV_AirTemp!$G$2:$G$9999,$C334)&gt;0,SUMIFS(DV_AirTemp!$C$2:$C$9999,DV_AirTemp!$E$2:$E$9999,F$5,DV_AirTemp!$G$2:$G$9999,$C334),NA())</f>
        <v>#N/A</v>
      </c>
      <c r="G334" s="38" t="e">
        <f>IF(COUNTIFS(DV_AirTemp!$E$2:$E$9999,G$5,DV_AirTemp!$G$2:$G$9999,$C334)&gt;0,SUMIFS(DV_AirTemp!$C$2:$C$9999,DV_AirTemp!$E$2:$E$9999,G$5,DV_AirTemp!$G$2:$G$9999,$C334),NA())</f>
        <v>#N/A</v>
      </c>
      <c r="H334" s="38" t="e">
        <f>IF(COUNTIFS(DV_AirTemp!$E$2:$E$9999,H$5,DV_AirTemp!$G$2:$G$9999,$C334)&gt;0,SUMIFS(DV_AirTemp!$C$2:$C$9999,DV_AirTemp!$E$2:$E$9999,H$5,DV_AirTemp!$G$2:$G$9999,$C334),NA())</f>
        <v>#N/A</v>
      </c>
    </row>
    <row r="335" spans="1:8" x14ac:dyDescent="0.25">
      <c r="A335" s="35">
        <v>330</v>
      </c>
      <c r="B335" s="36" t="s">
        <v>331</v>
      </c>
      <c r="C335" s="37">
        <v>1126</v>
      </c>
      <c r="D335" s="38" t="e">
        <f>IF(COUNTIFS(DV_AirTemp!$E$2:$E$9999,D$5,DV_AirTemp!$G$2:$G$9999,$C335)&gt;0,SUMIFS(DV_AirTemp!$C$2:$C$9999,DV_AirTemp!$E$2:$E$9999,D$5,DV_AirTemp!$G$2:$G$9999,$C335),NA())</f>
        <v>#N/A</v>
      </c>
      <c r="E335" s="38" t="e">
        <f>IF(COUNTIFS(DV_AirTemp!$E$2:$E$9999,E$5,DV_AirTemp!$G$2:$G$9999,$C335)&gt;0,SUMIFS(DV_AirTemp!$C$2:$C$9999,DV_AirTemp!$E$2:$E$9999,E$5,DV_AirTemp!$G$2:$G$9999,$C335),NA())</f>
        <v>#N/A</v>
      </c>
      <c r="F335" s="38" t="e">
        <f>IF(COUNTIFS(DV_AirTemp!$E$2:$E$9999,F$5,DV_AirTemp!$G$2:$G$9999,$C335)&gt;0,SUMIFS(DV_AirTemp!$C$2:$C$9999,DV_AirTemp!$E$2:$E$9999,F$5,DV_AirTemp!$G$2:$G$9999,$C335),NA())</f>
        <v>#N/A</v>
      </c>
      <c r="G335" s="38" t="e">
        <f>IF(COUNTIFS(DV_AirTemp!$E$2:$E$9999,G$5,DV_AirTemp!$G$2:$G$9999,$C335)&gt;0,SUMIFS(DV_AirTemp!$C$2:$C$9999,DV_AirTemp!$E$2:$E$9999,G$5,DV_AirTemp!$G$2:$G$9999,$C335),NA())</f>
        <v>#N/A</v>
      </c>
      <c r="H335" s="38" t="e">
        <f>IF(COUNTIFS(DV_AirTemp!$E$2:$E$9999,H$5,DV_AirTemp!$G$2:$G$9999,$C335)&gt;0,SUMIFS(DV_AirTemp!$C$2:$C$9999,DV_AirTemp!$E$2:$E$9999,H$5,DV_AirTemp!$G$2:$G$9999,$C335),NA())</f>
        <v>#N/A</v>
      </c>
    </row>
    <row r="336" spans="1:8" x14ac:dyDescent="0.25">
      <c r="A336" s="35">
        <v>331</v>
      </c>
      <c r="B336" s="36" t="s">
        <v>332</v>
      </c>
      <c r="C336" s="37">
        <v>1127</v>
      </c>
      <c r="D336" s="38" t="e">
        <f>IF(COUNTIFS(DV_AirTemp!$E$2:$E$9999,D$5,DV_AirTemp!$G$2:$G$9999,$C336)&gt;0,SUMIFS(DV_AirTemp!$C$2:$C$9999,DV_AirTemp!$E$2:$E$9999,D$5,DV_AirTemp!$G$2:$G$9999,$C336),NA())</f>
        <v>#N/A</v>
      </c>
      <c r="E336" s="38" t="e">
        <f>IF(COUNTIFS(DV_AirTemp!$E$2:$E$9999,E$5,DV_AirTemp!$G$2:$G$9999,$C336)&gt;0,SUMIFS(DV_AirTemp!$C$2:$C$9999,DV_AirTemp!$E$2:$E$9999,E$5,DV_AirTemp!$G$2:$G$9999,$C336),NA())</f>
        <v>#N/A</v>
      </c>
      <c r="F336" s="38" t="e">
        <f>IF(COUNTIFS(DV_AirTemp!$E$2:$E$9999,F$5,DV_AirTemp!$G$2:$G$9999,$C336)&gt;0,SUMIFS(DV_AirTemp!$C$2:$C$9999,DV_AirTemp!$E$2:$E$9999,F$5,DV_AirTemp!$G$2:$G$9999,$C336),NA())</f>
        <v>#N/A</v>
      </c>
      <c r="G336" s="38" t="e">
        <f>IF(COUNTIFS(DV_AirTemp!$E$2:$E$9999,G$5,DV_AirTemp!$G$2:$G$9999,$C336)&gt;0,SUMIFS(DV_AirTemp!$C$2:$C$9999,DV_AirTemp!$E$2:$E$9999,G$5,DV_AirTemp!$G$2:$G$9999,$C336),NA())</f>
        <v>#N/A</v>
      </c>
      <c r="H336" s="38" t="e">
        <f>IF(COUNTIFS(DV_AirTemp!$E$2:$E$9999,H$5,DV_AirTemp!$G$2:$G$9999,$C336)&gt;0,SUMIFS(DV_AirTemp!$C$2:$C$9999,DV_AirTemp!$E$2:$E$9999,H$5,DV_AirTemp!$G$2:$G$9999,$C336),NA())</f>
        <v>#N/A</v>
      </c>
    </row>
    <row r="337" spans="1:8" x14ac:dyDescent="0.25">
      <c r="A337" s="35">
        <v>332</v>
      </c>
      <c r="B337" s="36" t="s">
        <v>333</v>
      </c>
      <c r="C337" s="37">
        <v>1128</v>
      </c>
      <c r="D337" s="38" t="e">
        <f>IF(COUNTIFS(DV_AirTemp!$E$2:$E$9999,D$5,DV_AirTemp!$G$2:$G$9999,$C337)&gt;0,SUMIFS(DV_AirTemp!$C$2:$C$9999,DV_AirTemp!$E$2:$E$9999,D$5,DV_AirTemp!$G$2:$G$9999,$C337),NA())</f>
        <v>#N/A</v>
      </c>
      <c r="E337" s="38" t="e">
        <f>IF(COUNTIFS(DV_AirTemp!$E$2:$E$9999,E$5,DV_AirTemp!$G$2:$G$9999,$C337)&gt;0,SUMIFS(DV_AirTemp!$C$2:$C$9999,DV_AirTemp!$E$2:$E$9999,E$5,DV_AirTemp!$G$2:$G$9999,$C337),NA())</f>
        <v>#N/A</v>
      </c>
      <c r="F337" s="38" t="e">
        <f>IF(COUNTIFS(DV_AirTemp!$E$2:$E$9999,F$5,DV_AirTemp!$G$2:$G$9999,$C337)&gt;0,SUMIFS(DV_AirTemp!$C$2:$C$9999,DV_AirTemp!$E$2:$E$9999,F$5,DV_AirTemp!$G$2:$G$9999,$C337),NA())</f>
        <v>#N/A</v>
      </c>
      <c r="G337" s="38" t="e">
        <f>IF(COUNTIFS(DV_AirTemp!$E$2:$E$9999,G$5,DV_AirTemp!$G$2:$G$9999,$C337)&gt;0,SUMIFS(DV_AirTemp!$C$2:$C$9999,DV_AirTemp!$E$2:$E$9999,G$5,DV_AirTemp!$G$2:$G$9999,$C337),NA())</f>
        <v>#N/A</v>
      </c>
      <c r="H337" s="38" t="e">
        <f>IF(COUNTIFS(DV_AirTemp!$E$2:$E$9999,H$5,DV_AirTemp!$G$2:$G$9999,$C337)&gt;0,SUMIFS(DV_AirTemp!$C$2:$C$9999,DV_AirTemp!$E$2:$E$9999,H$5,DV_AirTemp!$G$2:$G$9999,$C337),NA())</f>
        <v>#N/A</v>
      </c>
    </row>
    <row r="338" spans="1:8" x14ac:dyDescent="0.25">
      <c r="A338" s="35">
        <v>333</v>
      </c>
      <c r="B338" s="36" t="s">
        <v>334</v>
      </c>
      <c r="C338" s="37">
        <v>1129</v>
      </c>
      <c r="D338" s="38" t="e">
        <f>IF(COUNTIFS(DV_AirTemp!$E$2:$E$9999,D$5,DV_AirTemp!$G$2:$G$9999,$C338)&gt;0,SUMIFS(DV_AirTemp!$C$2:$C$9999,DV_AirTemp!$E$2:$E$9999,D$5,DV_AirTemp!$G$2:$G$9999,$C338),NA())</f>
        <v>#N/A</v>
      </c>
      <c r="E338" s="38" t="e">
        <f>IF(COUNTIFS(DV_AirTemp!$E$2:$E$9999,E$5,DV_AirTemp!$G$2:$G$9999,$C338)&gt;0,SUMIFS(DV_AirTemp!$C$2:$C$9999,DV_AirTemp!$E$2:$E$9999,E$5,DV_AirTemp!$G$2:$G$9999,$C338),NA())</f>
        <v>#N/A</v>
      </c>
      <c r="F338" s="38" t="e">
        <f>IF(COUNTIFS(DV_AirTemp!$E$2:$E$9999,F$5,DV_AirTemp!$G$2:$G$9999,$C338)&gt;0,SUMIFS(DV_AirTemp!$C$2:$C$9999,DV_AirTemp!$E$2:$E$9999,F$5,DV_AirTemp!$G$2:$G$9999,$C338),NA())</f>
        <v>#N/A</v>
      </c>
      <c r="G338" s="38" t="e">
        <f>IF(COUNTIFS(DV_AirTemp!$E$2:$E$9999,G$5,DV_AirTemp!$G$2:$G$9999,$C338)&gt;0,SUMIFS(DV_AirTemp!$C$2:$C$9999,DV_AirTemp!$E$2:$E$9999,G$5,DV_AirTemp!$G$2:$G$9999,$C338),NA())</f>
        <v>#N/A</v>
      </c>
      <c r="H338" s="38" t="e">
        <f>IF(COUNTIFS(DV_AirTemp!$E$2:$E$9999,H$5,DV_AirTemp!$G$2:$G$9999,$C338)&gt;0,SUMIFS(DV_AirTemp!$C$2:$C$9999,DV_AirTemp!$E$2:$E$9999,H$5,DV_AirTemp!$G$2:$G$9999,$C338),NA())</f>
        <v>#N/A</v>
      </c>
    </row>
    <row r="339" spans="1:8" x14ac:dyDescent="0.25">
      <c r="A339" s="35">
        <v>334</v>
      </c>
      <c r="B339" s="36" t="s">
        <v>335</v>
      </c>
      <c r="C339" s="37">
        <v>1130</v>
      </c>
      <c r="D339" s="38" t="e">
        <f>IF(COUNTIFS(DV_AirTemp!$E$2:$E$9999,D$5,DV_AirTemp!$G$2:$G$9999,$C339)&gt;0,SUMIFS(DV_AirTemp!$C$2:$C$9999,DV_AirTemp!$E$2:$E$9999,D$5,DV_AirTemp!$G$2:$G$9999,$C339),NA())</f>
        <v>#N/A</v>
      </c>
      <c r="E339" s="38" t="e">
        <f>IF(COUNTIFS(DV_AirTemp!$E$2:$E$9999,E$5,DV_AirTemp!$G$2:$G$9999,$C339)&gt;0,SUMIFS(DV_AirTemp!$C$2:$C$9999,DV_AirTemp!$E$2:$E$9999,E$5,DV_AirTemp!$G$2:$G$9999,$C339),NA())</f>
        <v>#N/A</v>
      </c>
      <c r="F339" s="38" t="e">
        <f>IF(COUNTIFS(DV_AirTemp!$E$2:$E$9999,F$5,DV_AirTemp!$G$2:$G$9999,$C339)&gt;0,SUMIFS(DV_AirTemp!$C$2:$C$9999,DV_AirTemp!$E$2:$E$9999,F$5,DV_AirTemp!$G$2:$G$9999,$C339),NA())</f>
        <v>#N/A</v>
      </c>
      <c r="G339" s="38" t="e">
        <f>IF(COUNTIFS(DV_AirTemp!$E$2:$E$9999,G$5,DV_AirTemp!$G$2:$G$9999,$C339)&gt;0,SUMIFS(DV_AirTemp!$C$2:$C$9999,DV_AirTemp!$E$2:$E$9999,G$5,DV_AirTemp!$G$2:$G$9999,$C339),NA())</f>
        <v>#N/A</v>
      </c>
      <c r="H339" s="38" t="e">
        <f>IF(COUNTIFS(DV_AirTemp!$E$2:$E$9999,H$5,DV_AirTemp!$G$2:$G$9999,$C339)&gt;0,SUMIFS(DV_AirTemp!$C$2:$C$9999,DV_AirTemp!$E$2:$E$9999,H$5,DV_AirTemp!$G$2:$G$9999,$C339),NA())</f>
        <v>#N/A</v>
      </c>
    </row>
    <row r="340" spans="1:8" x14ac:dyDescent="0.25">
      <c r="A340" s="35">
        <v>335</v>
      </c>
      <c r="B340" s="36" t="s">
        <v>336</v>
      </c>
      <c r="C340" s="37">
        <v>1201</v>
      </c>
      <c r="D340" s="38" t="e">
        <f>IF(COUNTIFS(DV_AirTemp!$E$2:$E$9999,D$5,DV_AirTemp!$G$2:$G$9999,$C340)&gt;0,SUMIFS(DV_AirTemp!$C$2:$C$9999,DV_AirTemp!$E$2:$E$9999,D$5,DV_AirTemp!$G$2:$G$9999,$C340),NA())</f>
        <v>#N/A</v>
      </c>
      <c r="E340" s="38" t="e">
        <f>IF(COUNTIFS(DV_AirTemp!$E$2:$E$9999,E$5,DV_AirTemp!$G$2:$G$9999,$C340)&gt;0,SUMIFS(DV_AirTemp!$C$2:$C$9999,DV_AirTemp!$E$2:$E$9999,E$5,DV_AirTemp!$G$2:$G$9999,$C340),NA())</f>
        <v>#N/A</v>
      </c>
      <c r="F340" s="38" t="e">
        <f>IF(COUNTIFS(DV_AirTemp!$E$2:$E$9999,F$5,DV_AirTemp!$G$2:$G$9999,$C340)&gt;0,SUMIFS(DV_AirTemp!$C$2:$C$9999,DV_AirTemp!$E$2:$E$9999,F$5,DV_AirTemp!$G$2:$G$9999,$C340),NA())</f>
        <v>#N/A</v>
      </c>
      <c r="G340" s="38" t="e">
        <f>IF(COUNTIFS(DV_AirTemp!$E$2:$E$9999,G$5,DV_AirTemp!$G$2:$G$9999,$C340)&gt;0,SUMIFS(DV_AirTemp!$C$2:$C$9999,DV_AirTemp!$E$2:$E$9999,G$5,DV_AirTemp!$G$2:$G$9999,$C340),NA())</f>
        <v>#N/A</v>
      </c>
      <c r="H340" s="38" t="e">
        <f>IF(COUNTIFS(DV_AirTemp!$E$2:$E$9999,H$5,DV_AirTemp!$G$2:$G$9999,$C340)&gt;0,SUMIFS(DV_AirTemp!$C$2:$C$9999,DV_AirTemp!$E$2:$E$9999,H$5,DV_AirTemp!$G$2:$G$9999,$C340),NA())</f>
        <v>#N/A</v>
      </c>
    </row>
    <row r="341" spans="1:8" x14ac:dyDescent="0.25">
      <c r="A341" s="35">
        <v>336</v>
      </c>
      <c r="B341" s="36" t="s">
        <v>337</v>
      </c>
      <c r="C341" s="37">
        <v>1202</v>
      </c>
      <c r="D341" s="38" t="e">
        <f>IF(COUNTIFS(DV_AirTemp!$E$2:$E$9999,D$5,DV_AirTemp!$G$2:$G$9999,$C341)&gt;0,SUMIFS(DV_AirTemp!$C$2:$C$9999,DV_AirTemp!$E$2:$E$9999,D$5,DV_AirTemp!$G$2:$G$9999,$C341),NA())</f>
        <v>#N/A</v>
      </c>
      <c r="E341" s="38" t="e">
        <f>IF(COUNTIFS(DV_AirTemp!$E$2:$E$9999,E$5,DV_AirTemp!$G$2:$G$9999,$C341)&gt;0,SUMIFS(DV_AirTemp!$C$2:$C$9999,DV_AirTemp!$E$2:$E$9999,E$5,DV_AirTemp!$G$2:$G$9999,$C341),NA())</f>
        <v>#N/A</v>
      </c>
      <c r="F341" s="38" t="e">
        <f>IF(COUNTIFS(DV_AirTemp!$E$2:$E$9999,F$5,DV_AirTemp!$G$2:$G$9999,$C341)&gt;0,SUMIFS(DV_AirTemp!$C$2:$C$9999,DV_AirTemp!$E$2:$E$9999,F$5,DV_AirTemp!$G$2:$G$9999,$C341),NA())</f>
        <v>#N/A</v>
      </c>
      <c r="G341" s="38" t="e">
        <f>IF(COUNTIFS(DV_AirTemp!$E$2:$E$9999,G$5,DV_AirTemp!$G$2:$G$9999,$C341)&gt;0,SUMIFS(DV_AirTemp!$C$2:$C$9999,DV_AirTemp!$E$2:$E$9999,G$5,DV_AirTemp!$G$2:$G$9999,$C341),NA())</f>
        <v>#N/A</v>
      </c>
      <c r="H341" s="38" t="e">
        <f>IF(COUNTIFS(DV_AirTemp!$E$2:$E$9999,H$5,DV_AirTemp!$G$2:$G$9999,$C341)&gt;0,SUMIFS(DV_AirTemp!$C$2:$C$9999,DV_AirTemp!$E$2:$E$9999,H$5,DV_AirTemp!$G$2:$G$9999,$C341),NA())</f>
        <v>#N/A</v>
      </c>
    </row>
    <row r="342" spans="1:8" x14ac:dyDescent="0.25">
      <c r="A342" s="35">
        <v>337</v>
      </c>
      <c r="B342" s="36" t="s">
        <v>338</v>
      </c>
      <c r="C342" s="37">
        <v>1203</v>
      </c>
      <c r="D342" s="38" t="e">
        <f>IF(COUNTIFS(DV_AirTemp!$E$2:$E$9999,D$5,DV_AirTemp!$G$2:$G$9999,$C342)&gt;0,SUMIFS(DV_AirTemp!$C$2:$C$9999,DV_AirTemp!$E$2:$E$9999,D$5,DV_AirTemp!$G$2:$G$9999,$C342),NA())</f>
        <v>#N/A</v>
      </c>
      <c r="E342" s="38" t="e">
        <f>IF(COUNTIFS(DV_AirTemp!$E$2:$E$9999,E$5,DV_AirTemp!$G$2:$G$9999,$C342)&gt;0,SUMIFS(DV_AirTemp!$C$2:$C$9999,DV_AirTemp!$E$2:$E$9999,E$5,DV_AirTemp!$G$2:$G$9999,$C342),NA())</f>
        <v>#N/A</v>
      </c>
      <c r="F342" s="38" t="e">
        <f>IF(COUNTIFS(DV_AirTemp!$E$2:$E$9999,F$5,DV_AirTemp!$G$2:$G$9999,$C342)&gt;0,SUMIFS(DV_AirTemp!$C$2:$C$9999,DV_AirTemp!$E$2:$E$9999,F$5,DV_AirTemp!$G$2:$G$9999,$C342),NA())</f>
        <v>#N/A</v>
      </c>
      <c r="G342" s="38" t="e">
        <f>IF(COUNTIFS(DV_AirTemp!$E$2:$E$9999,G$5,DV_AirTemp!$G$2:$G$9999,$C342)&gt;0,SUMIFS(DV_AirTemp!$C$2:$C$9999,DV_AirTemp!$E$2:$E$9999,G$5,DV_AirTemp!$G$2:$G$9999,$C342),NA())</f>
        <v>#N/A</v>
      </c>
      <c r="H342" s="38" t="e">
        <f>IF(COUNTIFS(DV_AirTemp!$E$2:$E$9999,H$5,DV_AirTemp!$G$2:$G$9999,$C342)&gt;0,SUMIFS(DV_AirTemp!$C$2:$C$9999,DV_AirTemp!$E$2:$E$9999,H$5,DV_AirTemp!$G$2:$G$9999,$C342),NA())</f>
        <v>#N/A</v>
      </c>
    </row>
    <row r="343" spans="1:8" x14ac:dyDescent="0.25">
      <c r="A343" s="35">
        <v>338</v>
      </c>
      <c r="B343" s="36" t="s">
        <v>339</v>
      </c>
      <c r="C343" s="37">
        <v>1204</v>
      </c>
      <c r="D343" s="38" t="e">
        <f>IF(COUNTIFS(DV_AirTemp!$E$2:$E$9999,D$5,DV_AirTemp!$G$2:$G$9999,$C343)&gt;0,SUMIFS(DV_AirTemp!$C$2:$C$9999,DV_AirTemp!$E$2:$E$9999,D$5,DV_AirTemp!$G$2:$G$9999,$C343),NA())</f>
        <v>#N/A</v>
      </c>
      <c r="E343" s="38" t="e">
        <f>IF(COUNTIFS(DV_AirTemp!$E$2:$E$9999,E$5,DV_AirTemp!$G$2:$G$9999,$C343)&gt;0,SUMIFS(DV_AirTemp!$C$2:$C$9999,DV_AirTemp!$E$2:$E$9999,E$5,DV_AirTemp!$G$2:$G$9999,$C343),NA())</f>
        <v>#N/A</v>
      </c>
      <c r="F343" s="38" t="e">
        <f>IF(COUNTIFS(DV_AirTemp!$E$2:$E$9999,F$5,DV_AirTemp!$G$2:$G$9999,$C343)&gt;0,SUMIFS(DV_AirTemp!$C$2:$C$9999,DV_AirTemp!$E$2:$E$9999,F$5,DV_AirTemp!$G$2:$G$9999,$C343),NA())</f>
        <v>#N/A</v>
      </c>
      <c r="G343" s="38" t="e">
        <f>IF(COUNTIFS(DV_AirTemp!$E$2:$E$9999,G$5,DV_AirTemp!$G$2:$G$9999,$C343)&gt;0,SUMIFS(DV_AirTemp!$C$2:$C$9999,DV_AirTemp!$E$2:$E$9999,G$5,DV_AirTemp!$G$2:$G$9999,$C343),NA())</f>
        <v>#N/A</v>
      </c>
      <c r="H343" s="38" t="e">
        <f>IF(COUNTIFS(DV_AirTemp!$E$2:$E$9999,H$5,DV_AirTemp!$G$2:$G$9999,$C343)&gt;0,SUMIFS(DV_AirTemp!$C$2:$C$9999,DV_AirTemp!$E$2:$E$9999,H$5,DV_AirTemp!$G$2:$G$9999,$C343),NA())</f>
        <v>#N/A</v>
      </c>
    </row>
    <row r="344" spans="1:8" x14ac:dyDescent="0.25">
      <c r="A344" s="35">
        <v>339</v>
      </c>
      <c r="B344" s="36" t="s">
        <v>340</v>
      </c>
      <c r="C344" s="37">
        <v>1205</v>
      </c>
      <c r="D344" s="38" t="e">
        <f>IF(COUNTIFS(DV_AirTemp!$E$2:$E$9999,D$5,DV_AirTemp!$G$2:$G$9999,$C344)&gt;0,SUMIFS(DV_AirTemp!$C$2:$C$9999,DV_AirTemp!$E$2:$E$9999,D$5,DV_AirTemp!$G$2:$G$9999,$C344),NA())</f>
        <v>#N/A</v>
      </c>
      <c r="E344" s="38" t="e">
        <f>IF(COUNTIFS(DV_AirTemp!$E$2:$E$9999,E$5,DV_AirTemp!$G$2:$G$9999,$C344)&gt;0,SUMIFS(DV_AirTemp!$C$2:$C$9999,DV_AirTemp!$E$2:$E$9999,E$5,DV_AirTemp!$G$2:$G$9999,$C344),NA())</f>
        <v>#N/A</v>
      </c>
      <c r="F344" s="38" t="e">
        <f>IF(COUNTIFS(DV_AirTemp!$E$2:$E$9999,F$5,DV_AirTemp!$G$2:$G$9999,$C344)&gt;0,SUMIFS(DV_AirTemp!$C$2:$C$9999,DV_AirTemp!$E$2:$E$9999,F$5,DV_AirTemp!$G$2:$G$9999,$C344),NA())</f>
        <v>#N/A</v>
      </c>
      <c r="G344" s="38" t="e">
        <f>IF(COUNTIFS(DV_AirTemp!$E$2:$E$9999,G$5,DV_AirTemp!$G$2:$G$9999,$C344)&gt;0,SUMIFS(DV_AirTemp!$C$2:$C$9999,DV_AirTemp!$E$2:$E$9999,G$5,DV_AirTemp!$G$2:$G$9999,$C344),NA())</f>
        <v>#N/A</v>
      </c>
      <c r="H344" s="38" t="e">
        <f>IF(COUNTIFS(DV_AirTemp!$E$2:$E$9999,H$5,DV_AirTemp!$G$2:$G$9999,$C344)&gt;0,SUMIFS(DV_AirTemp!$C$2:$C$9999,DV_AirTemp!$E$2:$E$9999,H$5,DV_AirTemp!$G$2:$G$9999,$C344),NA())</f>
        <v>#N/A</v>
      </c>
    </row>
    <row r="345" spans="1:8" x14ac:dyDescent="0.25">
      <c r="A345" s="35">
        <v>340</v>
      </c>
      <c r="B345" s="36" t="s">
        <v>341</v>
      </c>
      <c r="C345" s="37">
        <v>1206</v>
      </c>
      <c r="D345" s="38" t="e">
        <f>IF(COUNTIFS(DV_AirTemp!$E$2:$E$9999,D$5,DV_AirTemp!$G$2:$G$9999,$C345)&gt;0,SUMIFS(DV_AirTemp!$C$2:$C$9999,DV_AirTemp!$E$2:$E$9999,D$5,DV_AirTemp!$G$2:$G$9999,$C345),NA())</f>
        <v>#N/A</v>
      </c>
      <c r="E345" s="38" t="e">
        <f>IF(COUNTIFS(DV_AirTemp!$E$2:$E$9999,E$5,DV_AirTemp!$G$2:$G$9999,$C345)&gt;0,SUMIFS(DV_AirTemp!$C$2:$C$9999,DV_AirTemp!$E$2:$E$9999,E$5,DV_AirTemp!$G$2:$G$9999,$C345),NA())</f>
        <v>#N/A</v>
      </c>
      <c r="F345" s="38" t="e">
        <f>IF(COUNTIFS(DV_AirTemp!$E$2:$E$9999,F$5,DV_AirTemp!$G$2:$G$9999,$C345)&gt;0,SUMIFS(DV_AirTemp!$C$2:$C$9999,DV_AirTemp!$E$2:$E$9999,F$5,DV_AirTemp!$G$2:$G$9999,$C345),NA())</f>
        <v>#N/A</v>
      </c>
      <c r="G345" s="38" t="e">
        <f>IF(COUNTIFS(DV_AirTemp!$E$2:$E$9999,G$5,DV_AirTemp!$G$2:$G$9999,$C345)&gt;0,SUMIFS(DV_AirTemp!$C$2:$C$9999,DV_AirTemp!$E$2:$E$9999,G$5,DV_AirTemp!$G$2:$G$9999,$C345),NA())</f>
        <v>#N/A</v>
      </c>
      <c r="H345" s="38" t="e">
        <f>IF(COUNTIFS(DV_AirTemp!$E$2:$E$9999,H$5,DV_AirTemp!$G$2:$G$9999,$C345)&gt;0,SUMIFS(DV_AirTemp!$C$2:$C$9999,DV_AirTemp!$E$2:$E$9999,H$5,DV_AirTemp!$G$2:$G$9999,$C345),NA())</f>
        <v>#N/A</v>
      </c>
    </row>
    <row r="346" spans="1:8" x14ac:dyDescent="0.25">
      <c r="A346" s="35">
        <v>341</v>
      </c>
      <c r="B346" s="36" t="s">
        <v>342</v>
      </c>
      <c r="C346" s="37">
        <v>1207</v>
      </c>
      <c r="D346" s="38" t="e">
        <f>IF(COUNTIFS(DV_AirTemp!$E$2:$E$9999,D$5,DV_AirTemp!$G$2:$G$9999,$C346)&gt;0,SUMIFS(DV_AirTemp!$C$2:$C$9999,DV_AirTemp!$E$2:$E$9999,D$5,DV_AirTemp!$G$2:$G$9999,$C346),NA())</f>
        <v>#N/A</v>
      </c>
      <c r="E346" s="38" t="e">
        <f>IF(COUNTIFS(DV_AirTemp!$E$2:$E$9999,E$5,DV_AirTemp!$G$2:$G$9999,$C346)&gt;0,SUMIFS(DV_AirTemp!$C$2:$C$9999,DV_AirTemp!$E$2:$E$9999,E$5,DV_AirTemp!$G$2:$G$9999,$C346),NA())</f>
        <v>#N/A</v>
      </c>
      <c r="F346" s="38" t="e">
        <f>IF(COUNTIFS(DV_AirTemp!$E$2:$E$9999,F$5,DV_AirTemp!$G$2:$G$9999,$C346)&gt;0,SUMIFS(DV_AirTemp!$C$2:$C$9999,DV_AirTemp!$E$2:$E$9999,F$5,DV_AirTemp!$G$2:$G$9999,$C346),NA())</f>
        <v>#N/A</v>
      </c>
      <c r="G346" s="38" t="e">
        <f>IF(COUNTIFS(DV_AirTemp!$E$2:$E$9999,G$5,DV_AirTemp!$G$2:$G$9999,$C346)&gt;0,SUMIFS(DV_AirTemp!$C$2:$C$9999,DV_AirTemp!$E$2:$E$9999,G$5,DV_AirTemp!$G$2:$G$9999,$C346),NA())</f>
        <v>#N/A</v>
      </c>
      <c r="H346" s="38" t="e">
        <f>IF(COUNTIFS(DV_AirTemp!$E$2:$E$9999,H$5,DV_AirTemp!$G$2:$G$9999,$C346)&gt;0,SUMIFS(DV_AirTemp!$C$2:$C$9999,DV_AirTemp!$E$2:$E$9999,H$5,DV_AirTemp!$G$2:$G$9999,$C346),NA())</f>
        <v>#N/A</v>
      </c>
    </row>
    <row r="347" spans="1:8" x14ac:dyDescent="0.25">
      <c r="A347" s="35">
        <v>342</v>
      </c>
      <c r="B347" s="36" t="s">
        <v>343</v>
      </c>
      <c r="C347" s="37">
        <v>1208</v>
      </c>
      <c r="D347" s="38" t="e">
        <f>IF(COUNTIFS(DV_AirTemp!$E$2:$E$9999,D$5,DV_AirTemp!$G$2:$G$9999,$C347)&gt;0,SUMIFS(DV_AirTemp!$C$2:$C$9999,DV_AirTemp!$E$2:$E$9999,D$5,DV_AirTemp!$G$2:$G$9999,$C347),NA())</f>
        <v>#N/A</v>
      </c>
      <c r="E347" s="38" t="e">
        <f>IF(COUNTIFS(DV_AirTemp!$E$2:$E$9999,E$5,DV_AirTemp!$G$2:$G$9999,$C347)&gt;0,SUMIFS(DV_AirTemp!$C$2:$C$9999,DV_AirTemp!$E$2:$E$9999,E$5,DV_AirTemp!$G$2:$G$9999,$C347),NA())</f>
        <v>#N/A</v>
      </c>
      <c r="F347" s="38" t="e">
        <f>IF(COUNTIFS(DV_AirTemp!$E$2:$E$9999,F$5,DV_AirTemp!$G$2:$G$9999,$C347)&gt;0,SUMIFS(DV_AirTemp!$C$2:$C$9999,DV_AirTemp!$E$2:$E$9999,F$5,DV_AirTemp!$G$2:$G$9999,$C347),NA())</f>
        <v>#N/A</v>
      </c>
      <c r="G347" s="38" t="e">
        <f>IF(COUNTIFS(DV_AirTemp!$E$2:$E$9999,G$5,DV_AirTemp!$G$2:$G$9999,$C347)&gt;0,SUMIFS(DV_AirTemp!$C$2:$C$9999,DV_AirTemp!$E$2:$E$9999,G$5,DV_AirTemp!$G$2:$G$9999,$C347),NA())</f>
        <v>#N/A</v>
      </c>
      <c r="H347" s="38" t="e">
        <f>IF(COUNTIFS(DV_AirTemp!$E$2:$E$9999,H$5,DV_AirTemp!$G$2:$G$9999,$C347)&gt;0,SUMIFS(DV_AirTemp!$C$2:$C$9999,DV_AirTemp!$E$2:$E$9999,H$5,DV_AirTemp!$G$2:$G$9999,$C347),NA())</f>
        <v>#N/A</v>
      </c>
    </row>
    <row r="348" spans="1:8" x14ac:dyDescent="0.25">
      <c r="A348" s="35">
        <v>343</v>
      </c>
      <c r="B348" s="36" t="s">
        <v>344</v>
      </c>
      <c r="C348" s="37">
        <v>1209</v>
      </c>
      <c r="D348" s="38" t="e">
        <f>IF(COUNTIFS(DV_AirTemp!$E$2:$E$9999,D$5,DV_AirTemp!$G$2:$G$9999,$C348)&gt;0,SUMIFS(DV_AirTemp!$C$2:$C$9999,DV_AirTemp!$E$2:$E$9999,D$5,DV_AirTemp!$G$2:$G$9999,$C348),NA())</f>
        <v>#N/A</v>
      </c>
      <c r="E348" s="38" t="e">
        <f>IF(COUNTIFS(DV_AirTemp!$E$2:$E$9999,E$5,DV_AirTemp!$G$2:$G$9999,$C348)&gt;0,SUMIFS(DV_AirTemp!$C$2:$C$9999,DV_AirTemp!$E$2:$E$9999,E$5,DV_AirTemp!$G$2:$G$9999,$C348),NA())</f>
        <v>#N/A</v>
      </c>
      <c r="F348" s="38" t="e">
        <f>IF(COUNTIFS(DV_AirTemp!$E$2:$E$9999,F$5,DV_AirTemp!$G$2:$G$9999,$C348)&gt;0,SUMIFS(DV_AirTemp!$C$2:$C$9999,DV_AirTemp!$E$2:$E$9999,F$5,DV_AirTemp!$G$2:$G$9999,$C348),NA())</f>
        <v>#N/A</v>
      </c>
      <c r="G348" s="38" t="e">
        <f>IF(COUNTIFS(DV_AirTemp!$E$2:$E$9999,G$5,DV_AirTemp!$G$2:$G$9999,$C348)&gt;0,SUMIFS(DV_AirTemp!$C$2:$C$9999,DV_AirTemp!$E$2:$E$9999,G$5,DV_AirTemp!$G$2:$G$9999,$C348),NA())</f>
        <v>#N/A</v>
      </c>
      <c r="H348" s="38" t="e">
        <f>IF(COUNTIFS(DV_AirTemp!$E$2:$E$9999,H$5,DV_AirTemp!$G$2:$G$9999,$C348)&gt;0,SUMIFS(DV_AirTemp!$C$2:$C$9999,DV_AirTemp!$E$2:$E$9999,H$5,DV_AirTemp!$G$2:$G$9999,$C348),NA())</f>
        <v>#N/A</v>
      </c>
    </row>
    <row r="349" spans="1:8" x14ac:dyDescent="0.25">
      <c r="A349" s="35">
        <v>344</v>
      </c>
      <c r="B349" s="36" t="s">
        <v>345</v>
      </c>
      <c r="C349" s="37">
        <v>1210</v>
      </c>
      <c r="D349" s="38" t="e">
        <f>IF(COUNTIFS(DV_AirTemp!$E$2:$E$9999,D$5,DV_AirTemp!$G$2:$G$9999,$C349)&gt;0,SUMIFS(DV_AirTemp!$C$2:$C$9999,DV_AirTemp!$E$2:$E$9999,D$5,DV_AirTemp!$G$2:$G$9999,$C349),NA())</f>
        <v>#N/A</v>
      </c>
      <c r="E349" s="38" t="e">
        <f>IF(COUNTIFS(DV_AirTemp!$E$2:$E$9999,E$5,DV_AirTemp!$G$2:$G$9999,$C349)&gt;0,SUMIFS(DV_AirTemp!$C$2:$C$9999,DV_AirTemp!$E$2:$E$9999,E$5,DV_AirTemp!$G$2:$G$9999,$C349),NA())</f>
        <v>#N/A</v>
      </c>
      <c r="F349" s="38" t="e">
        <f>IF(COUNTIFS(DV_AirTemp!$E$2:$E$9999,F$5,DV_AirTemp!$G$2:$G$9999,$C349)&gt;0,SUMIFS(DV_AirTemp!$C$2:$C$9999,DV_AirTemp!$E$2:$E$9999,F$5,DV_AirTemp!$G$2:$G$9999,$C349),NA())</f>
        <v>#N/A</v>
      </c>
      <c r="G349" s="38" t="e">
        <f>IF(COUNTIFS(DV_AirTemp!$E$2:$E$9999,G$5,DV_AirTemp!$G$2:$G$9999,$C349)&gt;0,SUMIFS(DV_AirTemp!$C$2:$C$9999,DV_AirTemp!$E$2:$E$9999,G$5,DV_AirTemp!$G$2:$G$9999,$C349),NA())</f>
        <v>#N/A</v>
      </c>
      <c r="H349" s="38" t="e">
        <f>IF(COUNTIFS(DV_AirTemp!$E$2:$E$9999,H$5,DV_AirTemp!$G$2:$G$9999,$C349)&gt;0,SUMIFS(DV_AirTemp!$C$2:$C$9999,DV_AirTemp!$E$2:$E$9999,H$5,DV_AirTemp!$G$2:$G$9999,$C349),NA())</f>
        <v>#N/A</v>
      </c>
    </row>
    <row r="350" spans="1:8" x14ac:dyDescent="0.25">
      <c r="A350" s="35">
        <v>345</v>
      </c>
      <c r="B350" s="36" t="s">
        <v>346</v>
      </c>
      <c r="C350" s="37">
        <v>1211</v>
      </c>
      <c r="D350" s="38" t="e">
        <f>IF(COUNTIFS(DV_AirTemp!$E$2:$E$9999,D$5,DV_AirTemp!$G$2:$G$9999,$C350)&gt;0,SUMIFS(DV_AirTemp!$C$2:$C$9999,DV_AirTemp!$E$2:$E$9999,D$5,DV_AirTemp!$G$2:$G$9999,$C350),NA())</f>
        <v>#N/A</v>
      </c>
      <c r="E350" s="38" t="e">
        <f>IF(COUNTIFS(DV_AirTemp!$E$2:$E$9999,E$5,DV_AirTemp!$G$2:$G$9999,$C350)&gt;0,SUMIFS(DV_AirTemp!$C$2:$C$9999,DV_AirTemp!$E$2:$E$9999,E$5,DV_AirTemp!$G$2:$G$9999,$C350),NA())</f>
        <v>#N/A</v>
      </c>
      <c r="F350" s="38" t="e">
        <f>IF(COUNTIFS(DV_AirTemp!$E$2:$E$9999,F$5,DV_AirTemp!$G$2:$G$9999,$C350)&gt;0,SUMIFS(DV_AirTemp!$C$2:$C$9999,DV_AirTemp!$E$2:$E$9999,F$5,DV_AirTemp!$G$2:$G$9999,$C350),NA())</f>
        <v>#N/A</v>
      </c>
      <c r="G350" s="38" t="e">
        <f>IF(COUNTIFS(DV_AirTemp!$E$2:$E$9999,G$5,DV_AirTemp!$G$2:$G$9999,$C350)&gt;0,SUMIFS(DV_AirTemp!$C$2:$C$9999,DV_AirTemp!$E$2:$E$9999,G$5,DV_AirTemp!$G$2:$G$9999,$C350),NA())</f>
        <v>#N/A</v>
      </c>
      <c r="H350" s="38" t="e">
        <f>IF(COUNTIFS(DV_AirTemp!$E$2:$E$9999,H$5,DV_AirTemp!$G$2:$G$9999,$C350)&gt;0,SUMIFS(DV_AirTemp!$C$2:$C$9999,DV_AirTemp!$E$2:$E$9999,H$5,DV_AirTemp!$G$2:$G$9999,$C350),NA())</f>
        <v>#N/A</v>
      </c>
    </row>
    <row r="351" spans="1:8" x14ac:dyDescent="0.25">
      <c r="A351" s="35">
        <v>346</v>
      </c>
      <c r="B351" s="36" t="s">
        <v>347</v>
      </c>
      <c r="C351" s="37">
        <v>1212</v>
      </c>
      <c r="D351" s="38" t="e">
        <f>IF(COUNTIFS(DV_AirTemp!$E$2:$E$9999,D$5,DV_AirTemp!$G$2:$G$9999,$C351)&gt;0,SUMIFS(DV_AirTemp!$C$2:$C$9999,DV_AirTemp!$E$2:$E$9999,D$5,DV_AirTemp!$G$2:$G$9999,$C351),NA())</f>
        <v>#N/A</v>
      </c>
      <c r="E351" s="38" t="e">
        <f>IF(COUNTIFS(DV_AirTemp!$E$2:$E$9999,E$5,DV_AirTemp!$G$2:$G$9999,$C351)&gt;0,SUMIFS(DV_AirTemp!$C$2:$C$9999,DV_AirTemp!$E$2:$E$9999,E$5,DV_AirTemp!$G$2:$G$9999,$C351),NA())</f>
        <v>#N/A</v>
      </c>
      <c r="F351" s="38" t="e">
        <f>IF(COUNTIFS(DV_AirTemp!$E$2:$E$9999,F$5,DV_AirTemp!$G$2:$G$9999,$C351)&gt;0,SUMIFS(DV_AirTemp!$C$2:$C$9999,DV_AirTemp!$E$2:$E$9999,F$5,DV_AirTemp!$G$2:$G$9999,$C351),NA())</f>
        <v>#N/A</v>
      </c>
      <c r="G351" s="38" t="e">
        <f>IF(COUNTIFS(DV_AirTemp!$E$2:$E$9999,G$5,DV_AirTemp!$G$2:$G$9999,$C351)&gt;0,SUMIFS(DV_AirTemp!$C$2:$C$9999,DV_AirTemp!$E$2:$E$9999,G$5,DV_AirTemp!$G$2:$G$9999,$C351),NA())</f>
        <v>#N/A</v>
      </c>
      <c r="H351" s="38" t="e">
        <f>IF(COUNTIFS(DV_AirTemp!$E$2:$E$9999,H$5,DV_AirTemp!$G$2:$G$9999,$C351)&gt;0,SUMIFS(DV_AirTemp!$C$2:$C$9999,DV_AirTemp!$E$2:$E$9999,H$5,DV_AirTemp!$G$2:$G$9999,$C351),NA())</f>
        <v>#N/A</v>
      </c>
    </row>
    <row r="352" spans="1:8" x14ac:dyDescent="0.25">
      <c r="A352" s="35">
        <v>347</v>
      </c>
      <c r="B352" s="36" t="s">
        <v>348</v>
      </c>
      <c r="C352" s="37">
        <v>1213</v>
      </c>
      <c r="D352" s="38" t="e">
        <f>IF(COUNTIFS(DV_AirTemp!$E$2:$E$9999,D$5,DV_AirTemp!$G$2:$G$9999,$C352)&gt;0,SUMIFS(DV_AirTemp!$C$2:$C$9999,DV_AirTemp!$E$2:$E$9999,D$5,DV_AirTemp!$G$2:$G$9999,$C352),NA())</f>
        <v>#N/A</v>
      </c>
      <c r="E352" s="38" t="e">
        <f>IF(COUNTIFS(DV_AirTemp!$E$2:$E$9999,E$5,DV_AirTemp!$G$2:$G$9999,$C352)&gt;0,SUMIFS(DV_AirTemp!$C$2:$C$9999,DV_AirTemp!$E$2:$E$9999,E$5,DV_AirTemp!$G$2:$G$9999,$C352),NA())</f>
        <v>#N/A</v>
      </c>
      <c r="F352" s="38" t="e">
        <f>IF(COUNTIFS(DV_AirTemp!$E$2:$E$9999,F$5,DV_AirTemp!$G$2:$G$9999,$C352)&gt;0,SUMIFS(DV_AirTemp!$C$2:$C$9999,DV_AirTemp!$E$2:$E$9999,F$5,DV_AirTemp!$G$2:$G$9999,$C352),NA())</f>
        <v>#N/A</v>
      </c>
      <c r="G352" s="38" t="e">
        <f>IF(COUNTIFS(DV_AirTemp!$E$2:$E$9999,G$5,DV_AirTemp!$G$2:$G$9999,$C352)&gt;0,SUMIFS(DV_AirTemp!$C$2:$C$9999,DV_AirTemp!$E$2:$E$9999,G$5,DV_AirTemp!$G$2:$G$9999,$C352),NA())</f>
        <v>#N/A</v>
      </c>
      <c r="H352" s="38" t="e">
        <f>IF(COUNTIFS(DV_AirTemp!$E$2:$E$9999,H$5,DV_AirTemp!$G$2:$G$9999,$C352)&gt;0,SUMIFS(DV_AirTemp!$C$2:$C$9999,DV_AirTemp!$E$2:$E$9999,H$5,DV_AirTemp!$G$2:$G$9999,$C352),NA())</f>
        <v>#N/A</v>
      </c>
    </row>
    <row r="353" spans="1:8" x14ac:dyDescent="0.25">
      <c r="A353" s="35">
        <v>348</v>
      </c>
      <c r="B353" s="36" t="s">
        <v>349</v>
      </c>
      <c r="C353" s="37">
        <v>1214</v>
      </c>
      <c r="D353" s="38" t="e">
        <f>IF(COUNTIFS(DV_AirTemp!$E$2:$E$9999,D$5,DV_AirTemp!$G$2:$G$9999,$C353)&gt;0,SUMIFS(DV_AirTemp!$C$2:$C$9999,DV_AirTemp!$E$2:$E$9999,D$5,DV_AirTemp!$G$2:$G$9999,$C353),NA())</f>
        <v>#N/A</v>
      </c>
      <c r="E353" s="38" t="e">
        <f>IF(COUNTIFS(DV_AirTemp!$E$2:$E$9999,E$5,DV_AirTemp!$G$2:$G$9999,$C353)&gt;0,SUMIFS(DV_AirTemp!$C$2:$C$9999,DV_AirTemp!$E$2:$E$9999,E$5,DV_AirTemp!$G$2:$G$9999,$C353),NA())</f>
        <v>#N/A</v>
      </c>
      <c r="F353" s="38" t="e">
        <f>IF(COUNTIFS(DV_AirTemp!$E$2:$E$9999,F$5,DV_AirTemp!$G$2:$G$9999,$C353)&gt;0,SUMIFS(DV_AirTemp!$C$2:$C$9999,DV_AirTemp!$E$2:$E$9999,F$5,DV_AirTemp!$G$2:$G$9999,$C353),NA())</f>
        <v>#N/A</v>
      </c>
      <c r="G353" s="38" t="e">
        <f>IF(COUNTIFS(DV_AirTemp!$E$2:$E$9999,G$5,DV_AirTemp!$G$2:$G$9999,$C353)&gt;0,SUMIFS(DV_AirTemp!$C$2:$C$9999,DV_AirTemp!$E$2:$E$9999,G$5,DV_AirTemp!$G$2:$G$9999,$C353),NA())</f>
        <v>#N/A</v>
      </c>
      <c r="H353" s="38" t="e">
        <f>IF(COUNTIFS(DV_AirTemp!$E$2:$E$9999,H$5,DV_AirTemp!$G$2:$G$9999,$C353)&gt;0,SUMIFS(DV_AirTemp!$C$2:$C$9999,DV_AirTemp!$E$2:$E$9999,H$5,DV_AirTemp!$G$2:$G$9999,$C353),NA())</f>
        <v>#N/A</v>
      </c>
    </row>
    <row r="354" spans="1:8" x14ac:dyDescent="0.25">
      <c r="A354" s="35">
        <v>349</v>
      </c>
      <c r="B354" s="36" t="s">
        <v>350</v>
      </c>
      <c r="C354" s="37">
        <v>1215</v>
      </c>
      <c r="D354" s="38" t="e">
        <f>IF(COUNTIFS(DV_AirTemp!$E$2:$E$9999,D$5,DV_AirTemp!$G$2:$G$9999,$C354)&gt;0,SUMIFS(DV_AirTemp!$C$2:$C$9999,DV_AirTemp!$E$2:$E$9999,D$5,DV_AirTemp!$G$2:$G$9999,$C354),NA())</f>
        <v>#N/A</v>
      </c>
      <c r="E354" s="38" t="e">
        <f>IF(COUNTIFS(DV_AirTemp!$E$2:$E$9999,E$5,DV_AirTemp!$G$2:$G$9999,$C354)&gt;0,SUMIFS(DV_AirTemp!$C$2:$C$9999,DV_AirTemp!$E$2:$E$9999,E$5,DV_AirTemp!$G$2:$G$9999,$C354),NA())</f>
        <v>#N/A</v>
      </c>
      <c r="F354" s="38" t="e">
        <f>IF(COUNTIFS(DV_AirTemp!$E$2:$E$9999,F$5,DV_AirTemp!$G$2:$G$9999,$C354)&gt;0,SUMIFS(DV_AirTemp!$C$2:$C$9999,DV_AirTemp!$E$2:$E$9999,F$5,DV_AirTemp!$G$2:$G$9999,$C354),NA())</f>
        <v>#N/A</v>
      </c>
      <c r="G354" s="38" t="e">
        <f>IF(COUNTIFS(DV_AirTemp!$E$2:$E$9999,G$5,DV_AirTemp!$G$2:$G$9999,$C354)&gt;0,SUMIFS(DV_AirTemp!$C$2:$C$9999,DV_AirTemp!$E$2:$E$9999,G$5,DV_AirTemp!$G$2:$G$9999,$C354),NA())</f>
        <v>#N/A</v>
      </c>
      <c r="H354" s="38" t="e">
        <f>IF(COUNTIFS(DV_AirTemp!$E$2:$E$9999,H$5,DV_AirTemp!$G$2:$G$9999,$C354)&gt;0,SUMIFS(DV_AirTemp!$C$2:$C$9999,DV_AirTemp!$E$2:$E$9999,H$5,DV_AirTemp!$G$2:$G$9999,$C354),NA())</f>
        <v>#N/A</v>
      </c>
    </row>
    <row r="355" spans="1:8" x14ac:dyDescent="0.25">
      <c r="A355" s="35">
        <v>350</v>
      </c>
      <c r="B355" s="36" t="s">
        <v>351</v>
      </c>
      <c r="C355" s="37">
        <v>1216</v>
      </c>
      <c r="D355" s="38" t="e">
        <f>IF(COUNTIFS(DV_AirTemp!$E$2:$E$9999,D$5,DV_AirTemp!$G$2:$G$9999,$C355)&gt;0,SUMIFS(DV_AirTemp!$C$2:$C$9999,DV_AirTemp!$E$2:$E$9999,D$5,DV_AirTemp!$G$2:$G$9999,$C355),NA())</f>
        <v>#N/A</v>
      </c>
      <c r="E355" s="38" t="e">
        <f>IF(COUNTIFS(DV_AirTemp!$E$2:$E$9999,E$5,DV_AirTemp!$G$2:$G$9999,$C355)&gt;0,SUMIFS(DV_AirTemp!$C$2:$C$9999,DV_AirTemp!$E$2:$E$9999,E$5,DV_AirTemp!$G$2:$G$9999,$C355),NA())</f>
        <v>#N/A</v>
      </c>
      <c r="F355" s="38" t="e">
        <f>IF(COUNTIFS(DV_AirTemp!$E$2:$E$9999,F$5,DV_AirTemp!$G$2:$G$9999,$C355)&gt;0,SUMIFS(DV_AirTemp!$C$2:$C$9999,DV_AirTemp!$E$2:$E$9999,F$5,DV_AirTemp!$G$2:$G$9999,$C355),NA())</f>
        <v>#N/A</v>
      </c>
      <c r="G355" s="38" t="e">
        <f>IF(COUNTIFS(DV_AirTemp!$E$2:$E$9999,G$5,DV_AirTemp!$G$2:$G$9999,$C355)&gt;0,SUMIFS(DV_AirTemp!$C$2:$C$9999,DV_AirTemp!$E$2:$E$9999,G$5,DV_AirTemp!$G$2:$G$9999,$C355),NA())</f>
        <v>#N/A</v>
      </c>
      <c r="H355" s="38" t="e">
        <f>IF(COUNTIFS(DV_AirTemp!$E$2:$E$9999,H$5,DV_AirTemp!$G$2:$G$9999,$C355)&gt;0,SUMIFS(DV_AirTemp!$C$2:$C$9999,DV_AirTemp!$E$2:$E$9999,H$5,DV_AirTemp!$G$2:$G$9999,$C355),NA())</f>
        <v>#N/A</v>
      </c>
    </row>
    <row r="356" spans="1:8" x14ac:dyDescent="0.25">
      <c r="A356" s="35">
        <v>351</v>
      </c>
      <c r="B356" s="36" t="s">
        <v>352</v>
      </c>
      <c r="C356" s="37">
        <v>1217</v>
      </c>
      <c r="D356" s="38" t="e">
        <f>IF(COUNTIFS(DV_AirTemp!$E$2:$E$9999,D$5,DV_AirTemp!$G$2:$G$9999,$C356)&gt;0,SUMIFS(DV_AirTemp!$C$2:$C$9999,DV_AirTemp!$E$2:$E$9999,D$5,DV_AirTemp!$G$2:$G$9999,$C356),NA())</f>
        <v>#N/A</v>
      </c>
      <c r="E356" s="38" t="e">
        <f>IF(COUNTIFS(DV_AirTemp!$E$2:$E$9999,E$5,DV_AirTemp!$G$2:$G$9999,$C356)&gt;0,SUMIFS(DV_AirTemp!$C$2:$C$9999,DV_AirTemp!$E$2:$E$9999,E$5,DV_AirTemp!$G$2:$G$9999,$C356),NA())</f>
        <v>#N/A</v>
      </c>
      <c r="F356" s="38" t="e">
        <f>IF(COUNTIFS(DV_AirTemp!$E$2:$E$9999,F$5,DV_AirTemp!$G$2:$G$9999,$C356)&gt;0,SUMIFS(DV_AirTemp!$C$2:$C$9999,DV_AirTemp!$E$2:$E$9999,F$5,DV_AirTemp!$G$2:$G$9999,$C356),NA())</f>
        <v>#N/A</v>
      </c>
      <c r="G356" s="38" t="e">
        <f>IF(COUNTIFS(DV_AirTemp!$E$2:$E$9999,G$5,DV_AirTemp!$G$2:$G$9999,$C356)&gt;0,SUMIFS(DV_AirTemp!$C$2:$C$9999,DV_AirTemp!$E$2:$E$9999,G$5,DV_AirTemp!$G$2:$G$9999,$C356),NA())</f>
        <v>#N/A</v>
      </c>
      <c r="H356" s="38" t="e">
        <f>IF(COUNTIFS(DV_AirTemp!$E$2:$E$9999,H$5,DV_AirTemp!$G$2:$G$9999,$C356)&gt;0,SUMIFS(DV_AirTemp!$C$2:$C$9999,DV_AirTemp!$E$2:$E$9999,H$5,DV_AirTemp!$G$2:$G$9999,$C356),NA())</f>
        <v>#N/A</v>
      </c>
    </row>
    <row r="357" spans="1:8" x14ac:dyDescent="0.25">
      <c r="A357" s="35">
        <v>352</v>
      </c>
      <c r="B357" s="36" t="s">
        <v>353</v>
      </c>
      <c r="C357" s="37">
        <v>1218</v>
      </c>
      <c r="D357" s="38" t="e">
        <f>IF(COUNTIFS(DV_AirTemp!$E$2:$E$9999,D$5,DV_AirTemp!$G$2:$G$9999,$C357)&gt;0,SUMIFS(DV_AirTemp!$C$2:$C$9999,DV_AirTemp!$E$2:$E$9999,D$5,DV_AirTemp!$G$2:$G$9999,$C357),NA())</f>
        <v>#N/A</v>
      </c>
      <c r="E357" s="38" t="e">
        <f>IF(COUNTIFS(DV_AirTemp!$E$2:$E$9999,E$5,DV_AirTemp!$G$2:$G$9999,$C357)&gt;0,SUMIFS(DV_AirTemp!$C$2:$C$9999,DV_AirTemp!$E$2:$E$9999,E$5,DV_AirTemp!$G$2:$G$9999,$C357),NA())</f>
        <v>#N/A</v>
      </c>
      <c r="F357" s="38" t="e">
        <f>IF(COUNTIFS(DV_AirTemp!$E$2:$E$9999,F$5,DV_AirTemp!$G$2:$G$9999,$C357)&gt;0,SUMIFS(DV_AirTemp!$C$2:$C$9999,DV_AirTemp!$E$2:$E$9999,F$5,DV_AirTemp!$G$2:$G$9999,$C357),NA())</f>
        <v>#N/A</v>
      </c>
      <c r="G357" s="38" t="e">
        <f>IF(COUNTIFS(DV_AirTemp!$E$2:$E$9999,G$5,DV_AirTemp!$G$2:$G$9999,$C357)&gt;0,SUMIFS(DV_AirTemp!$C$2:$C$9999,DV_AirTemp!$E$2:$E$9999,G$5,DV_AirTemp!$G$2:$G$9999,$C357),NA())</f>
        <v>#N/A</v>
      </c>
      <c r="H357" s="38" t="e">
        <f>IF(COUNTIFS(DV_AirTemp!$E$2:$E$9999,H$5,DV_AirTemp!$G$2:$G$9999,$C357)&gt;0,SUMIFS(DV_AirTemp!$C$2:$C$9999,DV_AirTemp!$E$2:$E$9999,H$5,DV_AirTemp!$G$2:$G$9999,$C357),NA())</f>
        <v>#N/A</v>
      </c>
    </row>
    <row r="358" spans="1:8" x14ac:dyDescent="0.25">
      <c r="A358" s="35">
        <v>353</v>
      </c>
      <c r="B358" s="36" t="s">
        <v>354</v>
      </c>
      <c r="C358" s="37">
        <v>1219</v>
      </c>
      <c r="D358" s="38" t="e">
        <f>IF(COUNTIFS(DV_AirTemp!$E$2:$E$9999,D$5,DV_AirTemp!$G$2:$G$9999,$C358)&gt;0,SUMIFS(DV_AirTemp!$C$2:$C$9999,DV_AirTemp!$E$2:$E$9999,D$5,DV_AirTemp!$G$2:$G$9999,$C358),NA())</f>
        <v>#N/A</v>
      </c>
      <c r="E358" s="38" t="e">
        <f>IF(COUNTIFS(DV_AirTemp!$E$2:$E$9999,E$5,DV_AirTemp!$G$2:$G$9999,$C358)&gt;0,SUMIFS(DV_AirTemp!$C$2:$C$9999,DV_AirTemp!$E$2:$E$9999,E$5,DV_AirTemp!$G$2:$G$9999,$C358),NA())</f>
        <v>#N/A</v>
      </c>
      <c r="F358" s="38" t="e">
        <f>IF(COUNTIFS(DV_AirTemp!$E$2:$E$9999,F$5,DV_AirTemp!$G$2:$G$9999,$C358)&gt;0,SUMIFS(DV_AirTemp!$C$2:$C$9999,DV_AirTemp!$E$2:$E$9999,F$5,DV_AirTemp!$G$2:$G$9999,$C358),NA())</f>
        <v>#N/A</v>
      </c>
      <c r="G358" s="38" t="e">
        <f>IF(COUNTIFS(DV_AirTemp!$E$2:$E$9999,G$5,DV_AirTemp!$G$2:$G$9999,$C358)&gt;0,SUMIFS(DV_AirTemp!$C$2:$C$9999,DV_AirTemp!$E$2:$E$9999,G$5,DV_AirTemp!$G$2:$G$9999,$C358),NA())</f>
        <v>#N/A</v>
      </c>
      <c r="H358" s="38" t="e">
        <f>IF(COUNTIFS(DV_AirTemp!$E$2:$E$9999,H$5,DV_AirTemp!$G$2:$G$9999,$C358)&gt;0,SUMIFS(DV_AirTemp!$C$2:$C$9999,DV_AirTemp!$E$2:$E$9999,H$5,DV_AirTemp!$G$2:$G$9999,$C358),NA())</f>
        <v>#N/A</v>
      </c>
    </row>
    <row r="359" spans="1:8" x14ac:dyDescent="0.25">
      <c r="A359" s="35">
        <v>354</v>
      </c>
      <c r="B359" s="36" t="s">
        <v>355</v>
      </c>
      <c r="C359" s="37">
        <v>1220</v>
      </c>
      <c r="D359" s="38" t="e">
        <f>IF(COUNTIFS(DV_AirTemp!$E$2:$E$9999,D$5,DV_AirTemp!$G$2:$G$9999,$C359)&gt;0,SUMIFS(DV_AirTemp!$C$2:$C$9999,DV_AirTemp!$E$2:$E$9999,D$5,DV_AirTemp!$G$2:$G$9999,$C359),NA())</f>
        <v>#N/A</v>
      </c>
      <c r="E359" s="38" t="e">
        <f>IF(COUNTIFS(DV_AirTemp!$E$2:$E$9999,E$5,DV_AirTemp!$G$2:$G$9999,$C359)&gt;0,SUMIFS(DV_AirTemp!$C$2:$C$9999,DV_AirTemp!$E$2:$E$9999,E$5,DV_AirTemp!$G$2:$G$9999,$C359),NA())</f>
        <v>#N/A</v>
      </c>
      <c r="F359" s="38" t="e">
        <f>IF(COUNTIFS(DV_AirTemp!$E$2:$E$9999,F$5,DV_AirTemp!$G$2:$G$9999,$C359)&gt;0,SUMIFS(DV_AirTemp!$C$2:$C$9999,DV_AirTemp!$E$2:$E$9999,F$5,DV_AirTemp!$G$2:$G$9999,$C359),NA())</f>
        <v>#N/A</v>
      </c>
      <c r="G359" s="38" t="e">
        <f>IF(COUNTIFS(DV_AirTemp!$E$2:$E$9999,G$5,DV_AirTemp!$G$2:$G$9999,$C359)&gt;0,SUMIFS(DV_AirTemp!$C$2:$C$9999,DV_AirTemp!$E$2:$E$9999,G$5,DV_AirTemp!$G$2:$G$9999,$C359),NA())</f>
        <v>#N/A</v>
      </c>
      <c r="H359" s="38" t="e">
        <f>IF(COUNTIFS(DV_AirTemp!$E$2:$E$9999,H$5,DV_AirTemp!$G$2:$G$9999,$C359)&gt;0,SUMIFS(DV_AirTemp!$C$2:$C$9999,DV_AirTemp!$E$2:$E$9999,H$5,DV_AirTemp!$G$2:$G$9999,$C359),NA())</f>
        <v>#N/A</v>
      </c>
    </row>
    <row r="360" spans="1:8" x14ac:dyDescent="0.25">
      <c r="A360" s="35">
        <v>355</v>
      </c>
      <c r="B360" s="36" t="s">
        <v>356</v>
      </c>
      <c r="C360" s="37">
        <v>1221</v>
      </c>
      <c r="D360" s="38" t="e">
        <f>IF(COUNTIFS(DV_AirTemp!$E$2:$E$9999,D$5,DV_AirTemp!$G$2:$G$9999,$C360)&gt;0,SUMIFS(DV_AirTemp!$C$2:$C$9999,DV_AirTemp!$E$2:$E$9999,D$5,DV_AirTemp!$G$2:$G$9999,$C360),NA())</f>
        <v>#N/A</v>
      </c>
      <c r="E360" s="38" t="e">
        <f>IF(COUNTIFS(DV_AirTemp!$E$2:$E$9999,E$5,DV_AirTemp!$G$2:$G$9999,$C360)&gt;0,SUMIFS(DV_AirTemp!$C$2:$C$9999,DV_AirTemp!$E$2:$E$9999,E$5,DV_AirTemp!$G$2:$G$9999,$C360),NA())</f>
        <v>#N/A</v>
      </c>
      <c r="F360" s="38" t="e">
        <f>IF(COUNTIFS(DV_AirTemp!$E$2:$E$9999,F$5,DV_AirTemp!$G$2:$G$9999,$C360)&gt;0,SUMIFS(DV_AirTemp!$C$2:$C$9999,DV_AirTemp!$E$2:$E$9999,F$5,DV_AirTemp!$G$2:$G$9999,$C360),NA())</f>
        <v>#N/A</v>
      </c>
      <c r="G360" s="38" t="e">
        <f>IF(COUNTIFS(DV_AirTemp!$E$2:$E$9999,G$5,DV_AirTemp!$G$2:$G$9999,$C360)&gt;0,SUMIFS(DV_AirTemp!$C$2:$C$9999,DV_AirTemp!$E$2:$E$9999,G$5,DV_AirTemp!$G$2:$G$9999,$C360),NA())</f>
        <v>#N/A</v>
      </c>
      <c r="H360" s="38" t="e">
        <f>IF(COUNTIFS(DV_AirTemp!$E$2:$E$9999,H$5,DV_AirTemp!$G$2:$G$9999,$C360)&gt;0,SUMIFS(DV_AirTemp!$C$2:$C$9999,DV_AirTemp!$E$2:$E$9999,H$5,DV_AirTemp!$G$2:$G$9999,$C360),NA())</f>
        <v>#N/A</v>
      </c>
    </row>
    <row r="361" spans="1:8" x14ac:dyDescent="0.25">
      <c r="A361" s="35">
        <v>356</v>
      </c>
      <c r="B361" s="36" t="s">
        <v>357</v>
      </c>
      <c r="C361" s="37">
        <v>1222</v>
      </c>
      <c r="D361" s="38" t="e">
        <f>IF(COUNTIFS(DV_AirTemp!$E$2:$E$9999,D$5,DV_AirTemp!$G$2:$G$9999,$C361)&gt;0,SUMIFS(DV_AirTemp!$C$2:$C$9999,DV_AirTemp!$E$2:$E$9999,D$5,DV_AirTemp!$G$2:$G$9999,$C361),NA())</f>
        <v>#N/A</v>
      </c>
      <c r="E361" s="38" t="e">
        <f>IF(COUNTIFS(DV_AirTemp!$E$2:$E$9999,E$5,DV_AirTemp!$G$2:$G$9999,$C361)&gt;0,SUMIFS(DV_AirTemp!$C$2:$C$9999,DV_AirTemp!$E$2:$E$9999,E$5,DV_AirTemp!$G$2:$G$9999,$C361),NA())</f>
        <v>#N/A</v>
      </c>
      <c r="F361" s="38" t="e">
        <f>IF(COUNTIFS(DV_AirTemp!$E$2:$E$9999,F$5,DV_AirTemp!$G$2:$G$9999,$C361)&gt;0,SUMIFS(DV_AirTemp!$C$2:$C$9999,DV_AirTemp!$E$2:$E$9999,F$5,DV_AirTemp!$G$2:$G$9999,$C361),NA())</f>
        <v>#N/A</v>
      </c>
      <c r="G361" s="38" t="e">
        <f>IF(COUNTIFS(DV_AirTemp!$E$2:$E$9999,G$5,DV_AirTemp!$G$2:$G$9999,$C361)&gt;0,SUMIFS(DV_AirTemp!$C$2:$C$9999,DV_AirTemp!$E$2:$E$9999,G$5,DV_AirTemp!$G$2:$G$9999,$C361),NA())</f>
        <v>#N/A</v>
      </c>
      <c r="H361" s="38" t="e">
        <f>IF(COUNTIFS(DV_AirTemp!$E$2:$E$9999,H$5,DV_AirTemp!$G$2:$G$9999,$C361)&gt;0,SUMIFS(DV_AirTemp!$C$2:$C$9999,DV_AirTemp!$E$2:$E$9999,H$5,DV_AirTemp!$G$2:$G$9999,$C361),NA())</f>
        <v>#N/A</v>
      </c>
    </row>
    <row r="362" spans="1:8" x14ac:dyDescent="0.25">
      <c r="A362" s="35">
        <v>357</v>
      </c>
      <c r="B362" s="36" t="s">
        <v>358</v>
      </c>
      <c r="C362" s="37">
        <v>1223</v>
      </c>
      <c r="D362" s="38" t="e">
        <f>IF(COUNTIFS(DV_AirTemp!$E$2:$E$9999,D$5,DV_AirTemp!$G$2:$G$9999,$C362)&gt;0,SUMIFS(DV_AirTemp!$C$2:$C$9999,DV_AirTemp!$E$2:$E$9999,D$5,DV_AirTemp!$G$2:$G$9999,$C362),NA())</f>
        <v>#N/A</v>
      </c>
      <c r="E362" s="38" t="e">
        <f>IF(COUNTIFS(DV_AirTemp!$E$2:$E$9999,E$5,DV_AirTemp!$G$2:$G$9999,$C362)&gt;0,SUMIFS(DV_AirTemp!$C$2:$C$9999,DV_AirTemp!$E$2:$E$9999,E$5,DV_AirTemp!$G$2:$G$9999,$C362),NA())</f>
        <v>#N/A</v>
      </c>
      <c r="F362" s="38" t="e">
        <f>IF(COUNTIFS(DV_AirTemp!$E$2:$E$9999,F$5,DV_AirTemp!$G$2:$G$9999,$C362)&gt;0,SUMIFS(DV_AirTemp!$C$2:$C$9999,DV_AirTemp!$E$2:$E$9999,F$5,DV_AirTemp!$G$2:$G$9999,$C362),NA())</f>
        <v>#N/A</v>
      </c>
      <c r="G362" s="38" t="e">
        <f>IF(COUNTIFS(DV_AirTemp!$E$2:$E$9999,G$5,DV_AirTemp!$G$2:$G$9999,$C362)&gt;0,SUMIFS(DV_AirTemp!$C$2:$C$9999,DV_AirTemp!$E$2:$E$9999,G$5,DV_AirTemp!$G$2:$G$9999,$C362),NA())</f>
        <v>#N/A</v>
      </c>
      <c r="H362" s="38" t="e">
        <f>IF(COUNTIFS(DV_AirTemp!$E$2:$E$9999,H$5,DV_AirTemp!$G$2:$G$9999,$C362)&gt;0,SUMIFS(DV_AirTemp!$C$2:$C$9999,DV_AirTemp!$E$2:$E$9999,H$5,DV_AirTemp!$G$2:$G$9999,$C362),NA())</f>
        <v>#N/A</v>
      </c>
    </row>
    <row r="363" spans="1:8" x14ac:dyDescent="0.25">
      <c r="A363" s="35">
        <v>358</v>
      </c>
      <c r="B363" s="36" t="s">
        <v>359</v>
      </c>
      <c r="C363" s="37">
        <v>1224</v>
      </c>
      <c r="D363" s="38" t="e">
        <f>IF(COUNTIFS(DV_AirTemp!$E$2:$E$9999,D$5,DV_AirTemp!$G$2:$G$9999,$C363)&gt;0,SUMIFS(DV_AirTemp!$C$2:$C$9999,DV_AirTemp!$E$2:$E$9999,D$5,DV_AirTemp!$G$2:$G$9999,$C363),NA())</f>
        <v>#N/A</v>
      </c>
      <c r="E363" s="38" t="e">
        <f>IF(COUNTIFS(DV_AirTemp!$E$2:$E$9999,E$5,DV_AirTemp!$G$2:$G$9999,$C363)&gt;0,SUMIFS(DV_AirTemp!$C$2:$C$9999,DV_AirTemp!$E$2:$E$9999,E$5,DV_AirTemp!$G$2:$G$9999,$C363),NA())</f>
        <v>#N/A</v>
      </c>
      <c r="F363" s="38" t="e">
        <f>IF(COUNTIFS(DV_AirTemp!$E$2:$E$9999,F$5,DV_AirTemp!$G$2:$G$9999,$C363)&gt;0,SUMIFS(DV_AirTemp!$C$2:$C$9999,DV_AirTemp!$E$2:$E$9999,F$5,DV_AirTemp!$G$2:$G$9999,$C363),NA())</f>
        <v>#N/A</v>
      </c>
      <c r="G363" s="38" t="e">
        <f>IF(COUNTIFS(DV_AirTemp!$E$2:$E$9999,G$5,DV_AirTemp!$G$2:$G$9999,$C363)&gt;0,SUMIFS(DV_AirTemp!$C$2:$C$9999,DV_AirTemp!$E$2:$E$9999,G$5,DV_AirTemp!$G$2:$G$9999,$C363),NA())</f>
        <v>#N/A</v>
      </c>
      <c r="H363" s="38" t="e">
        <f>IF(COUNTIFS(DV_AirTemp!$E$2:$E$9999,H$5,DV_AirTemp!$G$2:$G$9999,$C363)&gt;0,SUMIFS(DV_AirTemp!$C$2:$C$9999,DV_AirTemp!$E$2:$E$9999,H$5,DV_AirTemp!$G$2:$G$9999,$C363),NA())</f>
        <v>#N/A</v>
      </c>
    </row>
    <row r="364" spans="1:8" x14ac:dyDescent="0.25">
      <c r="A364" s="35">
        <v>359</v>
      </c>
      <c r="B364" s="36" t="s">
        <v>360</v>
      </c>
      <c r="C364" s="37">
        <v>1225</v>
      </c>
      <c r="D364" s="38" t="e">
        <f>IF(COUNTIFS(DV_AirTemp!$E$2:$E$9999,D$5,DV_AirTemp!$G$2:$G$9999,$C364)&gt;0,SUMIFS(DV_AirTemp!$C$2:$C$9999,DV_AirTemp!$E$2:$E$9999,D$5,DV_AirTemp!$G$2:$G$9999,$C364),NA())</f>
        <v>#N/A</v>
      </c>
      <c r="E364" s="38" t="e">
        <f>IF(COUNTIFS(DV_AirTemp!$E$2:$E$9999,E$5,DV_AirTemp!$G$2:$G$9999,$C364)&gt;0,SUMIFS(DV_AirTemp!$C$2:$C$9999,DV_AirTemp!$E$2:$E$9999,E$5,DV_AirTemp!$G$2:$G$9999,$C364),NA())</f>
        <v>#N/A</v>
      </c>
      <c r="F364" s="38" t="e">
        <f>IF(COUNTIFS(DV_AirTemp!$E$2:$E$9999,F$5,DV_AirTemp!$G$2:$G$9999,$C364)&gt;0,SUMIFS(DV_AirTemp!$C$2:$C$9999,DV_AirTemp!$E$2:$E$9999,F$5,DV_AirTemp!$G$2:$G$9999,$C364),NA())</f>
        <v>#N/A</v>
      </c>
      <c r="G364" s="38" t="e">
        <f>IF(COUNTIFS(DV_AirTemp!$E$2:$E$9999,G$5,DV_AirTemp!$G$2:$G$9999,$C364)&gt;0,SUMIFS(DV_AirTemp!$C$2:$C$9999,DV_AirTemp!$E$2:$E$9999,G$5,DV_AirTemp!$G$2:$G$9999,$C364),NA())</f>
        <v>#N/A</v>
      </c>
      <c r="H364" s="38" t="e">
        <f>IF(COUNTIFS(DV_AirTemp!$E$2:$E$9999,H$5,DV_AirTemp!$G$2:$G$9999,$C364)&gt;0,SUMIFS(DV_AirTemp!$C$2:$C$9999,DV_AirTemp!$E$2:$E$9999,H$5,DV_AirTemp!$G$2:$G$9999,$C364),NA())</f>
        <v>#N/A</v>
      </c>
    </row>
    <row r="365" spans="1:8" x14ac:dyDescent="0.25">
      <c r="A365" s="35">
        <v>360</v>
      </c>
      <c r="B365" s="36" t="s">
        <v>361</v>
      </c>
      <c r="C365" s="37">
        <v>1226</v>
      </c>
      <c r="D365" s="38" t="e">
        <f>IF(COUNTIFS(DV_AirTemp!$E$2:$E$9999,D$5,DV_AirTemp!$G$2:$G$9999,$C365)&gt;0,SUMIFS(DV_AirTemp!$C$2:$C$9999,DV_AirTemp!$E$2:$E$9999,D$5,DV_AirTemp!$G$2:$G$9999,$C365),NA())</f>
        <v>#N/A</v>
      </c>
      <c r="E365" s="38" t="e">
        <f>IF(COUNTIFS(DV_AirTemp!$E$2:$E$9999,E$5,DV_AirTemp!$G$2:$G$9999,$C365)&gt;0,SUMIFS(DV_AirTemp!$C$2:$C$9999,DV_AirTemp!$E$2:$E$9999,E$5,DV_AirTemp!$G$2:$G$9999,$C365),NA())</f>
        <v>#N/A</v>
      </c>
      <c r="F365" s="38" t="e">
        <f>IF(COUNTIFS(DV_AirTemp!$E$2:$E$9999,F$5,DV_AirTemp!$G$2:$G$9999,$C365)&gt;0,SUMIFS(DV_AirTemp!$C$2:$C$9999,DV_AirTemp!$E$2:$E$9999,F$5,DV_AirTemp!$G$2:$G$9999,$C365),NA())</f>
        <v>#N/A</v>
      </c>
      <c r="G365" s="38" t="e">
        <f>IF(COUNTIFS(DV_AirTemp!$E$2:$E$9999,G$5,DV_AirTemp!$G$2:$G$9999,$C365)&gt;0,SUMIFS(DV_AirTemp!$C$2:$C$9999,DV_AirTemp!$E$2:$E$9999,G$5,DV_AirTemp!$G$2:$G$9999,$C365),NA())</f>
        <v>#N/A</v>
      </c>
      <c r="H365" s="38" t="e">
        <f>IF(COUNTIFS(DV_AirTemp!$E$2:$E$9999,H$5,DV_AirTemp!$G$2:$G$9999,$C365)&gt;0,SUMIFS(DV_AirTemp!$C$2:$C$9999,DV_AirTemp!$E$2:$E$9999,H$5,DV_AirTemp!$G$2:$G$9999,$C365),NA())</f>
        <v>#N/A</v>
      </c>
    </row>
    <row r="366" spans="1:8" x14ac:dyDescent="0.25">
      <c r="A366" s="35">
        <v>361</v>
      </c>
      <c r="B366" s="36" t="s">
        <v>362</v>
      </c>
      <c r="C366" s="37">
        <v>1227</v>
      </c>
      <c r="D366" s="38" t="e">
        <f>IF(COUNTIFS(DV_AirTemp!$E$2:$E$9999,D$5,DV_AirTemp!$G$2:$G$9999,$C366)&gt;0,SUMIFS(DV_AirTemp!$C$2:$C$9999,DV_AirTemp!$E$2:$E$9999,D$5,DV_AirTemp!$G$2:$G$9999,$C366),NA())</f>
        <v>#N/A</v>
      </c>
      <c r="E366" s="38" t="e">
        <f>IF(COUNTIFS(DV_AirTemp!$E$2:$E$9999,E$5,DV_AirTemp!$G$2:$G$9999,$C366)&gt;0,SUMIFS(DV_AirTemp!$C$2:$C$9999,DV_AirTemp!$E$2:$E$9999,E$5,DV_AirTemp!$G$2:$G$9999,$C366),NA())</f>
        <v>#N/A</v>
      </c>
      <c r="F366" s="38" t="e">
        <f>IF(COUNTIFS(DV_AirTemp!$E$2:$E$9999,F$5,DV_AirTemp!$G$2:$G$9999,$C366)&gt;0,SUMIFS(DV_AirTemp!$C$2:$C$9999,DV_AirTemp!$E$2:$E$9999,F$5,DV_AirTemp!$G$2:$G$9999,$C366),NA())</f>
        <v>#N/A</v>
      </c>
      <c r="G366" s="38" t="e">
        <f>IF(COUNTIFS(DV_AirTemp!$E$2:$E$9999,G$5,DV_AirTemp!$G$2:$G$9999,$C366)&gt;0,SUMIFS(DV_AirTemp!$C$2:$C$9999,DV_AirTemp!$E$2:$E$9999,G$5,DV_AirTemp!$G$2:$G$9999,$C366),NA())</f>
        <v>#N/A</v>
      </c>
      <c r="H366" s="38" t="e">
        <f>IF(COUNTIFS(DV_AirTemp!$E$2:$E$9999,H$5,DV_AirTemp!$G$2:$G$9999,$C366)&gt;0,SUMIFS(DV_AirTemp!$C$2:$C$9999,DV_AirTemp!$E$2:$E$9999,H$5,DV_AirTemp!$G$2:$G$9999,$C366),NA())</f>
        <v>#N/A</v>
      </c>
    </row>
    <row r="367" spans="1:8" x14ac:dyDescent="0.25">
      <c r="A367" s="35">
        <v>362</v>
      </c>
      <c r="B367" s="36" t="s">
        <v>363</v>
      </c>
      <c r="C367" s="37">
        <v>1228</v>
      </c>
      <c r="D367" s="38" t="e">
        <f>IF(COUNTIFS(DV_AirTemp!$E$2:$E$9999,D$5,DV_AirTemp!$G$2:$G$9999,$C367)&gt;0,SUMIFS(DV_AirTemp!$C$2:$C$9999,DV_AirTemp!$E$2:$E$9999,D$5,DV_AirTemp!$G$2:$G$9999,$C367),NA())</f>
        <v>#N/A</v>
      </c>
      <c r="E367" s="38" t="e">
        <f>IF(COUNTIFS(DV_AirTemp!$E$2:$E$9999,E$5,DV_AirTemp!$G$2:$G$9999,$C367)&gt;0,SUMIFS(DV_AirTemp!$C$2:$C$9999,DV_AirTemp!$E$2:$E$9999,E$5,DV_AirTemp!$G$2:$G$9999,$C367),NA())</f>
        <v>#N/A</v>
      </c>
      <c r="F367" s="38" t="e">
        <f>IF(COUNTIFS(DV_AirTemp!$E$2:$E$9999,F$5,DV_AirTemp!$G$2:$G$9999,$C367)&gt;0,SUMIFS(DV_AirTemp!$C$2:$C$9999,DV_AirTemp!$E$2:$E$9999,F$5,DV_AirTemp!$G$2:$G$9999,$C367),NA())</f>
        <v>#N/A</v>
      </c>
      <c r="G367" s="38" t="e">
        <f>IF(COUNTIFS(DV_AirTemp!$E$2:$E$9999,G$5,DV_AirTemp!$G$2:$G$9999,$C367)&gt;0,SUMIFS(DV_AirTemp!$C$2:$C$9999,DV_AirTemp!$E$2:$E$9999,G$5,DV_AirTemp!$G$2:$G$9999,$C367),NA())</f>
        <v>#N/A</v>
      </c>
      <c r="H367" s="38" t="e">
        <f>IF(COUNTIFS(DV_AirTemp!$E$2:$E$9999,H$5,DV_AirTemp!$G$2:$G$9999,$C367)&gt;0,SUMIFS(DV_AirTemp!$C$2:$C$9999,DV_AirTemp!$E$2:$E$9999,H$5,DV_AirTemp!$G$2:$G$9999,$C367),NA())</f>
        <v>#N/A</v>
      </c>
    </row>
    <row r="368" spans="1:8" x14ac:dyDescent="0.25">
      <c r="A368" s="35">
        <v>363</v>
      </c>
      <c r="B368" s="36" t="s">
        <v>364</v>
      </c>
      <c r="C368" s="37">
        <v>1229</v>
      </c>
      <c r="D368" s="38" t="e">
        <f>IF(COUNTIFS(DV_AirTemp!$E$2:$E$9999,D$5,DV_AirTemp!$G$2:$G$9999,$C368)&gt;0,SUMIFS(DV_AirTemp!$C$2:$C$9999,DV_AirTemp!$E$2:$E$9999,D$5,DV_AirTemp!$G$2:$G$9999,$C368),NA())</f>
        <v>#N/A</v>
      </c>
      <c r="E368" s="38" t="e">
        <f>IF(COUNTIFS(DV_AirTemp!$E$2:$E$9999,E$5,DV_AirTemp!$G$2:$G$9999,$C368)&gt;0,SUMIFS(DV_AirTemp!$C$2:$C$9999,DV_AirTemp!$E$2:$E$9999,E$5,DV_AirTemp!$G$2:$G$9999,$C368),NA())</f>
        <v>#N/A</v>
      </c>
      <c r="F368" s="38" t="e">
        <f>IF(COUNTIFS(DV_AirTemp!$E$2:$E$9999,F$5,DV_AirTemp!$G$2:$G$9999,$C368)&gt;0,SUMIFS(DV_AirTemp!$C$2:$C$9999,DV_AirTemp!$E$2:$E$9999,F$5,DV_AirTemp!$G$2:$G$9999,$C368),NA())</f>
        <v>#N/A</v>
      </c>
      <c r="G368" s="38" t="e">
        <f>IF(COUNTIFS(DV_AirTemp!$E$2:$E$9999,G$5,DV_AirTemp!$G$2:$G$9999,$C368)&gt;0,SUMIFS(DV_AirTemp!$C$2:$C$9999,DV_AirTemp!$E$2:$E$9999,G$5,DV_AirTemp!$G$2:$G$9999,$C368),NA())</f>
        <v>#N/A</v>
      </c>
      <c r="H368" s="38" t="e">
        <f>IF(COUNTIFS(DV_AirTemp!$E$2:$E$9999,H$5,DV_AirTemp!$G$2:$G$9999,$C368)&gt;0,SUMIFS(DV_AirTemp!$C$2:$C$9999,DV_AirTemp!$E$2:$E$9999,H$5,DV_AirTemp!$G$2:$G$9999,$C368),NA())</f>
        <v>#N/A</v>
      </c>
    </row>
    <row r="369" spans="1:8" x14ac:dyDescent="0.25">
      <c r="A369" s="35">
        <v>364</v>
      </c>
      <c r="B369" s="36" t="s">
        <v>365</v>
      </c>
      <c r="C369" s="37">
        <v>1230</v>
      </c>
      <c r="D369" s="38" t="e">
        <f>IF(COUNTIFS(DV_AirTemp!$E$2:$E$9999,D$5,DV_AirTemp!$G$2:$G$9999,$C369)&gt;0,SUMIFS(DV_AirTemp!$C$2:$C$9999,DV_AirTemp!$E$2:$E$9999,D$5,DV_AirTemp!$G$2:$G$9999,$C369),NA())</f>
        <v>#N/A</v>
      </c>
      <c r="E369" s="38" t="e">
        <f>IF(COUNTIFS(DV_AirTemp!$E$2:$E$9999,E$5,DV_AirTemp!$G$2:$G$9999,$C369)&gt;0,SUMIFS(DV_AirTemp!$C$2:$C$9999,DV_AirTemp!$E$2:$E$9999,E$5,DV_AirTemp!$G$2:$G$9999,$C369),NA())</f>
        <v>#N/A</v>
      </c>
      <c r="F369" s="38" t="e">
        <f>IF(COUNTIFS(DV_AirTemp!$E$2:$E$9999,F$5,DV_AirTemp!$G$2:$G$9999,$C369)&gt;0,SUMIFS(DV_AirTemp!$C$2:$C$9999,DV_AirTemp!$E$2:$E$9999,F$5,DV_AirTemp!$G$2:$G$9999,$C369),NA())</f>
        <v>#N/A</v>
      </c>
      <c r="G369" s="38" t="e">
        <f>IF(COUNTIFS(DV_AirTemp!$E$2:$E$9999,G$5,DV_AirTemp!$G$2:$G$9999,$C369)&gt;0,SUMIFS(DV_AirTemp!$C$2:$C$9999,DV_AirTemp!$E$2:$E$9999,G$5,DV_AirTemp!$G$2:$G$9999,$C369),NA())</f>
        <v>#N/A</v>
      </c>
      <c r="H369" s="38" t="e">
        <f>IF(COUNTIFS(DV_AirTemp!$E$2:$E$9999,H$5,DV_AirTemp!$G$2:$G$9999,$C369)&gt;0,SUMIFS(DV_AirTemp!$C$2:$C$9999,DV_AirTemp!$E$2:$E$9999,H$5,DV_AirTemp!$G$2:$G$9999,$C369),NA())</f>
        <v>#N/A</v>
      </c>
    </row>
    <row r="370" spans="1:8" x14ac:dyDescent="0.25">
      <c r="A370" s="35">
        <v>365</v>
      </c>
      <c r="B370" s="36" t="s">
        <v>366</v>
      </c>
      <c r="C370" s="37">
        <v>1231</v>
      </c>
      <c r="D370" s="38" t="e">
        <f>IF(COUNTIFS(DV_AirTemp!$E$2:$E$9999,D$5,DV_AirTemp!$G$2:$G$9999,$C370)&gt;0,SUMIFS(DV_AirTemp!$C$2:$C$9999,DV_AirTemp!$E$2:$E$9999,D$5,DV_AirTemp!$G$2:$G$9999,$C370),NA())</f>
        <v>#N/A</v>
      </c>
      <c r="E370" s="38" t="e">
        <f>IF(COUNTIFS(DV_AirTemp!$E$2:$E$9999,E$5,DV_AirTemp!$G$2:$G$9999,$C370)&gt;0,SUMIFS(DV_AirTemp!$C$2:$C$9999,DV_AirTemp!$E$2:$E$9999,E$5,DV_AirTemp!$G$2:$G$9999,$C370),NA())</f>
        <v>#N/A</v>
      </c>
      <c r="F370" s="38" t="e">
        <f>IF(COUNTIFS(DV_AirTemp!$E$2:$E$9999,F$5,DV_AirTemp!$G$2:$G$9999,$C370)&gt;0,SUMIFS(DV_AirTemp!$C$2:$C$9999,DV_AirTemp!$E$2:$E$9999,F$5,DV_AirTemp!$G$2:$G$9999,$C370),NA())</f>
        <v>#N/A</v>
      </c>
      <c r="G370" s="38" t="e">
        <f>IF(COUNTIFS(DV_AirTemp!$E$2:$E$9999,G$5,DV_AirTemp!$G$2:$G$9999,$C370)&gt;0,SUMIFS(DV_AirTemp!$C$2:$C$9999,DV_AirTemp!$E$2:$E$9999,G$5,DV_AirTemp!$G$2:$G$9999,$C370),NA())</f>
        <v>#N/A</v>
      </c>
      <c r="H370" s="38" t="e">
        <f>IF(COUNTIFS(DV_AirTemp!$E$2:$E$9999,H$5,DV_AirTemp!$G$2:$G$9999,$C370)&gt;0,SUMIFS(DV_AirTemp!$C$2:$C$9999,DV_AirTemp!$E$2:$E$9999,H$5,DV_AirTemp!$G$2:$G$9999,$C370),NA())</f>
        <v>#N/A</v>
      </c>
    </row>
  </sheetData>
  <conditionalFormatting sqref="D6:H370">
    <cfRule type="expression" dxfId="1" priority="1">
      <formula>ISNA(D6)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7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85546875" bestFit="1" customWidth="1"/>
    <col min="2" max="2" width="10.85546875" bestFit="1" customWidth="1"/>
    <col min="3" max="3" width="12.7109375" bestFit="1" customWidth="1"/>
    <col min="4" max="4" width="10.42578125" bestFit="1" customWidth="1"/>
    <col min="5" max="5" width="5" bestFit="1" customWidth="1"/>
    <col min="6" max="6" width="11" bestFit="1" customWidth="1"/>
    <col min="7" max="7" width="10.28515625" bestFit="1" customWidth="1"/>
    <col min="8" max="8" width="7" bestFit="1" customWidth="1"/>
    <col min="9" max="9" width="9.42578125" bestFit="1" customWidth="1"/>
    <col min="10" max="10" width="8.42578125" bestFit="1" customWidth="1"/>
    <col min="11" max="11" width="12.42578125" bestFit="1" customWidth="1"/>
  </cols>
  <sheetData>
    <row r="1" spans="1:11" x14ac:dyDescent="0.25">
      <c r="A1" s="30" t="s">
        <v>425</v>
      </c>
      <c r="B1" s="30" t="s">
        <v>426</v>
      </c>
      <c r="C1" s="30" t="s">
        <v>427</v>
      </c>
      <c r="D1" s="30" t="s">
        <v>371</v>
      </c>
      <c r="E1" s="30" t="s">
        <v>428</v>
      </c>
      <c r="F1" s="30" t="s">
        <v>429</v>
      </c>
      <c r="G1" s="30" t="s">
        <v>0</v>
      </c>
      <c r="H1" s="30" t="s">
        <v>430</v>
      </c>
      <c r="I1" s="30" t="s">
        <v>431</v>
      </c>
      <c r="J1" s="30" t="s">
        <v>432</v>
      </c>
      <c r="K1" s="30" t="s">
        <v>433</v>
      </c>
    </row>
    <row r="2" spans="1:11" x14ac:dyDescent="0.25">
      <c r="A2" t="s">
        <v>434</v>
      </c>
      <c r="B2" t="s">
        <v>435</v>
      </c>
      <c r="C2">
        <v>21.371558823529401</v>
      </c>
      <c r="D2" s="19">
        <v>41382</v>
      </c>
      <c r="E2">
        <v>2013</v>
      </c>
      <c r="F2">
        <v>201304</v>
      </c>
      <c r="G2">
        <v>418</v>
      </c>
      <c r="H2">
        <v>4</v>
      </c>
      <c r="I2">
        <v>107</v>
      </c>
      <c r="J2" t="s">
        <v>436</v>
      </c>
      <c r="K2" t="s">
        <v>437</v>
      </c>
    </row>
    <row r="3" spans="1:11" x14ac:dyDescent="0.25">
      <c r="A3" t="s">
        <v>434</v>
      </c>
      <c r="B3" t="s">
        <v>435</v>
      </c>
      <c r="C3">
        <v>13.5416458333333</v>
      </c>
      <c r="D3" s="19">
        <v>41383</v>
      </c>
      <c r="E3">
        <v>2013</v>
      </c>
      <c r="F3">
        <v>201304</v>
      </c>
      <c r="G3">
        <v>419</v>
      </c>
      <c r="H3">
        <v>4</v>
      </c>
      <c r="I3">
        <v>108</v>
      </c>
      <c r="J3" t="s">
        <v>436</v>
      </c>
      <c r="K3" t="s">
        <v>437</v>
      </c>
    </row>
    <row r="4" spans="1:11" x14ac:dyDescent="0.25">
      <c r="A4" t="s">
        <v>434</v>
      </c>
      <c r="B4" t="s">
        <v>435</v>
      </c>
      <c r="C4">
        <v>7.6968958333333299</v>
      </c>
      <c r="D4" s="19">
        <v>41384</v>
      </c>
      <c r="E4">
        <v>2013</v>
      </c>
      <c r="F4">
        <v>201304</v>
      </c>
      <c r="G4">
        <v>420</v>
      </c>
      <c r="H4">
        <v>4</v>
      </c>
      <c r="I4">
        <v>109</v>
      </c>
      <c r="J4" t="s">
        <v>436</v>
      </c>
      <c r="K4" t="s">
        <v>437</v>
      </c>
    </row>
    <row r="5" spans="1:11" x14ac:dyDescent="0.25">
      <c r="A5" t="s">
        <v>434</v>
      </c>
      <c r="B5" t="s">
        <v>435</v>
      </c>
      <c r="C5">
        <v>10.9077916666667</v>
      </c>
      <c r="D5" s="19">
        <v>41385</v>
      </c>
      <c r="E5">
        <v>2013</v>
      </c>
      <c r="F5">
        <v>201304</v>
      </c>
      <c r="G5">
        <v>421</v>
      </c>
      <c r="H5">
        <v>4</v>
      </c>
      <c r="I5">
        <v>110</v>
      </c>
      <c r="J5" t="s">
        <v>436</v>
      </c>
      <c r="K5" t="s">
        <v>437</v>
      </c>
    </row>
    <row r="6" spans="1:11" x14ac:dyDescent="0.25">
      <c r="A6" t="s">
        <v>434</v>
      </c>
      <c r="B6" t="s">
        <v>435</v>
      </c>
      <c r="C6">
        <v>14.452125000000001</v>
      </c>
      <c r="D6" s="19">
        <v>41386</v>
      </c>
      <c r="E6">
        <v>2013</v>
      </c>
      <c r="F6">
        <v>201304</v>
      </c>
      <c r="G6">
        <v>422</v>
      </c>
      <c r="H6">
        <v>4</v>
      </c>
      <c r="I6">
        <v>111</v>
      </c>
      <c r="J6" t="s">
        <v>436</v>
      </c>
      <c r="K6" t="s">
        <v>437</v>
      </c>
    </row>
    <row r="7" spans="1:11" x14ac:dyDescent="0.25">
      <c r="A7" t="s">
        <v>434</v>
      </c>
      <c r="B7" t="s">
        <v>435</v>
      </c>
      <c r="C7">
        <v>14.1777916666667</v>
      </c>
      <c r="D7" s="19">
        <v>41387</v>
      </c>
      <c r="E7">
        <v>2013</v>
      </c>
      <c r="F7">
        <v>201304</v>
      </c>
      <c r="G7">
        <v>423</v>
      </c>
      <c r="H7">
        <v>4</v>
      </c>
      <c r="I7">
        <v>112</v>
      </c>
      <c r="J7" t="s">
        <v>436</v>
      </c>
      <c r="K7" t="s">
        <v>437</v>
      </c>
    </row>
    <row r="8" spans="1:11" x14ac:dyDescent="0.25">
      <c r="A8" t="s">
        <v>434</v>
      </c>
      <c r="B8" t="s">
        <v>435</v>
      </c>
      <c r="C8">
        <v>14.454020833333299</v>
      </c>
      <c r="D8" s="19">
        <v>41388</v>
      </c>
      <c r="E8">
        <v>2013</v>
      </c>
      <c r="F8">
        <v>201304</v>
      </c>
      <c r="G8">
        <v>424</v>
      </c>
      <c r="H8">
        <v>4</v>
      </c>
      <c r="I8">
        <v>113</v>
      </c>
      <c r="J8" t="s">
        <v>436</v>
      </c>
      <c r="K8" t="s">
        <v>437</v>
      </c>
    </row>
    <row r="9" spans="1:11" x14ac:dyDescent="0.25">
      <c r="A9" t="s">
        <v>434</v>
      </c>
      <c r="B9" t="s">
        <v>435</v>
      </c>
      <c r="C9">
        <v>10.120354166666701</v>
      </c>
      <c r="D9" s="19">
        <v>41389</v>
      </c>
      <c r="E9">
        <v>2013</v>
      </c>
      <c r="F9">
        <v>201304</v>
      </c>
      <c r="G9">
        <v>425</v>
      </c>
      <c r="H9">
        <v>4</v>
      </c>
      <c r="I9">
        <v>114</v>
      </c>
      <c r="J9" t="s">
        <v>436</v>
      </c>
      <c r="K9" t="s">
        <v>437</v>
      </c>
    </row>
    <row r="10" spans="1:11" x14ac:dyDescent="0.25">
      <c r="A10" t="s">
        <v>434</v>
      </c>
      <c r="B10" t="s">
        <v>435</v>
      </c>
      <c r="C10">
        <v>11.8800833333333</v>
      </c>
      <c r="D10" s="19">
        <v>41390</v>
      </c>
      <c r="E10">
        <v>2013</v>
      </c>
      <c r="F10">
        <v>201304</v>
      </c>
      <c r="G10">
        <v>426</v>
      </c>
      <c r="H10">
        <v>4</v>
      </c>
      <c r="I10">
        <v>115</v>
      </c>
      <c r="J10" t="s">
        <v>436</v>
      </c>
      <c r="K10" t="s">
        <v>437</v>
      </c>
    </row>
    <row r="11" spans="1:11" x14ac:dyDescent="0.25">
      <c r="A11" t="s">
        <v>434</v>
      </c>
      <c r="B11" t="s">
        <v>435</v>
      </c>
      <c r="C11">
        <v>12.078875</v>
      </c>
      <c r="D11" s="19">
        <v>41391</v>
      </c>
      <c r="E11">
        <v>2013</v>
      </c>
      <c r="F11">
        <v>201304</v>
      </c>
      <c r="G11">
        <v>427</v>
      </c>
      <c r="H11">
        <v>4</v>
      </c>
      <c r="I11">
        <v>116</v>
      </c>
      <c r="J11" t="s">
        <v>436</v>
      </c>
      <c r="K11" t="s">
        <v>437</v>
      </c>
    </row>
    <row r="12" spans="1:11" x14ac:dyDescent="0.25">
      <c r="A12" t="s">
        <v>434</v>
      </c>
      <c r="B12" t="s">
        <v>435</v>
      </c>
      <c r="C12">
        <v>13.180312499999999</v>
      </c>
      <c r="D12" s="19">
        <v>41392</v>
      </c>
      <c r="E12">
        <v>2013</v>
      </c>
      <c r="F12">
        <v>201304</v>
      </c>
      <c r="G12">
        <v>428</v>
      </c>
      <c r="H12">
        <v>4</v>
      </c>
      <c r="I12">
        <v>117</v>
      </c>
      <c r="J12" t="s">
        <v>436</v>
      </c>
      <c r="K12" t="s">
        <v>437</v>
      </c>
    </row>
    <row r="13" spans="1:11" x14ac:dyDescent="0.25">
      <c r="A13" t="s">
        <v>434</v>
      </c>
      <c r="B13" t="s">
        <v>435</v>
      </c>
      <c r="C13">
        <v>14.0478958333333</v>
      </c>
      <c r="D13" s="19">
        <v>41393</v>
      </c>
      <c r="E13">
        <v>2013</v>
      </c>
      <c r="F13">
        <v>201304</v>
      </c>
      <c r="G13">
        <v>429</v>
      </c>
      <c r="H13">
        <v>4</v>
      </c>
      <c r="I13">
        <v>118</v>
      </c>
      <c r="J13" t="s">
        <v>436</v>
      </c>
      <c r="K13" t="s">
        <v>437</v>
      </c>
    </row>
    <row r="14" spans="1:11" x14ac:dyDescent="0.25">
      <c r="A14" t="s">
        <v>434</v>
      </c>
      <c r="B14" t="s">
        <v>435</v>
      </c>
      <c r="C14">
        <v>14.9892708333333</v>
      </c>
      <c r="D14" s="19">
        <v>41394</v>
      </c>
      <c r="E14">
        <v>2013</v>
      </c>
      <c r="F14">
        <v>201304</v>
      </c>
      <c r="G14">
        <v>430</v>
      </c>
      <c r="H14">
        <v>4</v>
      </c>
      <c r="I14">
        <v>119</v>
      </c>
      <c r="J14" t="s">
        <v>436</v>
      </c>
      <c r="K14" t="s">
        <v>437</v>
      </c>
    </row>
    <row r="15" spans="1:11" x14ac:dyDescent="0.25">
      <c r="A15" t="s">
        <v>434</v>
      </c>
      <c r="B15" t="s">
        <v>435</v>
      </c>
      <c r="C15">
        <v>17.191708333333299</v>
      </c>
      <c r="D15" s="19">
        <v>41395</v>
      </c>
      <c r="E15">
        <v>2013</v>
      </c>
      <c r="F15">
        <v>201305</v>
      </c>
      <c r="G15">
        <v>501</v>
      </c>
      <c r="H15">
        <v>5</v>
      </c>
      <c r="I15">
        <v>120</v>
      </c>
      <c r="J15" t="s">
        <v>436</v>
      </c>
      <c r="K15" t="s">
        <v>437</v>
      </c>
    </row>
    <row r="16" spans="1:11" x14ac:dyDescent="0.25">
      <c r="A16" t="s">
        <v>434</v>
      </c>
      <c r="B16" t="s">
        <v>435</v>
      </c>
      <c r="C16">
        <v>17.370437500000001</v>
      </c>
      <c r="D16" s="19">
        <v>41396</v>
      </c>
      <c r="E16">
        <v>2013</v>
      </c>
      <c r="F16">
        <v>201305</v>
      </c>
      <c r="G16">
        <v>502</v>
      </c>
      <c r="H16">
        <v>5</v>
      </c>
      <c r="I16">
        <v>121</v>
      </c>
      <c r="J16" t="s">
        <v>436</v>
      </c>
      <c r="K16" t="s">
        <v>437</v>
      </c>
    </row>
    <row r="17" spans="1:11" x14ac:dyDescent="0.25">
      <c r="A17" t="s">
        <v>434</v>
      </c>
      <c r="B17" t="s">
        <v>435</v>
      </c>
      <c r="C17">
        <v>16.0602916666667</v>
      </c>
      <c r="D17" s="19">
        <v>41397</v>
      </c>
      <c r="E17">
        <v>2013</v>
      </c>
      <c r="F17">
        <v>201305</v>
      </c>
      <c r="G17">
        <v>503</v>
      </c>
      <c r="H17">
        <v>5</v>
      </c>
      <c r="I17">
        <v>122</v>
      </c>
      <c r="J17" t="s">
        <v>436</v>
      </c>
      <c r="K17" t="s">
        <v>437</v>
      </c>
    </row>
    <row r="18" spans="1:11" x14ac:dyDescent="0.25">
      <c r="A18" t="s">
        <v>434</v>
      </c>
      <c r="B18" t="s">
        <v>435</v>
      </c>
      <c r="C18">
        <v>12.509083333333299</v>
      </c>
      <c r="D18" s="19">
        <v>41398</v>
      </c>
      <c r="E18">
        <v>2013</v>
      </c>
      <c r="F18">
        <v>201305</v>
      </c>
      <c r="G18">
        <v>504</v>
      </c>
      <c r="H18">
        <v>5</v>
      </c>
      <c r="I18">
        <v>123</v>
      </c>
      <c r="J18" t="s">
        <v>436</v>
      </c>
      <c r="K18" t="s">
        <v>437</v>
      </c>
    </row>
    <row r="19" spans="1:11" x14ac:dyDescent="0.25">
      <c r="A19" t="s">
        <v>434</v>
      </c>
      <c r="B19" t="s">
        <v>435</v>
      </c>
      <c r="C19">
        <v>10.6164375</v>
      </c>
      <c r="D19" s="19">
        <v>41399</v>
      </c>
      <c r="E19">
        <v>2013</v>
      </c>
      <c r="F19">
        <v>201305</v>
      </c>
      <c r="G19">
        <v>505</v>
      </c>
      <c r="H19">
        <v>5</v>
      </c>
      <c r="I19">
        <v>124</v>
      </c>
      <c r="J19" t="s">
        <v>436</v>
      </c>
      <c r="K19" t="s">
        <v>437</v>
      </c>
    </row>
    <row r="20" spans="1:11" x14ac:dyDescent="0.25">
      <c r="A20" t="s">
        <v>434</v>
      </c>
      <c r="B20" t="s">
        <v>435</v>
      </c>
      <c r="C20">
        <v>9.4850833333333302</v>
      </c>
      <c r="D20" s="19">
        <v>41400</v>
      </c>
      <c r="E20">
        <v>2013</v>
      </c>
      <c r="F20">
        <v>201305</v>
      </c>
      <c r="G20">
        <v>506</v>
      </c>
      <c r="H20">
        <v>5</v>
      </c>
      <c r="I20">
        <v>125</v>
      </c>
      <c r="J20" t="s">
        <v>436</v>
      </c>
      <c r="K20" t="s">
        <v>437</v>
      </c>
    </row>
    <row r="21" spans="1:11" x14ac:dyDescent="0.25">
      <c r="A21" t="s">
        <v>434</v>
      </c>
      <c r="B21" t="s">
        <v>435</v>
      </c>
      <c r="C21">
        <v>12.3441666666667</v>
      </c>
      <c r="D21" s="19">
        <v>41401</v>
      </c>
      <c r="E21">
        <v>2013</v>
      </c>
      <c r="F21">
        <v>201305</v>
      </c>
      <c r="G21">
        <v>507</v>
      </c>
      <c r="H21">
        <v>5</v>
      </c>
      <c r="I21">
        <v>126</v>
      </c>
      <c r="J21" t="s">
        <v>436</v>
      </c>
      <c r="K21" t="s">
        <v>437</v>
      </c>
    </row>
    <row r="22" spans="1:11" x14ac:dyDescent="0.25">
      <c r="A22" t="s">
        <v>434</v>
      </c>
      <c r="B22" t="s">
        <v>435</v>
      </c>
      <c r="C22">
        <v>14.1019583333333</v>
      </c>
      <c r="D22" s="19">
        <v>41402</v>
      </c>
      <c r="E22">
        <v>2013</v>
      </c>
      <c r="F22">
        <v>201305</v>
      </c>
      <c r="G22">
        <v>508</v>
      </c>
      <c r="H22">
        <v>5</v>
      </c>
      <c r="I22">
        <v>127</v>
      </c>
      <c r="J22" t="s">
        <v>436</v>
      </c>
      <c r="K22" t="s">
        <v>437</v>
      </c>
    </row>
    <row r="23" spans="1:11" x14ac:dyDescent="0.25">
      <c r="A23" t="s">
        <v>434</v>
      </c>
      <c r="B23" t="s">
        <v>435</v>
      </c>
      <c r="C23">
        <v>16.468083333333301</v>
      </c>
      <c r="D23" s="19">
        <v>41403</v>
      </c>
      <c r="E23">
        <v>2013</v>
      </c>
      <c r="F23">
        <v>201305</v>
      </c>
      <c r="G23">
        <v>509</v>
      </c>
      <c r="H23">
        <v>5</v>
      </c>
      <c r="I23">
        <v>128</v>
      </c>
      <c r="J23" t="s">
        <v>436</v>
      </c>
      <c r="K23" t="s">
        <v>437</v>
      </c>
    </row>
    <row r="24" spans="1:11" x14ac:dyDescent="0.25">
      <c r="A24" t="s">
        <v>434</v>
      </c>
      <c r="B24" t="s">
        <v>435</v>
      </c>
      <c r="C24">
        <v>16.033604166666699</v>
      </c>
      <c r="D24" s="19">
        <v>41404</v>
      </c>
      <c r="E24">
        <v>2013</v>
      </c>
      <c r="F24">
        <v>201305</v>
      </c>
      <c r="G24">
        <v>510</v>
      </c>
      <c r="H24">
        <v>5</v>
      </c>
      <c r="I24">
        <v>129</v>
      </c>
      <c r="J24" t="s">
        <v>436</v>
      </c>
      <c r="K24" t="s">
        <v>437</v>
      </c>
    </row>
    <row r="25" spans="1:11" x14ac:dyDescent="0.25">
      <c r="A25" t="s">
        <v>434</v>
      </c>
      <c r="B25" t="s">
        <v>435</v>
      </c>
      <c r="C25">
        <v>16.102833333333301</v>
      </c>
      <c r="D25" s="19">
        <v>41405</v>
      </c>
      <c r="E25">
        <v>2013</v>
      </c>
      <c r="F25">
        <v>201305</v>
      </c>
      <c r="G25">
        <v>511</v>
      </c>
      <c r="H25">
        <v>5</v>
      </c>
      <c r="I25">
        <v>130</v>
      </c>
      <c r="J25" t="s">
        <v>436</v>
      </c>
      <c r="K25" t="s">
        <v>437</v>
      </c>
    </row>
    <row r="26" spans="1:11" x14ac:dyDescent="0.25">
      <c r="A26" t="s">
        <v>434</v>
      </c>
      <c r="B26" t="s">
        <v>435</v>
      </c>
      <c r="C26">
        <v>11.7670833333333</v>
      </c>
      <c r="D26" s="19">
        <v>41406</v>
      </c>
      <c r="E26">
        <v>2013</v>
      </c>
      <c r="F26">
        <v>201305</v>
      </c>
      <c r="G26">
        <v>512</v>
      </c>
      <c r="H26">
        <v>5</v>
      </c>
      <c r="I26">
        <v>131</v>
      </c>
      <c r="J26" t="s">
        <v>436</v>
      </c>
      <c r="K26" t="s">
        <v>437</v>
      </c>
    </row>
    <row r="27" spans="1:11" x14ac:dyDescent="0.25">
      <c r="A27" t="s">
        <v>434</v>
      </c>
      <c r="B27" t="s">
        <v>435</v>
      </c>
      <c r="C27">
        <v>9.3776250000000001</v>
      </c>
      <c r="D27" s="19">
        <v>41407</v>
      </c>
      <c r="E27">
        <v>2013</v>
      </c>
      <c r="F27">
        <v>201305</v>
      </c>
      <c r="G27">
        <v>513</v>
      </c>
      <c r="H27">
        <v>5</v>
      </c>
      <c r="I27">
        <v>132</v>
      </c>
      <c r="J27" t="s">
        <v>436</v>
      </c>
      <c r="K27" t="s">
        <v>437</v>
      </c>
    </row>
    <row r="28" spans="1:11" x14ac:dyDescent="0.25">
      <c r="A28" t="s">
        <v>434</v>
      </c>
      <c r="B28" t="s">
        <v>435</v>
      </c>
      <c r="C28">
        <v>13.3363333333333</v>
      </c>
      <c r="D28" s="19">
        <v>41408</v>
      </c>
      <c r="E28">
        <v>2013</v>
      </c>
      <c r="F28">
        <v>201305</v>
      </c>
      <c r="G28">
        <v>514</v>
      </c>
      <c r="H28">
        <v>5</v>
      </c>
      <c r="I28">
        <v>133</v>
      </c>
      <c r="J28" t="s">
        <v>436</v>
      </c>
      <c r="K28" t="s">
        <v>437</v>
      </c>
    </row>
    <row r="29" spans="1:11" x14ac:dyDescent="0.25">
      <c r="A29" t="s">
        <v>434</v>
      </c>
      <c r="B29" t="s">
        <v>435</v>
      </c>
      <c r="C29">
        <v>17.953145833333298</v>
      </c>
      <c r="D29" s="19">
        <v>41409</v>
      </c>
      <c r="E29">
        <v>2013</v>
      </c>
      <c r="F29">
        <v>201305</v>
      </c>
      <c r="G29">
        <v>515</v>
      </c>
      <c r="H29">
        <v>5</v>
      </c>
      <c r="I29">
        <v>134</v>
      </c>
      <c r="J29" t="s">
        <v>436</v>
      </c>
      <c r="K29" t="s">
        <v>437</v>
      </c>
    </row>
    <row r="30" spans="1:11" x14ac:dyDescent="0.25">
      <c r="A30" t="s">
        <v>434</v>
      </c>
      <c r="B30" t="s">
        <v>435</v>
      </c>
      <c r="C30">
        <v>17.673791666666698</v>
      </c>
      <c r="D30" s="19">
        <v>41410</v>
      </c>
      <c r="E30">
        <v>2013</v>
      </c>
      <c r="F30">
        <v>201305</v>
      </c>
      <c r="G30">
        <v>516</v>
      </c>
      <c r="H30">
        <v>5</v>
      </c>
      <c r="I30">
        <v>135</v>
      </c>
      <c r="J30" t="s">
        <v>436</v>
      </c>
      <c r="K30" t="s">
        <v>437</v>
      </c>
    </row>
    <row r="31" spans="1:11" x14ac:dyDescent="0.25">
      <c r="A31" t="s">
        <v>434</v>
      </c>
      <c r="B31" t="s">
        <v>435</v>
      </c>
      <c r="C31">
        <v>18.198083333333301</v>
      </c>
      <c r="D31" s="19">
        <v>41411</v>
      </c>
      <c r="E31">
        <v>2013</v>
      </c>
      <c r="F31">
        <v>201305</v>
      </c>
      <c r="G31">
        <v>517</v>
      </c>
      <c r="H31">
        <v>5</v>
      </c>
      <c r="I31">
        <v>136</v>
      </c>
      <c r="J31" t="s">
        <v>436</v>
      </c>
      <c r="K31" t="s">
        <v>437</v>
      </c>
    </row>
    <row r="32" spans="1:11" x14ac:dyDescent="0.25">
      <c r="A32" t="s">
        <v>434</v>
      </c>
      <c r="B32" t="s">
        <v>435</v>
      </c>
      <c r="C32">
        <v>18.526875</v>
      </c>
      <c r="D32" s="19">
        <v>41412</v>
      </c>
      <c r="E32">
        <v>2013</v>
      </c>
      <c r="F32">
        <v>201305</v>
      </c>
      <c r="G32">
        <v>518</v>
      </c>
      <c r="H32">
        <v>5</v>
      </c>
      <c r="I32">
        <v>137</v>
      </c>
      <c r="J32" t="s">
        <v>436</v>
      </c>
      <c r="K32" t="s">
        <v>437</v>
      </c>
    </row>
    <row r="33" spans="1:11" x14ac:dyDescent="0.25">
      <c r="A33" t="s">
        <v>434</v>
      </c>
      <c r="B33" t="s">
        <v>435</v>
      </c>
      <c r="C33">
        <v>17.668645833333301</v>
      </c>
      <c r="D33" s="19">
        <v>41413</v>
      </c>
      <c r="E33">
        <v>2013</v>
      </c>
      <c r="F33">
        <v>201305</v>
      </c>
      <c r="G33">
        <v>519</v>
      </c>
      <c r="H33">
        <v>5</v>
      </c>
      <c r="I33">
        <v>138</v>
      </c>
      <c r="J33" t="s">
        <v>436</v>
      </c>
      <c r="K33" t="s">
        <v>437</v>
      </c>
    </row>
    <row r="34" spans="1:11" x14ac:dyDescent="0.25">
      <c r="A34" t="s">
        <v>434</v>
      </c>
      <c r="B34" t="s">
        <v>435</v>
      </c>
      <c r="C34">
        <v>17.988541666666698</v>
      </c>
      <c r="D34" s="19">
        <v>41414</v>
      </c>
      <c r="E34">
        <v>2013</v>
      </c>
      <c r="F34">
        <v>201305</v>
      </c>
      <c r="G34">
        <v>520</v>
      </c>
      <c r="H34">
        <v>5</v>
      </c>
      <c r="I34">
        <v>139</v>
      </c>
      <c r="J34" t="s">
        <v>436</v>
      </c>
      <c r="K34" t="s">
        <v>437</v>
      </c>
    </row>
    <row r="35" spans="1:11" x14ac:dyDescent="0.25">
      <c r="A35" t="s">
        <v>434</v>
      </c>
      <c r="B35" t="s">
        <v>435</v>
      </c>
      <c r="C35">
        <v>20.72325</v>
      </c>
      <c r="D35" s="19">
        <v>41415</v>
      </c>
      <c r="E35">
        <v>2013</v>
      </c>
      <c r="F35">
        <v>201305</v>
      </c>
      <c r="G35">
        <v>521</v>
      </c>
      <c r="H35">
        <v>5</v>
      </c>
      <c r="I35">
        <v>140</v>
      </c>
      <c r="J35" t="s">
        <v>436</v>
      </c>
      <c r="K35" t="s">
        <v>437</v>
      </c>
    </row>
    <row r="36" spans="1:11" x14ac:dyDescent="0.25">
      <c r="A36" t="s">
        <v>434</v>
      </c>
      <c r="B36" t="s">
        <v>435</v>
      </c>
      <c r="C36">
        <v>20.7671666666667</v>
      </c>
      <c r="D36" s="19">
        <v>41416</v>
      </c>
      <c r="E36">
        <v>2013</v>
      </c>
      <c r="F36">
        <v>201305</v>
      </c>
      <c r="G36">
        <v>522</v>
      </c>
      <c r="H36">
        <v>5</v>
      </c>
      <c r="I36">
        <v>141</v>
      </c>
      <c r="J36" t="s">
        <v>436</v>
      </c>
      <c r="K36" t="s">
        <v>437</v>
      </c>
    </row>
    <row r="37" spans="1:11" x14ac:dyDescent="0.25">
      <c r="A37" t="s">
        <v>434</v>
      </c>
      <c r="B37" t="s">
        <v>435</v>
      </c>
      <c r="C37">
        <v>19.583854166666701</v>
      </c>
      <c r="D37" s="19">
        <v>41417</v>
      </c>
      <c r="E37">
        <v>2013</v>
      </c>
      <c r="F37">
        <v>201305</v>
      </c>
      <c r="G37">
        <v>523</v>
      </c>
      <c r="H37">
        <v>5</v>
      </c>
      <c r="I37">
        <v>142</v>
      </c>
      <c r="J37" t="s">
        <v>436</v>
      </c>
      <c r="K37" t="s">
        <v>437</v>
      </c>
    </row>
    <row r="38" spans="1:11" x14ac:dyDescent="0.25">
      <c r="A38" t="s">
        <v>434</v>
      </c>
      <c r="B38" t="s">
        <v>435</v>
      </c>
      <c r="C38">
        <v>15.511749999999999</v>
      </c>
      <c r="D38" s="19">
        <v>41418</v>
      </c>
      <c r="E38">
        <v>2013</v>
      </c>
      <c r="F38">
        <v>201305</v>
      </c>
      <c r="G38">
        <v>524</v>
      </c>
      <c r="H38">
        <v>5</v>
      </c>
      <c r="I38">
        <v>143</v>
      </c>
      <c r="J38" t="s">
        <v>436</v>
      </c>
      <c r="K38" t="s">
        <v>437</v>
      </c>
    </row>
    <row r="39" spans="1:11" x14ac:dyDescent="0.25">
      <c r="A39" t="s">
        <v>434</v>
      </c>
      <c r="B39" t="s">
        <v>435</v>
      </c>
      <c r="C39">
        <v>13.9151458333333</v>
      </c>
      <c r="D39" s="19">
        <v>41419</v>
      </c>
      <c r="E39">
        <v>2013</v>
      </c>
      <c r="F39">
        <v>201305</v>
      </c>
      <c r="G39">
        <v>525</v>
      </c>
      <c r="H39">
        <v>5</v>
      </c>
      <c r="I39">
        <v>144</v>
      </c>
      <c r="J39" t="s">
        <v>436</v>
      </c>
      <c r="K39" t="s">
        <v>437</v>
      </c>
    </row>
    <row r="40" spans="1:11" x14ac:dyDescent="0.25">
      <c r="A40" t="s">
        <v>434</v>
      </c>
      <c r="B40" t="s">
        <v>435</v>
      </c>
      <c r="C40">
        <v>15.461874999999999</v>
      </c>
      <c r="D40" s="19">
        <v>41420</v>
      </c>
      <c r="E40">
        <v>2013</v>
      </c>
      <c r="F40">
        <v>201305</v>
      </c>
      <c r="G40">
        <v>526</v>
      </c>
      <c r="H40">
        <v>5</v>
      </c>
      <c r="I40">
        <v>145</v>
      </c>
      <c r="J40" t="s">
        <v>436</v>
      </c>
      <c r="K40" t="s">
        <v>437</v>
      </c>
    </row>
    <row r="41" spans="1:11" x14ac:dyDescent="0.25">
      <c r="A41" t="s">
        <v>434</v>
      </c>
      <c r="B41" t="s">
        <v>435</v>
      </c>
      <c r="C41">
        <v>18.147562499999999</v>
      </c>
      <c r="D41" s="19">
        <v>41421</v>
      </c>
      <c r="E41">
        <v>2013</v>
      </c>
      <c r="F41">
        <v>201305</v>
      </c>
      <c r="G41">
        <v>527</v>
      </c>
      <c r="H41">
        <v>5</v>
      </c>
      <c r="I41">
        <v>146</v>
      </c>
      <c r="J41" t="s">
        <v>436</v>
      </c>
      <c r="K41" t="s">
        <v>437</v>
      </c>
    </row>
    <row r="42" spans="1:11" x14ac:dyDescent="0.25">
      <c r="A42" t="s">
        <v>434</v>
      </c>
      <c r="B42" t="s">
        <v>435</v>
      </c>
      <c r="C42">
        <v>20.325854166666701</v>
      </c>
      <c r="D42" s="19">
        <v>41422</v>
      </c>
      <c r="E42">
        <v>2013</v>
      </c>
      <c r="F42">
        <v>201305</v>
      </c>
      <c r="G42">
        <v>528</v>
      </c>
      <c r="H42">
        <v>5</v>
      </c>
      <c r="I42">
        <v>147</v>
      </c>
      <c r="J42" t="s">
        <v>436</v>
      </c>
      <c r="K42" t="s">
        <v>437</v>
      </c>
    </row>
    <row r="43" spans="1:11" x14ac:dyDescent="0.25">
      <c r="A43" t="s">
        <v>434</v>
      </c>
      <c r="B43" t="s">
        <v>435</v>
      </c>
      <c r="C43">
        <v>20.313083333333299</v>
      </c>
      <c r="D43" s="19">
        <v>41423</v>
      </c>
      <c r="E43">
        <v>2013</v>
      </c>
      <c r="F43">
        <v>201305</v>
      </c>
      <c r="G43">
        <v>529</v>
      </c>
      <c r="H43">
        <v>5</v>
      </c>
      <c r="I43">
        <v>148</v>
      </c>
      <c r="J43" t="s">
        <v>436</v>
      </c>
      <c r="K43" t="s">
        <v>437</v>
      </c>
    </row>
    <row r="44" spans="1:11" x14ac:dyDescent="0.25">
      <c r="A44" t="s">
        <v>434</v>
      </c>
      <c r="B44" t="s">
        <v>435</v>
      </c>
      <c r="C44">
        <v>20.967124999999999</v>
      </c>
      <c r="D44" s="19">
        <v>41424</v>
      </c>
      <c r="E44">
        <v>2013</v>
      </c>
      <c r="F44">
        <v>201305</v>
      </c>
      <c r="G44">
        <v>530</v>
      </c>
      <c r="H44">
        <v>5</v>
      </c>
      <c r="I44">
        <v>149</v>
      </c>
      <c r="J44" t="s">
        <v>436</v>
      </c>
      <c r="K44" t="s">
        <v>437</v>
      </c>
    </row>
    <row r="45" spans="1:11" x14ac:dyDescent="0.25">
      <c r="A45" t="s">
        <v>434</v>
      </c>
      <c r="B45" t="s">
        <v>435</v>
      </c>
      <c r="C45">
        <v>21.700770833333301</v>
      </c>
      <c r="D45" s="19">
        <v>41425</v>
      </c>
      <c r="E45">
        <v>2013</v>
      </c>
      <c r="F45">
        <v>201305</v>
      </c>
      <c r="G45">
        <v>531</v>
      </c>
      <c r="H45">
        <v>5</v>
      </c>
      <c r="I45">
        <v>150</v>
      </c>
      <c r="J45" t="s">
        <v>436</v>
      </c>
      <c r="K45" t="s">
        <v>437</v>
      </c>
    </row>
    <row r="46" spans="1:11" x14ac:dyDescent="0.25">
      <c r="A46" t="s">
        <v>434</v>
      </c>
      <c r="B46" t="s">
        <v>435</v>
      </c>
      <c r="C46">
        <v>21.6837916666667</v>
      </c>
      <c r="D46" s="19">
        <v>41426</v>
      </c>
      <c r="E46">
        <v>2013</v>
      </c>
      <c r="F46">
        <v>201306</v>
      </c>
      <c r="G46">
        <v>601</v>
      </c>
      <c r="H46">
        <v>6</v>
      </c>
      <c r="I46">
        <v>151</v>
      </c>
      <c r="J46" t="s">
        <v>438</v>
      </c>
      <c r="K46" t="s">
        <v>439</v>
      </c>
    </row>
    <row r="47" spans="1:11" x14ac:dyDescent="0.25">
      <c r="A47" t="s">
        <v>434</v>
      </c>
      <c r="B47" t="s">
        <v>435</v>
      </c>
      <c r="C47">
        <v>20.4802708333333</v>
      </c>
      <c r="D47" s="19">
        <v>41427</v>
      </c>
      <c r="E47">
        <v>2013</v>
      </c>
      <c r="F47">
        <v>201306</v>
      </c>
      <c r="G47">
        <v>602</v>
      </c>
      <c r="H47">
        <v>6</v>
      </c>
      <c r="I47">
        <v>152</v>
      </c>
      <c r="J47" t="s">
        <v>438</v>
      </c>
      <c r="K47" t="s">
        <v>439</v>
      </c>
    </row>
    <row r="48" spans="1:11" x14ac:dyDescent="0.25">
      <c r="A48" t="s">
        <v>434</v>
      </c>
      <c r="B48" t="s">
        <v>435</v>
      </c>
      <c r="C48">
        <v>19.906916666666699</v>
      </c>
      <c r="D48" s="19">
        <v>41428</v>
      </c>
      <c r="E48">
        <v>2013</v>
      </c>
      <c r="F48">
        <v>201306</v>
      </c>
      <c r="G48">
        <v>603</v>
      </c>
      <c r="H48">
        <v>6</v>
      </c>
      <c r="I48">
        <v>153</v>
      </c>
      <c r="J48" t="s">
        <v>438</v>
      </c>
      <c r="K48" t="s">
        <v>439</v>
      </c>
    </row>
    <row r="49" spans="1:11" x14ac:dyDescent="0.25">
      <c r="A49" t="s">
        <v>434</v>
      </c>
      <c r="B49" t="s">
        <v>435</v>
      </c>
      <c r="C49">
        <v>19.275791666666699</v>
      </c>
      <c r="D49" s="19">
        <v>41429</v>
      </c>
      <c r="E49">
        <v>2013</v>
      </c>
      <c r="F49">
        <v>201306</v>
      </c>
      <c r="G49">
        <v>604</v>
      </c>
      <c r="H49">
        <v>6</v>
      </c>
      <c r="I49">
        <v>154</v>
      </c>
      <c r="J49" t="s">
        <v>438</v>
      </c>
      <c r="K49" t="s">
        <v>439</v>
      </c>
    </row>
    <row r="50" spans="1:11" x14ac:dyDescent="0.25">
      <c r="A50" t="s">
        <v>434</v>
      </c>
      <c r="B50" t="s">
        <v>435</v>
      </c>
      <c r="C50">
        <v>19.136687500000001</v>
      </c>
      <c r="D50" s="19">
        <v>41430</v>
      </c>
      <c r="E50">
        <v>2013</v>
      </c>
      <c r="F50">
        <v>201306</v>
      </c>
      <c r="G50">
        <v>605</v>
      </c>
      <c r="H50">
        <v>6</v>
      </c>
      <c r="I50">
        <v>155</v>
      </c>
      <c r="J50" t="s">
        <v>438</v>
      </c>
      <c r="K50" t="s">
        <v>439</v>
      </c>
    </row>
    <row r="51" spans="1:11" x14ac:dyDescent="0.25">
      <c r="A51" t="s">
        <v>434</v>
      </c>
      <c r="B51" t="s">
        <v>435</v>
      </c>
      <c r="C51">
        <v>19.930020833333302</v>
      </c>
      <c r="D51" s="19">
        <v>41431</v>
      </c>
      <c r="E51">
        <v>2013</v>
      </c>
      <c r="F51">
        <v>201306</v>
      </c>
      <c r="G51">
        <v>606</v>
      </c>
      <c r="H51">
        <v>6</v>
      </c>
      <c r="I51">
        <v>156</v>
      </c>
      <c r="J51" t="s">
        <v>438</v>
      </c>
      <c r="K51" t="s">
        <v>439</v>
      </c>
    </row>
    <row r="52" spans="1:11" x14ac:dyDescent="0.25">
      <c r="A52" t="s">
        <v>434</v>
      </c>
      <c r="B52" t="s">
        <v>435</v>
      </c>
      <c r="C52">
        <v>19.355916666666701</v>
      </c>
      <c r="D52" s="19">
        <v>41432</v>
      </c>
      <c r="E52">
        <v>2013</v>
      </c>
      <c r="F52">
        <v>201306</v>
      </c>
      <c r="G52">
        <v>607</v>
      </c>
      <c r="H52">
        <v>6</v>
      </c>
      <c r="I52">
        <v>157</v>
      </c>
      <c r="J52" t="s">
        <v>438</v>
      </c>
      <c r="K52" t="s">
        <v>439</v>
      </c>
    </row>
    <row r="53" spans="1:11" x14ac:dyDescent="0.25">
      <c r="A53" t="s">
        <v>434</v>
      </c>
      <c r="B53" t="s">
        <v>435</v>
      </c>
      <c r="C53">
        <v>18.9977916666667</v>
      </c>
      <c r="D53" s="19">
        <v>41433</v>
      </c>
      <c r="E53">
        <v>2013</v>
      </c>
      <c r="F53">
        <v>201306</v>
      </c>
      <c r="G53">
        <v>608</v>
      </c>
      <c r="H53">
        <v>6</v>
      </c>
      <c r="I53">
        <v>158</v>
      </c>
      <c r="J53" t="s">
        <v>438</v>
      </c>
      <c r="K53" t="s">
        <v>439</v>
      </c>
    </row>
    <row r="54" spans="1:11" x14ac:dyDescent="0.25">
      <c r="A54" t="s">
        <v>434</v>
      </c>
      <c r="B54" t="s">
        <v>435</v>
      </c>
      <c r="C54">
        <v>19.780750000000001</v>
      </c>
      <c r="D54" s="19">
        <v>41434</v>
      </c>
      <c r="E54">
        <v>2013</v>
      </c>
      <c r="F54">
        <v>201306</v>
      </c>
      <c r="G54">
        <v>609</v>
      </c>
      <c r="H54">
        <v>6</v>
      </c>
      <c r="I54">
        <v>159</v>
      </c>
      <c r="J54" t="s">
        <v>438</v>
      </c>
      <c r="K54" t="s">
        <v>439</v>
      </c>
    </row>
    <row r="55" spans="1:11" x14ac:dyDescent="0.25">
      <c r="A55" t="s">
        <v>434</v>
      </c>
      <c r="B55" t="s">
        <v>435</v>
      </c>
      <c r="C55">
        <v>20.4029375</v>
      </c>
      <c r="D55" s="19">
        <v>41435</v>
      </c>
      <c r="E55">
        <v>2013</v>
      </c>
      <c r="F55">
        <v>201306</v>
      </c>
      <c r="G55">
        <v>610</v>
      </c>
      <c r="H55">
        <v>6</v>
      </c>
      <c r="I55">
        <v>160</v>
      </c>
      <c r="J55" t="s">
        <v>438</v>
      </c>
      <c r="K55" t="s">
        <v>439</v>
      </c>
    </row>
    <row r="56" spans="1:11" x14ac:dyDescent="0.25">
      <c r="A56" t="s">
        <v>434</v>
      </c>
      <c r="B56" t="s">
        <v>435</v>
      </c>
      <c r="C56">
        <v>21.459875</v>
      </c>
      <c r="D56" s="19">
        <v>41436</v>
      </c>
      <c r="E56">
        <v>2013</v>
      </c>
      <c r="F56">
        <v>201306</v>
      </c>
      <c r="G56">
        <v>611</v>
      </c>
      <c r="H56">
        <v>6</v>
      </c>
      <c r="I56">
        <v>161</v>
      </c>
      <c r="J56" t="s">
        <v>438</v>
      </c>
      <c r="K56" t="s">
        <v>439</v>
      </c>
    </row>
    <row r="57" spans="1:11" x14ac:dyDescent="0.25">
      <c r="A57" t="s">
        <v>434</v>
      </c>
      <c r="B57" t="s">
        <v>435</v>
      </c>
      <c r="C57">
        <v>22.2578125</v>
      </c>
      <c r="D57" s="19">
        <v>41437</v>
      </c>
      <c r="E57">
        <v>2013</v>
      </c>
      <c r="F57">
        <v>201306</v>
      </c>
      <c r="G57">
        <v>612</v>
      </c>
      <c r="H57">
        <v>6</v>
      </c>
      <c r="I57">
        <v>162</v>
      </c>
      <c r="J57" t="s">
        <v>438</v>
      </c>
      <c r="K57" t="s">
        <v>439</v>
      </c>
    </row>
    <row r="58" spans="1:11" x14ac:dyDescent="0.25">
      <c r="A58" t="s">
        <v>434</v>
      </c>
      <c r="B58" t="s">
        <v>435</v>
      </c>
      <c r="C58">
        <v>22.7473125</v>
      </c>
      <c r="D58" s="19">
        <v>41438</v>
      </c>
      <c r="E58">
        <v>2013</v>
      </c>
      <c r="F58">
        <v>201306</v>
      </c>
      <c r="G58">
        <v>613</v>
      </c>
      <c r="H58">
        <v>6</v>
      </c>
      <c r="I58">
        <v>163</v>
      </c>
      <c r="J58" t="s">
        <v>438</v>
      </c>
      <c r="K58" t="s">
        <v>439</v>
      </c>
    </row>
    <row r="59" spans="1:11" x14ac:dyDescent="0.25">
      <c r="A59" t="s">
        <v>434</v>
      </c>
      <c r="B59" t="s">
        <v>435</v>
      </c>
      <c r="C59">
        <v>19.798458333333301</v>
      </c>
      <c r="D59" s="19">
        <v>41439</v>
      </c>
      <c r="E59">
        <v>2013</v>
      </c>
      <c r="F59">
        <v>201306</v>
      </c>
      <c r="G59">
        <v>614</v>
      </c>
      <c r="H59">
        <v>6</v>
      </c>
      <c r="I59">
        <v>164</v>
      </c>
      <c r="J59" t="s">
        <v>438</v>
      </c>
      <c r="K59" t="s">
        <v>439</v>
      </c>
    </row>
    <row r="60" spans="1:11" x14ac:dyDescent="0.25">
      <c r="A60" t="s">
        <v>434</v>
      </c>
      <c r="B60" t="s">
        <v>435</v>
      </c>
      <c r="C60">
        <v>19.669208333333302</v>
      </c>
      <c r="D60" s="19">
        <v>41440</v>
      </c>
      <c r="E60">
        <v>2013</v>
      </c>
      <c r="F60">
        <v>201306</v>
      </c>
      <c r="G60">
        <v>615</v>
      </c>
      <c r="H60">
        <v>6</v>
      </c>
      <c r="I60">
        <v>165</v>
      </c>
      <c r="J60" t="s">
        <v>438</v>
      </c>
      <c r="K60" t="s">
        <v>439</v>
      </c>
    </row>
    <row r="61" spans="1:11" x14ac:dyDescent="0.25">
      <c r="A61" t="s">
        <v>434</v>
      </c>
      <c r="B61" t="s">
        <v>435</v>
      </c>
      <c r="C61">
        <v>20.8225625</v>
      </c>
      <c r="D61" s="19">
        <v>41441</v>
      </c>
      <c r="E61">
        <v>2013</v>
      </c>
      <c r="F61">
        <v>201306</v>
      </c>
      <c r="G61">
        <v>616</v>
      </c>
      <c r="H61">
        <v>6</v>
      </c>
      <c r="I61">
        <v>166</v>
      </c>
      <c r="J61" t="s">
        <v>438</v>
      </c>
      <c r="K61" t="s">
        <v>439</v>
      </c>
    </row>
    <row r="62" spans="1:11" x14ac:dyDescent="0.25">
      <c r="A62" t="s">
        <v>434</v>
      </c>
      <c r="B62" t="s">
        <v>435</v>
      </c>
      <c r="C62">
        <v>21.4825208333333</v>
      </c>
      <c r="D62" s="19">
        <v>41442</v>
      </c>
      <c r="E62">
        <v>2013</v>
      </c>
      <c r="F62">
        <v>201306</v>
      </c>
      <c r="G62">
        <v>617</v>
      </c>
      <c r="H62">
        <v>6</v>
      </c>
      <c r="I62">
        <v>167</v>
      </c>
      <c r="J62" t="s">
        <v>438</v>
      </c>
      <c r="K62" t="s">
        <v>439</v>
      </c>
    </row>
    <row r="63" spans="1:11" x14ac:dyDescent="0.25">
      <c r="A63" t="s">
        <v>434</v>
      </c>
      <c r="B63" t="s">
        <v>435</v>
      </c>
      <c r="C63">
        <v>20.46275</v>
      </c>
      <c r="D63" s="19">
        <v>41443</v>
      </c>
      <c r="E63">
        <v>2013</v>
      </c>
      <c r="F63">
        <v>201306</v>
      </c>
      <c r="G63">
        <v>618</v>
      </c>
      <c r="H63">
        <v>6</v>
      </c>
      <c r="I63">
        <v>168</v>
      </c>
      <c r="J63" t="s">
        <v>438</v>
      </c>
      <c r="K63" t="s">
        <v>439</v>
      </c>
    </row>
    <row r="64" spans="1:11" x14ac:dyDescent="0.25">
      <c r="A64" t="s">
        <v>434</v>
      </c>
      <c r="B64" t="s">
        <v>435</v>
      </c>
      <c r="C64">
        <v>19.672104166666699</v>
      </c>
      <c r="D64" s="19">
        <v>41444</v>
      </c>
      <c r="E64">
        <v>2013</v>
      </c>
      <c r="F64">
        <v>201306</v>
      </c>
      <c r="G64">
        <v>619</v>
      </c>
      <c r="H64">
        <v>6</v>
      </c>
      <c r="I64">
        <v>169</v>
      </c>
      <c r="J64" t="s">
        <v>438</v>
      </c>
      <c r="K64" t="s">
        <v>439</v>
      </c>
    </row>
    <row r="65" spans="1:11" x14ac:dyDescent="0.25">
      <c r="A65" t="s">
        <v>434</v>
      </c>
      <c r="B65" t="s">
        <v>435</v>
      </c>
      <c r="C65">
        <v>19.732104166666701</v>
      </c>
      <c r="D65" s="19">
        <v>41445</v>
      </c>
      <c r="E65">
        <v>2013</v>
      </c>
      <c r="F65">
        <v>201306</v>
      </c>
      <c r="G65">
        <v>620</v>
      </c>
      <c r="H65">
        <v>6</v>
      </c>
      <c r="I65">
        <v>170</v>
      </c>
      <c r="J65" t="s">
        <v>438</v>
      </c>
      <c r="K65" t="s">
        <v>439</v>
      </c>
    </row>
    <row r="66" spans="1:11" x14ac:dyDescent="0.25">
      <c r="A66" t="s">
        <v>434</v>
      </c>
      <c r="B66" t="s">
        <v>435</v>
      </c>
      <c r="C66">
        <v>20.185104166666701</v>
      </c>
      <c r="D66" s="19">
        <v>41446</v>
      </c>
      <c r="E66">
        <v>2013</v>
      </c>
      <c r="F66">
        <v>201306</v>
      </c>
      <c r="G66">
        <v>621</v>
      </c>
      <c r="H66">
        <v>6</v>
      </c>
      <c r="I66">
        <v>171</v>
      </c>
      <c r="J66" t="s">
        <v>438</v>
      </c>
      <c r="K66" t="s">
        <v>439</v>
      </c>
    </row>
    <row r="67" spans="1:11" x14ac:dyDescent="0.25">
      <c r="A67" t="s">
        <v>434</v>
      </c>
      <c r="B67" t="s">
        <v>435</v>
      </c>
      <c r="C67">
        <v>20.579562500000002</v>
      </c>
      <c r="D67" s="19">
        <v>41447</v>
      </c>
      <c r="E67">
        <v>2013</v>
      </c>
      <c r="F67">
        <v>201306</v>
      </c>
      <c r="G67">
        <v>622</v>
      </c>
      <c r="H67">
        <v>6</v>
      </c>
      <c r="I67">
        <v>172</v>
      </c>
      <c r="J67" t="s">
        <v>438</v>
      </c>
      <c r="K67" t="s">
        <v>439</v>
      </c>
    </row>
    <row r="68" spans="1:11" x14ac:dyDescent="0.25">
      <c r="A68" t="s">
        <v>434</v>
      </c>
      <c r="B68" t="s">
        <v>435</v>
      </c>
      <c r="C68">
        <v>20.060145833333301</v>
      </c>
      <c r="D68" s="19">
        <v>41448</v>
      </c>
      <c r="E68">
        <v>2013</v>
      </c>
      <c r="F68">
        <v>201306</v>
      </c>
      <c r="G68">
        <v>623</v>
      </c>
      <c r="H68">
        <v>6</v>
      </c>
      <c r="I68">
        <v>173</v>
      </c>
      <c r="J68" t="s">
        <v>438</v>
      </c>
      <c r="K68" t="s">
        <v>439</v>
      </c>
    </row>
    <row r="69" spans="1:11" x14ac:dyDescent="0.25">
      <c r="A69" t="s">
        <v>434</v>
      </c>
      <c r="B69" t="s">
        <v>435</v>
      </c>
      <c r="C69">
        <v>22.290354166666699</v>
      </c>
      <c r="D69" s="19">
        <v>41449</v>
      </c>
      <c r="E69">
        <v>2013</v>
      </c>
      <c r="F69">
        <v>201306</v>
      </c>
      <c r="G69">
        <v>624</v>
      </c>
      <c r="H69">
        <v>6</v>
      </c>
      <c r="I69">
        <v>174</v>
      </c>
      <c r="J69" t="s">
        <v>438</v>
      </c>
      <c r="K69" t="s">
        <v>439</v>
      </c>
    </row>
    <row r="70" spans="1:11" x14ac:dyDescent="0.25">
      <c r="A70" t="s">
        <v>434</v>
      </c>
      <c r="B70" t="s">
        <v>435</v>
      </c>
      <c r="C70">
        <v>21.940750000000001</v>
      </c>
      <c r="D70" s="19">
        <v>41450</v>
      </c>
      <c r="E70">
        <v>2013</v>
      </c>
      <c r="F70">
        <v>201306</v>
      </c>
      <c r="G70">
        <v>625</v>
      </c>
      <c r="H70">
        <v>6</v>
      </c>
      <c r="I70">
        <v>175</v>
      </c>
      <c r="J70" t="s">
        <v>438</v>
      </c>
      <c r="K70" t="s">
        <v>439</v>
      </c>
    </row>
    <row r="71" spans="1:11" x14ac:dyDescent="0.25">
      <c r="A71" t="s">
        <v>434</v>
      </c>
      <c r="B71" t="s">
        <v>435</v>
      </c>
      <c r="C71">
        <v>22.1023541666667</v>
      </c>
      <c r="D71" s="19">
        <v>41451</v>
      </c>
      <c r="E71">
        <v>2013</v>
      </c>
      <c r="F71">
        <v>201306</v>
      </c>
      <c r="G71">
        <v>626</v>
      </c>
      <c r="H71">
        <v>6</v>
      </c>
      <c r="I71">
        <v>176</v>
      </c>
      <c r="J71" t="s">
        <v>438</v>
      </c>
      <c r="K71" t="s">
        <v>439</v>
      </c>
    </row>
    <row r="72" spans="1:11" x14ac:dyDescent="0.25">
      <c r="A72" t="s">
        <v>434</v>
      </c>
      <c r="B72" t="s">
        <v>435</v>
      </c>
      <c r="C72">
        <v>22.8414583333333</v>
      </c>
      <c r="D72" s="19">
        <v>41452</v>
      </c>
      <c r="E72">
        <v>2013</v>
      </c>
      <c r="F72">
        <v>201306</v>
      </c>
      <c r="G72">
        <v>627</v>
      </c>
      <c r="H72">
        <v>6</v>
      </c>
      <c r="I72">
        <v>177</v>
      </c>
      <c r="J72" t="s">
        <v>438</v>
      </c>
      <c r="K72" t="s">
        <v>439</v>
      </c>
    </row>
    <row r="73" spans="1:11" x14ac:dyDescent="0.25">
      <c r="A73" t="s">
        <v>434</v>
      </c>
      <c r="B73" t="s">
        <v>435</v>
      </c>
      <c r="C73">
        <v>22.016229166666701</v>
      </c>
      <c r="D73" s="19">
        <v>41453</v>
      </c>
      <c r="E73">
        <v>2013</v>
      </c>
      <c r="F73">
        <v>201306</v>
      </c>
      <c r="G73">
        <v>628</v>
      </c>
      <c r="H73">
        <v>6</v>
      </c>
      <c r="I73">
        <v>178</v>
      </c>
      <c r="J73" t="s">
        <v>438</v>
      </c>
      <c r="K73" t="s">
        <v>439</v>
      </c>
    </row>
    <row r="74" spans="1:11" x14ac:dyDescent="0.25">
      <c r="A74" t="s">
        <v>434</v>
      </c>
      <c r="B74" t="s">
        <v>435</v>
      </c>
      <c r="C74">
        <v>20.654979166666699</v>
      </c>
      <c r="D74" s="19">
        <v>41454</v>
      </c>
      <c r="E74">
        <v>2013</v>
      </c>
      <c r="F74">
        <v>201306</v>
      </c>
      <c r="G74">
        <v>629</v>
      </c>
      <c r="H74">
        <v>6</v>
      </c>
      <c r="I74">
        <v>179</v>
      </c>
      <c r="J74" t="s">
        <v>438</v>
      </c>
      <c r="K74" t="s">
        <v>439</v>
      </c>
    </row>
    <row r="75" spans="1:11" x14ac:dyDescent="0.25">
      <c r="A75" t="s">
        <v>434</v>
      </c>
      <c r="B75" t="s">
        <v>435</v>
      </c>
      <c r="C75">
        <v>20.721625</v>
      </c>
      <c r="D75" s="19">
        <v>41455</v>
      </c>
      <c r="E75">
        <v>2013</v>
      </c>
      <c r="F75">
        <v>201306</v>
      </c>
      <c r="G75">
        <v>630</v>
      </c>
      <c r="H75">
        <v>6</v>
      </c>
      <c r="I75">
        <v>180</v>
      </c>
      <c r="J75" t="s">
        <v>438</v>
      </c>
      <c r="K75" t="s">
        <v>439</v>
      </c>
    </row>
    <row r="76" spans="1:11" x14ac:dyDescent="0.25">
      <c r="A76" t="s">
        <v>434</v>
      </c>
      <c r="B76" t="s">
        <v>435</v>
      </c>
      <c r="C76">
        <v>19.957854166666699</v>
      </c>
      <c r="D76" s="19">
        <v>41456</v>
      </c>
      <c r="E76">
        <v>2013</v>
      </c>
      <c r="F76">
        <v>201307</v>
      </c>
      <c r="G76">
        <v>701</v>
      </c>
      <c r="H76">
        <v>7</v>
      </c>
      <c r="I76">
        <v>181</v>
      </c>
      <c r="J76" t="s">
        <v>438</v>
      </c>
      <c r="K76" t="s">
        <v>439</v>
      </c>
    </row>
    <row r="77" spans="1:11" x14ac:dyDescent="0.25">
      <c r="A77" t="s">
        <v>434</v>
      </c>
      <c r="B77" t="s">
        <v>435</v>
      </c>
      <c r="C77">
        <v>20.434708333333301</v>
      </c>
      <c r="D77" s="19">
        <v>41457</v>
      </c>
      <c r="E77">
        <v>2013</v>
      </c>
      <c r="F77">
        <v>201307</v>
      </c>
      <c r="G77">
        <v>702</v>
      </c>
      <c r="H77">
        <v>7</v>
      </c>
      <c r="I77">
        <v>182</v>
      </c>
      <c r="J77" t="s">
        <v>438</v>
      </c>
      <c r="K77" t="s">
        <v>439</v>
      </c>
    </row>
    <row r="78" spans="1:11" x14ac:dyDescent="0.25">
      <c r="A78" t="s">
        <v>434</v>
      </c>
      <c r="B78" t="s">
        <v>435</v>
      </c>
      <c r="C78">
        <v>19.874770833333301</v>
      </c>
      <c r="D78" s="19">
        <v>41458</v>
      </c>
      <c r="E78">
        <v>2013</v>
      </c>
      <c r="F78">
        <v>201307</v>
      </c>
      <c r="G78">
        <v>703</v>
      </c>
      <c r="H78">
        <v>7</v>
      </c>
      <c r="I78">
        <v>183</v>
      </c>
      <c r="J78" t="s">
        <v>438</v>
      </c>
      <c r="K78" t="s">
        <v>439</v>
      </c>
    </row>
    <row r="79" spans="1:11" x14ac:dyDescent="0.25">
      <c r="A79" t="s">
        <v>434</v>
      </c>
      <c r="B79" t="s">
        <v>435</v>
      </c>
      <c r="C79">
        <v>19.900874999999999</v>
      </c>
      <c r="D79" s="19">
        <v>41459</v>
      </c>
      <c r="E79">
        <v>2013</v>
      </c>
      <c r="F79">
        <v>201307</v>
      </c>
      <c r="G79">
        <v>704</v>
      </c>
      <c r="H79">
        <v>7</v>
      </c>
      <c r="I79">
        <v>184</v>
      </c>
      <c r="J79" t="s">
        <v>438</v>
      </c>
      <c r="K79" t="s">
        <v>439</v>
      </c>
    </row>
    <row r="80" spans="1:11" x14ac:dyDescent="0.25">
      <c r="A80" t="s">
        <v>434</v>
      </c>
      <c r="B80" t="s">
        <v>435</v>
      </c>
      <c r="C80">
        <v>20.2973541666667</v>
      </c>
      <c r="D80" s="19">
        <v>41460</v>
      </c>
      <c r="E80">
        <v>2013</v>
      </c>
      <c r="F80">
        <v>201307</v>
      </c>
      <c r="G80">
        <v>705</v>
      </c>
      <c r="H80">
        <v>7</v>
      </c>
      <c r="I80">
        <v>185</v>
      </c>
      <c r="J80" t="s">
        <v>438</v>
      </c>
      <c r="K80" t="s">
        <v>439</v>
      </c>
    </row>
    <row r="81" spans="1:11" x14ac:dyDescent="0.25">
      <c r="A81" t="s">
        <v>434</v>
      </c>
      <c r="B81" t="s">
        <v>435</v>
      </c>
      <c r="C81">
        <v>20.2838958333333</v>
      </c>
      <c r="D81" s="19">
        <v>41461</v>
      </c>
      <c r="E81">
        <v>2013</v>
      </c>
      <c r="F81">
        <v>201307</v>
      </c>
      <c r="G81">
        <v>706</v>
      </c>
      <c r="H81">
        <v>7</v>
      </c>
      <c r="I81">
        <v>186</v>
      </c>
      <c r="J81" t="s">
        <v>438</v>
      </c>
      <c r="K81" t="s">
        <v>439</v>
      </c>
    </row>
    <row r="82" spans="1:11" x14ac:dyDescent="0.25">
      <c r="A82" t="s">
        <v>434</v>
      </c>
      <c r="B82" t="s">
        <v>435</v>
      </c>
      <c r="C82">
        <v>20.614416666666699</v>
      </c>
      <c r="D82" s="19">
        <v>41462</v>
      </c>
      <c r="E82">
        <v>2013</v>
      </c>
      <c r="F82">
        <v>201307</v>
      </c>
      <c r="G82">
        <v>707</v>
      </c>
      <c r="H82">
        <v>7</v>
      </c>
      <c r="I82">
        <v>187</v>
      </c>
      <c r="J82" t="s">
        <v>438</v>
      </c>
      <c r="K82" t="s">
        <v>439</v>
      </c>
    </row>
    <row r="83" spans="1:11" x14ac:dyDescent="0.25">
      <c r="A83" t="s">
        <v>434</v>
      </c>
      <c r="B83" t="s">
        <v>435</v>
      </c>
      <c r="C83">
        <v>21.724604166666701</v>
      </c>
      <c r="D83" s="19">
        <v>41463</v>
      </c>
      <c r="E83">
        <v>2013</v>
      </c>
      <c r="F83">
        <v>201307</v>
      </c>
      <c r="G83">
        <v>708</v>
      </c>
      <c r="H83">
        <v>7</v>
      </c>
      <c r="I83">
        <v>188</v>
      </c>
      <c r="J83" t="s">
        <v>438</v>
      </c>
      <c r="K83" t="s">
        <v>439</v>
      </c>
    </row>
    <row r="84" spans="1:11" x14ac:dyDescent="0.25">
      <c r="A84" t="s">
        <v>434</v>
      </c>
      <c r="B84" t="s">
        <v>435</v>
      </c>
      <c r="C84">
        <v>22.5338125</v>
      </c>
      <c r="D84" s="19">
        <v>41464</v>
      </c>
      <c r="E84">
        <v>2013</v>
      </c>
      <c r="F84">
        <v>201307</v>
      </c>
      <c r="G84">
        <v>709</v>
      </c>
      <c r="H84">
        <v>7</v>
      </c>
      <c r="I84">
        <v>189</v>
      </c>
      <c r="J84" t="s">
        <v>438</v>
      </c>
      <c r="K84" t="s">
        <v>439</v>
      </c>
    </row>
    <row r="85" spans="1:11" x14ac:dyDescent="0.25">
      <c r="A85" t="s">
        <v>434</v>
      </c>
      <c r="B85" t="s">
        <v>435</v>
      </c>
      <c r="C85">
        <v>22.1562916666667</v>
      </c>
      <c r="D85" s="19">
        <v>41465</v>
      </c>
      <c r="E85">
        <v>2013</v>
      </c>
      <c r="F85">
        <v>201307</v>
      </c>
      <c r="G85">
        <v>710</v>
      </c>
      <c r="H85">
        <v>7</v>
      </c>
      <c r="I85">
        <v>190</v>
      </c>
      <c r="J85" t="s">
        <v>438</v>
      </c>
      <c r="K85" t="s">
        <v>439</v>
      </c>
    </row>
    <row r="86" spans="1:11" x14ac:dyDescent="0.25">
      <c r="A86" t="s">
        <v>434</v>
      </c>
      <c r="B86" t="s">
        <v>435</v>
      </c>
      <c r="C86">
        <v>21.626604166666699</v>
      </c>
      <c r="D86" s="19">
        <v>41466</v>
      </c>
      <c r="E86">
        <v>2013</v>
      </c>
      <c r="F86">
        <v>201307</v>
      </c>
      <c r="G86">
        <v>711</v>
      </c>
      <c r="H86">
        <v>7</v>
      </c>
      <c r="I86">
        <v>191</v>
      </c>
      <c r="J86" t="s">
        <v>438</v>
      </c>
      <c r="K86" t="s">
        <v>439</v>
      </c>
    </row>
    <row r="87" spans="1:11" x14ac:dyDescent="0.25">
      <c r="A87" t="s">
        <v>434</v>
      </c>
      <c r="B87" t="s">
        <v>435</v>
      </c>
      <c r="C87">
        <v>21.273145833333299</v>
      </c>
      <c r="D87" s="19">
        <v>41467</v>
      </c>
      <c r="E87">
        <v>2013</v>
      </c>
      <c r="F87">
        <v>201307</v>
      </c>
      <c r="G87">
        <v>712</v>
      </c>
      <c r="H87">
        <v>7</v>
      </c>
      <c r="I87">
        <v>192</v>
      </c>
      <c r="J87" t="s">
        <v>438</v>
      </c>
      <c r="K87" t="s">
        <v>439</v>
      </c>
    </row>
    <row r="88" spans="1:11" x14ac:dyDescent="0.25">
      <c r="A88" t="s">
        <v>434</v>
      </c>
      <c r="B88" t="s">
        <v>435</v>
      </c>
      <c r="C88">
        <v>20.829875000000001</v>
      </c>
      <c r="D88" s="19">
        <v>41468</v>
      </c>
      <c r="E88">
        <v>2013</v>
      </c>
      <c r="F88">
        <v>201307</v>
      </c>
      <c r="G88">
        <v>713</v>
      </c>
      <c r="H88">
        <v>7</v>
      </c>
      <c r="I88">
        <v>193</v>
      </c>
      <c r="J88" t="s">
        <v>438</v>
      </c>
      <c r="K88" t="s">
        <v>439</v>
      </c>
    </row>
    <row r="89" spans="1:11" x14ac:dyDescent="0.25">
      <c r="A89" t="s">
        <v>434</v>
      </c>
      <c r="B89" t="s">
        <v>435</v>
      </c>
      <c r="C89">
        <v>21.3872291666667</v>
      </c>
      <c r="D89" s="19">
        <v>41469</v>
      </c>
      <c r="E89">
        <v>2013</v>
      </c>
      <c r="F89">
        <v>201307</v>
      </c>
      <c r="G89">
        <v>714</v>
      </c>
      <c r="H89">
        <v>7</v>
      </c>
      <c r="I89">
        <v>194</v>
      </c>
      <c r="J89" t="s">
        <v>438</v>
      </c>
      <c r="K89" t="s">
        <v>439</v>
      </c>
    </row>
    <row r="90" spans="1:11" x14ac:dyDescent="0.25">
      <c r="A90" t="s">
        <v>434</v>
      </c>
      <c r="B90" t="s">
        <v>435</v>
      </c>
      <c r="C90">
        <v>21.846645833333302</v>
      </c>
      <c r="D90" s="19">
        <v>41470</v>
      </c>
      <c r="E90">
        <v>2013</v>
      </c>
      <c r="F90">
        <v>201307</v>
      </c>
      <c r="G90">
        <v>715</v>
      </c>
      <c r="H90">
        <v>7</v>
      </c>
      <c r="I90">
        <v>195</v>
      </c>
      <c r="J90" t="s">
        <v>438</v>
      </c>
      <c r="K90" t="s">
        <v>439</v>
      </c>
    </row>
    <row r="91" spans="1:11" x14ac:dyDescent="0.25">
      <c r="A91" t="s">
        <v>434</v>
      </c>
      <c r="B91" t="s">
        <v>435</v>
      </c>
      <c r="C91">
        <v>22.502749999999999</v>
      </c>
      <c r="D91" s="19">
        <v>41471</v>
      </c>
      <c r="E91">
        <v>2013</v>
      </c>
      <c r="F91">
        <v>201307</v>
      </c>
      <c r="G91">
        <v>716</v>
      </c>
      <c r="H91">
        <v>7</v>
      </c>
      <c r="I91">
        <v>196</v>
      </c>
      <c r="J91" t="s">
        <v>438</v>
      </c>
      <c r="K91" t="s">
        <v>439</v>
      </c>
    </row>
    <row r="92" spans="1:11" x14ac:dyDescent="0.25">
      <c r="A92" t="s">
        <v>434</v>
      </c>
      <c r="B92" t="s">
        <v>435</v>
      </c>
      <c r="C92">
        <v>23.271291666666698</v>
      </c>
      <c r="D92" s="19">
        <v>41472</v>
      </c>
      <c r="E92">
        <v>2013</v>
      </c>
      <c r="F92">
        <v>201307</v>
      </c>
      <c r="G92">
        <v>717</v>
      </c>
      <c r="H92">
        <v>7</v>
      </c>
      <c r="I92">
        <v>197</v>
      </c>
      <c r="J92" t="s">
        <v>438</v>
      </c>
      <c r="K92" t="s">
        <v>439</v>
      </c>
    </row>
    <row r="93" spans="1:11" x14ac:dyDescent="0.25">
      <c r="A93" t="s">
        <v>434</v>
      </c>
      <c r="B93" t="s">
        <v>435</v>
      </c>
      <c r="C93">
        <v>23.3120208333333</v>
      </c>
      <c r="D93" s="19">
        <v>41473</v>
      </c>
      <c r="E93">
        <v>2013</v>
      </c>
      <c r="F93">
        <v>201307</v>
      </c>
      <c r="G93">
        <v>718</v>
      </c>
      <c r="H93">
        <v>7</v>
      </c>
      <c r="I93">
        <v>198</v>
      </c>
      <c r="J93" t="s">
        <v>438</v>
      </c>
      <c r="K93" t="s">
        <v>439</v>
      </c>
    </row>
    <row r="94" spans="1:11" x14ac:dyDescent="0.25">
      <c r="A94" t="s">
        <v>434</v>
      </c>
      <c r="B94" t="s">
        <v>435</v>
      </c>
      <c r="C94">
        <v>23.079458333333299</v>
      </c>
      <c r="D94" s="19">
        <v>41474</v>
      </c>
      <c r="E94">
        <v>2013</v>
      </c>
      <c r="F94">
        <v>201307</v>
      </c>
      <c r="G94">
        <v>719</v>
      </c>
      <c r="H94">
        <v>7</v>
      </c>
      <c r="I94">
        <v>199</v>
      </c>
      <c r="J94" t="s">
        <v>438</v>
      </c>
      <c r="K94" t="s">
        <v>439</v>
      </c>
    </row>
    <row r="95" spans="1:11" x14ac:dyDescent="0.25">
      <c r="A95" t="s">
        <v>434</v>
      </c>
      <c r="B95" t="s">
        <v>435</v>
      </c>
      <c r="C95">
        <v>22.9978333333333</v>
      </c>
      <c r="D95" s="19">
        <v>41475</v>
      </c>
      <c r="E95">
        <v>2013</v>
      </c>
      <c r="F95">
        <v>201307</v>
      </c>
      <c r="G95">
        <v>720</v>
      </c>
      <c r="H95">
        <v>7</v>
      </c>
      <c r="I95">
        <v>200</v>
      </c>
      <c r="J95" t="s">
        <v>438</v>
      </c>
      <c r="K95" t="s">
        <v>439</v>
      </c>
    </row>
    <row r="96" spans="1:11" x14ac:dyDescent="0.25">
      <c r="A96" t="s">
        <v>434</v>
      </c>
      <c r="B96" t="s">
        <v>435</v>
      </c>
      <c r="C96">
        <v>22.418020833333301</v>
      </c>
      <c r="D96" s="19">
        <v>41476</v>
      </c>
      <c r="E96">
        <v>2013</v>
      </c>
      <c r="F96">
        <v>201307</v>
      </c>
      <c r="G96">
        <v>721</v>
      </c>
      <c r="H96">
        <v>7</v>
      </c>
      <c r="I96">
        <v>201</v>
      </c>
      <c r="J96" t="s">
        <v>438</v>
      </c>
      <c r="K96" t="s">
        <v>439</v>
      </c>
    </row>
    <row r="97" spans="1:11" x14ac:dyDescent="0.25">
      <c r="A97" t="s">
        <v>434</v>
      </c>
      <c r="B97" t="s">
        <v>435</v>
      </c>
      <c r="C97">
        <v>21.6848541666667</v>
      </c>
      <c r="D97" s="19">
        <v>41477</v>
      </c>
      <c r="E97">
        <v>2013</v>
      </c>
      <c r="F97">
        <v>201307</v>
      </c>
      <c r="G97">
        <v>722</v>
      </c>
      <c r="H97">
        <v>7</v>
      </c>
      <c r="I97">
        <v>202</v>
      </c>
      <c r="J97" t="s">
        <v>438</v>
      </c>
      <c r="K97" t="s">
        <v>439</v>
      </c>
    </row>
    <row r="98" spans="1:11" x14ac:dyDescent="0.25">
      <c r="A98" t="s">
        <v>434</v>
      </c>
      <c r="B98" t="s">
        <v>435</v>
      </c>
      <c r="C98">
        <v>22.0677916666667</v>
      </c>
      <c r="D98" s="19">
        <v>41478</v>
      </c>
      <c r="E98">
        <v>2013</v>
      </c>
      <c r="F98">
        <v>201307</v>
      </c>
      <c r="G98">
        <v>723</v>
      </c>
      <c r="H98">
        <v>7</v>
      </c>
      <c r="I98">
        <v>203</v>
      </c>
      <c r="J98" t="s">
        <v>438</v>
      </c>
      <c r="K98" t="s">
        <v>439</v>
      </c>
    </row>
    <row r="99" spans="1:11" x14ac:dyDescent="0.25">
      <c r="A99" t="s">
        <v>434</v>
      </c>
      <c r="B99" t="s">
        <v>435</v>
      </c>
      <c r="C99">
        <v>22.319749999999999</v>
      </c>
      <c r="D99" s="19">
        <v>41479</v>
      </c>
      <c r="E99">
        <v>2013</v>
      </c>
      <c r="F99">
        <v>201307</v>
      </c>
      <c r="G99">
        <v>724</v>
      </c>
      <c r="H99">
        <v>7</v>
      </c>
      <c r="I99">
        <v>204</v>
      </c>
      <c r="J99" t="s">
        <v>438</v>
      </c>
      <c r="K99" t="s">
        <v>439</v>
      </c>
    </row>
    <row r="100" spans="1:11" x14ac:dyDescent="0.25">
      <c r="A100" t="s">
        <v>434</v>
      </c>
      <c r="B100" t="s">
        <v>435</v>
      </c>
      <c r="C100">
        <v>21.3583541666667</v>
      </c>
      <c r="D100" s="19">
        <v>41480</v>
      </c>
      <c r="E100">
        <v>2013</v>
      </c>
      <c r="F100">
        <v>201307</v>
      </c>
      <c r="G100">
        <v>725</v>
      </c>
      <c r="H100">
        <v>7</v>
      </c>
      <c r="I100">
        <v>205</v>
      </c>
      <c r="J100" t="s">
        <v>438</v>
      </c>
      <c r="K100" t="s">
        <v>439</v>
      </c>
    </row>
    <row r="101" spans="1:11" x14ac:dyDescent="0.25">
      <c r="A101" t="s">
        <v>434</v>
      </c>
      <c r="B101" t="s">
        <v>435</v>
      </c>
      <c r="C101">
        <v>21.039208333333299</v>
      </c>
      <c r="D101" s="19">
        <v>41481</v>
      </c>
      <c r="E101">
        <v>2013</v>
      </c>
      <c r="F101">
        <v>201307</v>
      </c>
      <c r="G101">
        <v>726</v>
      </c>
      <c r="H101">
        <v>7</v>
      </c>
      <c r="I101">
        <v>206</v>
      </c>
      <c r="J101" t="s">
        <v>438</v>
      </c>
      <c r="K101" t="s">
        <v>439</v>
      </c>
    </row>
    <row r="102" spans="1:11" x14ac:dyDescent="0.25">
      <c r="A102" t="s">
        <v>434</v>
      </c>
      <c r="B102" t="s">
        <v>435</v>
      </c>
      <c r="C102">
        <v>21.234666666666701</v>
      </c>
      <c r="D102" s="19">
        <v>41482</v>
      </c>
      <c r="E102">
        <v>2013</v>
      </c>
      <c r="F102">
        <v>201307</v>
      </c>
      <c r="G102">
        <v>727</v>
      </c>
      <c r="H102">
        <v>7</v>
      </c>
      <c r="I102">
        <v>207</v>
      </c>
      <c r="J102" t="s">
        <v>438</v>
      </c>
      <c r="K102" t="s">
        <v>439</v>
      </c>
    </row>
    <row r="103" spans="1:11" x14ac:dyDescent="0.25">
      <c r="A103" t="s">
        <v>434</v>
      </c>
      <c r="B103" t="s">
        <v>435</v>
      </c>
      <c r="C103">
        <v>20.723666666666698</v>
      </c>
      <c r="D103" s="19">
        <v>41483</v>
      </c>
      <c r="E103">
        <v>2013</v>
      </c>
      <c r="F103">
        <v>201307</v>
      </c>
      <c r="G103">
        <v>728</v>
      </c>
      <c r="H103">
        <v>7</v>
      </c>
      <c r="I103">
        <v>208</v>
      </c>
      <c r="J103" t="s">
        <v>438</v>
      </c>
      <c r="K103" t="s">
        <v>439</v>
      </c>
    </row>
    <row r="104" spans="1:11" x14ac:dyDescent="0.25">
      <c r="A104" t="s">
        <v>434</v>
      </c>
      <c r="B104" t="s">
        <v>435</v>
      </c>
      <c r="C104">
        <v>18.816333333333301</v>
      </c>
      <c r="D104" s="19">
        <v>41484</v>
      </c>
      <c r="E104">
        <v>2013</v>
      </c>
      <c r="F104">
        <v>201307</v>
      </c>
      <c r="G104">
        <v>729</v>
      </c>
      <c r="H104">
        <v>7</v>
      </c>
      <c r="I104">
        <v>209</v>
      </c>
      <c r="J104" t="s">
        <v>438</v>
      </c>
      <c r="K104" t="s">
        <v>439</v>
      </c>
    </row>
    <row r="105" spans="1:11" x14ac:dyDescent="0.25">
      <c r="A105" t="s">
        <v>434</v>
      </c>
      <c r="B105" t="s">
        <v>435</v>
      </c>
      <c r="C105">
        <v>19.180499999999999</v>
      </c>
      <c r="D105" s="19">
        <v>41485</v>
      </c>
      <c r="E105">
        <v>2013</v>
      </c>
      <c r="F105">
        <v>201307</v>
      </c>
      <c r="G105">
        <v>730</v>
      </c>
      <c r="H105">
        <v>7</v>
      </c>
      <c r="I105">
        <v>210</v>
      </c>
      <c r="J105" t="s">
        <v>438</v>
      </c>
      <c r="K105" t="s">
        <v>439</v>
      </c>
    </row>
    <row r="106" spans="1:11" x14ac:dyDescent="0.25">
      <c r="A106" t="s">
        <v>434</v>
      </c>
      <c r="B106" t="s">
        <v>435</v>
      </c>
      <c r="C106">
        <v>20.782250000000001</v>
      </c>
      <c r="D106" s="19">
        <v>41486</v>
      </c>
      <c r="E106">
        <v>2013</v>
      </c>
      <c r="F106">
        <v>201307</v>
      </c>
      <c r="G106">
        <v>731</v>
      </c>
      <c r="H106">
        <v>7</v>
      </c>
      <c r="I106">
        <v>211</v>
      </c>
      <c r="J106" t="s">
        <v>438</v>
      </c>
      <c r="K106" t="s">
        <v>439</v>
      </c>
    </row>
    <row r="107" spans="1:11" x14ac:dyDescent="0.25">
      <c r="A107" t="s">
        <v>434</v>
      </c>
      <c r="B107" t="s">
        <v>435</v>
      </c>
      <c r="C107">
        <v>21.653916666666699</v>
      </c>
      <c r="D107" s="19">
        <v>41487</v>
      </c>
      <c r="E107">
        <v>2013</v>
      </c>
      <c r="F107">
        <v>201308</v>
      </c>
      <c r="G107">
        <v>801</v>
      </c>
      <c r="H107">
        <v>8</v>
      </c>
      <c r="I107">
        <v>212</v>
      </c>
      <c r="J107" t="s">
        <v>438</v>
      </c>
      <c r="K107" t="s">
        <v>439</v>
      </c>
    </row>
    <row r="108" spans="1:11" x14ac:dyDescent="0.25">
      <c r="A108" t="s">
        <v>434</v>
      </c>
      <c r="B108" t="s">
        <v>435</v>
      </c>
      <c r="C108">
        <v>20.810854166666701</v>
      </c>
      <c r="D108" s="19">
        <v>41488</v>
      </c>
      <c r="E108">
        <v>2013</v>
      </c>
      <c r="F108">
        <v>201308</v>
      </c>
      <c r="G108">
        <v>802</v>
      </c>
      <c r="H108">
        <v>8</v>
      </c>
      <c r="I108">
        <v>213</v>
      </c>
      <c r="J108" t="s">
        <v>438</v>
      </c>
      <c r="K108" t="s">
        <v>439</v>
      </c>
    </row>
    <row r="109" spans="1:11" x14ac:dyDescent="0.25">
      <c r="A109" t="s">
        <v>434</v>
      </c>
      <c r="B109" t="s">
        <v>435</v>
      </c>
      <c r="C109">
        <v>20.8304166666667</v>
      </c>
      <c r="D109" s="19">
        <v>41489</v>
      </c>
      <c r="E109">
        <v>2013</v>
      </c>
      <c r="F109">
        <v>201308</v>
      </c>
      <c r="G109">
        <v>803</v>
      </c>
      <c r="H109">
        <v>8</v>
      </c>
      <c r="I109">
        <v>214</v>
      </c>
      <c r="J109" t="s">
        <v>438</v>
      </c>
      <c r="K109" t="s">
        <v>439</v>
      </c>
    </row>
    <row r="110" spans="1:11" x14ac:dyDescent="0.25">
      <c r="A110" t="s">
        <v>434</v>
      </c>
      <c r="B110" t="s">
        <v>435</v>
      </c>
      <c r="C110">
        <v>21.902875000000002</v>
      </c>
      <c r="D110" s="19">
        <v>41490</v>
      </c>
      <c r="E110">
        <v>2013</v>
      </c>
      <c r="F110">
        <v>201308</v>
      </c>
      <c r="G110">
        <v>804</v>
      </c>
      <c r="H110">
        <v>8</v>
      </c>
      <c r="I110">
        <v>215</v>
      </c>
      <c r="J110" t="s">
        <v>438</v>
      </c>
      <c r="K110" t="s">
        <v>439</v>
      </c>
    </row>
    <row r="111" spans="1:11" x14ac:dyDescent="0.25">
      <c r="A111" t="s">
        <v>434</v>
      </c>
      <c r="B111" t="s">
        <v>435</v>
      </c>
      <c r="C111">
        <v>20.268916666666701</v>
      </c>
      <c r="D111" s="19">
        <v>41491</v>
      </c>
      <c r="E111">
        <v>2013</v>
      </c>
      <c r="F111">
        <v>201308</v>
      </c>
      <c r="G111">
        <v>805</v>
      </c>
      <c r="H111">
        <v>8</v>
      </c>
      <c r="I111">
        <v>216</v>
      </c>
      <c r="J111" t="s">
        <v>438</v>
      </c>
      <c r="K111" t="s">
        <v>439</v>
      </c>
    </row>
    <row r="112" spans="1:11" x14ac:dyDescent="0.25">
      <c r="A112" t="s">
        <v>434</v>
      </c>
      <c r="B112" t="s">
        <v>435</v>
      </c>
      <c r="C112">
        <v>21.4307916666667</v>
      </c>
      <c r="D112" s="19">
        <v>41492</v>
      </c>
      <c r="E112">
        <v>2013</v>
      </c>
      <c r="F112">
        <v>201308</v>
      </c>
      <c r="G112">
        <v>806</v>
      </c>
      <c r="H112">
        <v>8</v>
      </c>
      <c r="I112">
        <v>217</v>
      </c>
      <c r="J112" t="s">
        <v>438</v>
      </c>
      <c r="K112" t="s">
        <v>439</v>
      </c>
    </row>
    <row r="113" spans="1:11" x14ac:dyDescent="0.25">
      <c r="A113" t="s">
        <v>434</v>
      </c>
      <c r="B113" t="s">
        <v>435</v>
      </c>
      <c r="C113">
        <v>22.149604166666698</v>
      </c>
      <c r="D113" s="19">
        <v>41493</v>
      </c>
      <c r="E113">
        <v>2013</v>
      </c>
      <c r="F113">
        <v>201308</v>
      </c>
      <c r="G113">
        <v>807</v>
      </c>
      <c r="H113">
        <v>8</v>
      </c>
      <c r="I113">
        <v>218</v>
      </c>
      <c r="J113" t="s">
        <v>438</v>
      </c>
      <c r="K113" t="s">
        <v>439</v>
      </c>
    </row>
    <row r="114" spans="1:11" x14ac:dyDescent="0.25">
      <c r="A114" t="s">
        <v>434</v>
      </c>
      <c r="B114" t="s">
        <v>435</v>
      </c>
      <c r="C114">
        <v>22.643562500000002</v>
      </c>
      <c r="D114" s="19">
        <v>41494</v>
      </c>
      <c r="E114">
        <v>2013</v>
      </c>
      <c r="F114">
        <v>201308</v>
      </c>
      <c r="G114">
        <v>808</v>
      </c>
      <c r="H114">
        <v>8</v>
      </c>
      <c r="I114">
        <v>219</v>
      </c>
      <c r="J114" t="s">
        <v>438</v>
      </c>
      <c r="K114" t="s">
        <v>439</v>
      </c>
    </row>
    <row r="115" spans="1:11" x14ac:dyDescent="0.25">
      <c r="A115" t="s">
        <v>434</v>
      </c>
      <c r="B115" t="s">
        <v>435</v>
      </c>
      <c r="C115">
        <v>23.736770833333299</v>
      </c>
      <c r="D115" s="19">
        <v>41495</v>
      </c>
      <c r="E115">
        <v>2013</v>
      </c>
      <c r="F115">
        <v>201308</v>
      </c>
      <c r="G115">
        <v>809</v>
      </c>
      <c r="H115">
        <v>8</v>
      </c>
      <c r="I115">
        <v>220</v>
      </c>
      <c r="J115" t="s">
        <v>438</v>
      </c>
      <c r="K115" t="s">
        <v>439</v>
      </c>
    </row>
    <row r="116" spans="1:11" x14ac:dyDescent="0.25">
      <c r="A116" t="s">
        <v>434</v>
      </c>
      <c r="B116" t="s">
        <v>435</v>
      </c>
      <c r="C116">
        <v>23.1722708333333</v>
      </c>
      <c r="D116" s="19">
        <v>41496</v>
      </c>
      <c r="E116">
        <v>2013</v>
      </c>
      <c r="F116">
        <v>201308</v>
      </c>
      <c r="G116">
        <v>810</v>
      </c>
      <c r="H116">
        <v>8</v>
      </c>
      <c r="I116">
        <v>221</v>
      </c>
      <c r="J116" t="s">
        <v>438</v>
      </c>
      <c r="K116" t="s">
        <v>439</v>
      </c>
    </row>
    <row r="117" spans="1:11" x14ac:dyDescent="0.25">
      <c r="A117" t="s">
        <v>434</v>
      </c>
      <c r="B117" t="s">
        <v>435</v>
      </c>
      <c r="C117">
        <v>22.503416666666698</v>
      </c>
      <c r="D117" s="19">
        <v>41497</v>
      </c>
      <c r="E117">
        <v>2013</v>
      </c>
      <c r="F117">
        <v>201308</v>
      </c>
      <c r="G117">
        <v>811</v>
      </c>
      <c r="H117">
        <v>8</v>
      </c>
      <c r="I117">
        <v>222</v>
      </c>
      <c r="J117" t="s">
        <v>438</v>
      </c>
      <c r="K117" t="s">
        <v>439</v>
      </c>
    </row>
    <row r="118" spans="1:11" x14ac:dyDescent="0.25">
      <c r="A118" t="s">
        <v>434</v>
      </c>
      <c r="B118" t="s">
        <v>435</v>
      </c>
      <c r="C118">
        <v>22.5308958333333</v>
      </c>
      <c r="D118" s="19">
        <v>41498</v>
      </c>
      <c r="E118">
        <v>2013</v>
      </c>
      <c r="F118">
        <v>201308</v>
      </c>
      <c r="G118">
        <v>812</v>
      </c>
      <c r="H118">
        <v>8</v>
      </c>
      <c r="I118">
        <v>223</v>
      </c>
      <c r="J118" t="s">
        <v>438</v>
      </c>
      <c r="K118" t="s">
        <v>439</v>
      </c>
    </row>
    <row r="119" spans="1:11" x14ac:dyDescent="0.25">
      <c r="A119" t="s">
        <v>434</v>
      </c>
      <c r="B119" t="s">
        <v>435</v>
      </c>
      <c r="C119">
        <v>22.081624999999999</v>
      </c>
      <c r="D119" s="19">
        <v>41499</v>
      </c>
      <c r="E119">
        <v>2013</v>
      </c>
      <c r="F119">
        <v>201308</v>
      </c>
      <c r="G119">
        <v>813</v>
      </c>
      <c r="H119">
        <v>8</v>
      </c>
      <c r="I119">
        <v>224</v>
      </c>
      <c r="J119" t="s">
        <v>438</v>
      </c>
      <c r="K119" t="s">
        <v>439</v>
      </c>
    </row>
    <row r="120" spans="1:11" x14ac:dyDescent="0.25">
      <c r="A120" t="s">
        <v>434</v>
      </c>
      <c r="B120" t="s">
        <v>435</v>
      </c>
      <c r="C120">
        <v>20.199041666666702</v>
      </c>
      <c r="D120" s="19">
        <v>41500</v>
      </c>
      <c r="E120">
        <v>2013</v>
      </c>
      <c r="F120">
        <v>201308</v>
      </c>
      <c r="G120">
        <v>814</v>
      </c>
      <c r="H120">
        <v>8</v>
      </c>
      <c r="I120">
        <v>225</v>
      </c>
      <c r="J120" t="s">
        <v>438</v>
      </c>
      <c r="K120" t="s">
        <v>439</v>
      </c>
    </row>
    <row r="121" spans="1:11" x14ac:dyDescent="0.25">
      <c r="A121" t="s">
        <v>434</v>
      </c>
      <c r="B121" t="s">
        <v>435</v>
      </c>
      <c r="C121">
        <v>18.959958333333301</v>
      </c>
      <c r="D121" s="19">
        <v>41501</v>
      </c>
      <c r="E121">
        <v>2013</v>
      </c>
      <c r="F121">
        <v>201308</v>
      </c>
      <c r="G121">
        <v>815</v>
      </c>
      <c r="H121">
        <v>8</v>
      </c>
      <c r="I121">
        <v>226</v>
      </c>
      <c r="J121" t="s">
        <v>438</v>
      </c>
      <c r="K121" t="s">
        <v>439</v>
      </c>
    </row>
    <row r="122" spans="1:11" x14ac:dyDescent="0.25">
      <c r="A122" t="s">
        <v>434</v>
      </c>
      <c r="B122" t="s">
        <v>435</v>
      </c>
      <c r="C122">
        <v>18.100625000000001</v>
      </c>
      <c r="D122" s="19">
        <v>41502</v>
      </c>
      <c r="E122">
        <v>2013</v>
      </c>
      <c r="F122">
        <v>201308</v>
      </c>
      <c r="G122">
        <v>816</v>
      </c>
      <c r="H122">
        <v>8</v>
      </c>
      <c r="I122">
        <v>227</v>
      </c>
      <c r="J122" t="s">
        <v>438</v>
      </c>
      <c r="K122" t="s">
        <v>439</v>
      </c>
    </row>
    <row r="123" spans="1:11" x14ac:dyDescent="0.25">
      <c r="A123" t="s">
        <v>434</v>
      </c>
      <c r="B123" t="s">
        <v>435</v>
      </c>
      <c r="C123">
        <v>18.6399166666667</v>
      </c>
      <c r="D123" s="19">
        <v>41503</v>
      </c>
      <c r="E123">
        <v>2013</v>
      </c>
      <c r="F123">
        <v>201308</v>
      </c>
      <c r="G123">
        <v>817</v>
      </c>
      <c r="H123">
        <v>8</v>
      </c>
      <c r="I123">
        <v>228</v>
      </c>
      <c r="J123" t="s">
        <v>438</v>
      </c>
      <c r="K123" t="s">
        <v>439</v>
      </c>
    </row>
    <row r="124" spans="1:11" x14ac:dyDescent="0.25">
      <c r="A124" t="s">
        <v>434</v>
      </c>
      <c r="B124" t="s">
        <v>435</v>
      </c>
      <c r="C124">
        <v>19.415145833333298</v>
      </c>
      <c r="D124" s="19">
        <v>41504</v>
      </c>
      <c r="E124">
        <v>2013</v>
      </c>
      <c r="F124">
        <v>201308</v>
      </c>
      <c r="G124">
        <v>818</v>
      </c>
      <c r="H124">
        <v>8</v>
      </c>
      <c r="I124">
        <v>229</v>
      </c>
      <c r="J124" t="s">
        <v>438</v>
      </c>
      <c r="K124" t="s">
        <v>439</v>
      </c>
    </row>
    <row r="125" spans="1:11" x14ac:dyDescent="0.25">
      <c r="A125" t="s">
        <v>434</v>
      </c>
      <c r="B125" t="s">
        <v>435</v>
      </c>
      <c r="C125">
        <v>20.383895833333298</v>
      </c>
      <c r="D125" s="19">
        <v>41505</v>
      </c>
      <c r="E125">
        <v>2013</v>
      </c>
      <c r="F125">
        <v>201308</v>
      </c>
      <c r="G125">
        <v>819</v>
      </c>
      <c r="H125">
        <v>8</v>
      </c>
      <c r="I125">
        <v>230</v>
      </c>
      <c r="J125" t="s">
        <v>438</v>
      </c>
      <c r="K125" t="s">
        <v>439</v>
      </c>
    </row>
    <row r="126" spans="1:11" x14ac:dyDescent="0.25">
      <c r="A126" t="s">
        <v>434</v>
      </c>
      <c r="B126" t="s">
        <v>435</v>
      </c>
      <c r="C126">
        <v>20.5952083333333</v>
      </c>
      <c r="D126" s="19">
        <v>41506</v>
      </c>
      <c r="E126">
        <v>2013</v>
      </c>
      <c r="F126">
        <v>201308</v>
      </c>
      <c r="G126">
        <v>820</v>
      </c>
      <c r="H126">
        <v>8</v>
      </c>
      <c r="I126">
        <v>231</v>
      </c>
      <c r="J126" t="s">
        <v>438</v>
      </c>
      <c r="K126" t="s">
        <v>439</v>
      </c>
    </row>
    <row r="127" spans="1:11" x14ac:dyDescent="0.25">
      <c r="A127" t="s">
        <v>434</v>
      </c>
      <c r="B127" t="s">
        <v>435</v>
      </c>
      <c r="C127">
        <v>20.772770833333301</v>
      </c>
      <c r="D127" s="19">
        <v>41507</v>
      </c>
      <c r="E127">
        <v>2013</v>
      </c>
      <c r="F127">
        <v>201308</v>
      </c>
      <c r="G127">
        <v>821</v>
      </c>
      <c r="H127">
        <v>8</v>
      </c>
      <c r="I127">
        <v>232</v>
      </c>
      <c r="J127" t="s">
        <v>438</v>
      </c>
      <c r="K127" t="s">
        <v>439</v>
      </c>
    </row>
    <row r="128" spans="1:11" x14ac:dyDescent="0.25">
      <c r="A128" t="s">
        <v>434</v>
      </c>
      <c r="B128" t="s">
        <v>435</v>
      </c>
      <c r="C128">
        <v>21.044916666666701</v>
      </c>
      <c r="D128" s="19">
        <v>41508</v>
      </c>
      <c r="E128">
        <v>2013</v>
      </c>
      <c r="F128">
        <v>201308</v>
      </c>
      <c r="G128">
        <v>822</v>
      </c>
      <c r="H128">
        <v>8</v>
      </c>
      <c r="I128">
        <v>233</v>
      </c>
      <c r="J128" t="s">
        <v>438</v>
      </c>
      <c r="K128" t="s">
        <v>439</v>
      </c>
    </row>
    <row r="129" spans="1:11" x14ac:dyDescent="0.25">
      <c r="A129" t="s">
        <v>434</v>
      </c>
      <c r="B129" t="s">
        <v>435</v>
      </c>
      <c r="C129">
        <v>20.99325</v>
      </c>
      <c r="D129" s="19">
        <v>41509</v>
      </c>
      <c r="E129">
        <v>2013</v>
      </c>
      <c r="F129">
        <v>201308</v>
      </c>
      <c r="G129">
        <v>823</v>
      </c>
      <c r="H129">
        <v>8</v>
      </c>
      <c r="I129">
        <v>234</v>
      </c>
      <c r="J129" t="s">
        <v>438</v>
      </c>
      <c r="K129" t="s">
        <v>439</v>
      </c>
    </row>
    <row r="130" spans="1:11" x14ac:dyDescent="0.25">
      <c r="A130" t="s">
        <v>434</v>
      </c>
      <c r="B130" t="s">
        <v>435</v>
      </c>
      <c r="C130">
        <v>21.0100625</v>
      </c>
      <c r="D130" s="19">
        <v>41510</v>
      </c>
      <c r="E130">
        <v>2013</v>
      </c>
      <c r="F130">
        <v>201308</v>
      </c>
      <c r="G130">
        <v>824</v>
      </c>
      <c r="H130">
        <v>8</v>
      </c>
      <c r="I130">
        <v>235</v>
      </c>
      <c r="J130" t="s">
        <v>438</v>
      </c>
      <c r="K130" t="s">
        <v>439</v>
      </c>
    </row>
    <row r="131" spans="1:11" x14ac:dyDescent="0.25">
      <c r="A131" t="s">
        <v>434</v>
      </c>
      <c r="B131" t="s">
        <v>435</v>
      </c>
      <c r="C131">
        <v>19.6042916666667</v>
      </c>
      <c r="D131" s="19">
        <v>41511</v>
      </c>
      <c r="E131">
        <v>2013</v>
      </c>
      <c r="F131">
        <v>201308</v>
      </c>
      <c r="G131">
        <v>825</v>
      </c>
      <c r="H131">
        <v>8</v>
      </c>
      <c r="I131">
        <v>236</v>
      </c>
      <c r="J131" t="s">
        <v>438</v>
      </c>
      <c r="K131" t="s">
        <v>439</v>
      </c>
    </row>
    <row r="132" spans="1:11" x14ac:dyDescent="0.25">
      <c r="A132" t="s">
        <v>434</v>
      </c>
      <c r="B132" t="s">
        <v>435</v>
      </c>
      <c r="C132">
        <v>19.698499999999999</v>
      </c>
      <c r="D132" s="19">
        <v>41512</v>
      </c>
      <c r="E132">
        <v>2013</v>
      </c>
      <c r="F132">
        <v>201308</v>
      </c>
      <c r="G132">
        <v>826</v>
      </c>
      <c r="H132">
        <v>8</v>
      </c>
      <c r="I132">
        <v>237</v>
      </c>
      <c r="J132" t="s">
        <v>438</v>
      </c>
      <c r="K132" t="s">
        <v>439</v>
      </c>
    </row>
    <row r="133" spans="1:11" x14ac:dyDescent="0.25">
      <c r="A133" t="s">
        <v>434</v>
      </c>
      <c r="B133" t="s">
        <v>435</v>
      </c>
      <c r="C133">
        <v>19.7305833333333</v>
      </c>
      <c r="D133" s="19">
        <v>41513</v>
      </c>
      <c r="E133">
        <v>2013</v>
      </c>
      <c r="F133">
        <v>201308</v>
      </c>
      <c r="G133">
        <v>827</v>
      </c>
      <c r="H133">
        <v>8</v>
      </c>
      <c r="I133">
        <v>238</v>
      </c>
      <c r="J133" t="s">
        <v>438</v>
      </c>
      <c r="K133" t="s">
        <v>439</v>
      </c>
    </row>
    <row r="134" spans="1:11" x14ac:dyDescent="0.25">
      <c r="A134" t="s">
        <v>434</v>
      </c>
      <c r="B134" t="s">
        <v>435</v>
      </c>
      <c r="C134">
        <v>21.208791666666698</v>
      </c>
      <c r="D134" s="19">
        <v>41514</v>
      </c>
      <c r="E134">
        <v>2013</v>
      </c>
      <c r="F134">
        <v>201308</v>
      </c>
      <c r="G134">
        <v>828</v>
      </c>
      <c r="H134">
        <v>8</v>
      </c>
      <c r="I134">
        <v>239</v>
      </c>
      <c r="J134" t="s">
        <v>438</v>
      </c>
      <c r="K134" t="s">
        <v>439</v>
      </c>
    </row>
    <row r="135" spans="1:11" x14ac:dyDescent="0.25">
      <c r="A135" t="s">
        <v>434</v>
      </c>
      <c r="B135" t="s">
        <v>435</v>
      </c>
      <c r="C135">
        <v>21.8865625</v>
      </c>
      <c r="D135" s="19">
        <v>41515</v>
      </c>
      <c r="E135">
        <v>2013</v>
      </c>
      <c r="F135">
        <v>201308</v>
      </c>
      <c r="G135">
        <v>829</v>
      </c>
      <c r="H135">
        <v>8</v>
      </c>
      <c r="I135">
        <v>240</v>
      </c>
      <c r="J135" t="s">
        <v>438</v>
      </c>
      <c r="K135" t="s">
        <v>439</v>
      </c>
    </row>
    <row r="136" spans="1:11" x14ac:dyDescent="0.25">
      <c r="A136" t="s">
        <v>434</v>
      </c>
      <c r="B136" t="s">
        <v>435</v>
      </c>
      <c r="C136">
        <v>22.7332291666667</v>
      </c>
      <c r="D136" s="19">
        <v>41516</v>
      </c>
      <c r="E136">
        <v>2013</v>
      </c>
      <c r="F136">
        <v>201308</v>
      </c>
      <c r="G136">
        <v>830</v>
      </c>
      <c r="H136">
        <v>8</v>
      </c>
      <c r="I136">
        <v>241</v>
      </c>
      <c r="J136" t="s">
        <v>438</v>
      </c>
      <c r="K136" t="s">
        <v>439</v>
      </c>
    </row>
    <row r="137" spans="1:11" x14ac:dyDescent="0.25">
      <c r="A137" t="s">
        <v>434</v>
      </c>
      <c r="B137" t="s">
        <v>435</v>
      </c>
      <c r="C137">
        <v>23.114812499999999</v>
      </c>
      <c r="D137" s="19">
        <v>41517</v>
      </c>
      <c r="E137">
        <v>2013</v>
      </c>
      <c r="F137">
        <v>201308</v>
      </c>
      <c r="G137">
        <v>831</v>
      </c>
      <c r="H137">
        <v>8</v>
      </c>
      <c r="I137">
        <v>242</v>
      </c>
      <c r="J137" t="s">
        <v>438</v>
      </c>
      <c r="K137" t="s">
        <v>439</v>
      </c>
    </row>
    <row r="138" spans="1:11" x14ac:dyDescent="0.25">
      <c r="A138" t="s">
        <v>434</v>
      </c>
      <c r="B138" t="s">
        <v>435</v>
      </c>
      <c r="C138">
        <v>21.5591041666667</v>
      </c>
      <c r="D138" s="19">
        <v>41518</v>
      </c>
      <c r="E138">
        <v>2013</v>
      </c>
      <c r="F138">
        <v>201309</v>
      </c>
      <c r="G138">
        <v>901</v>
      </c>
      <c r="H138">
        <v>9</v>
      </c>
      <c r="I138">
        <v>243</v>
      </c>
      <c r="J138" t="s">
        <v>440</v>
      </c>
      <c r="K138" t="s">
        <v>441</v>
      </c>
    </row>
    <row r="139" spans="1:11" x14ac:dyDescent="0.25">
      <c r="A139" t="s">
        <v>434</v>
      </c>
      <c r="B139" t="s">
        <v>435</v>
      </c>
      <c r="C139">
        <v>21.3604791666667</v>
      </c>
      <c r="D139" s="19">
        <v>41519</v>
      </c>
      <c r="E139">
        <v>2013</v>
      </c>
      <c r="F139">
        <v>201309</v>
      </c>
      <c r="G139">
        <v>902</v>
      </c>
      <c r="H139">
        <v>9</v>
      </c>
      <c r="I139">
        <v>244</v>
      </c>
      <c r="J139" t="s">
        <v>440</v>
      </c>
      <c r="K139" t="s">
        <v>441</v>
      </c>
    </row>
    <row r="140" spans="1:11" x14ac:dyDescent="0.25">
      <c r="A140" t="s">
        <v>434</v>
      </c>
      <c r="B140" t="s">
        <v>435</v>
      </c>
      <c r="C140">
        <v>22.068041666666701</v>
      </c>
      <c r="D140" s="19">
        <v>41520</v>
      </c>
      <c r="E140">
        <v>2013</v>
      </c>
      <c r="F140">
        <v>201309</v>
      </c>
      <c r="G140">
        <v>903</v>
      </c>
      <c r="H140">
        <v>9</v>
      </c>
      <c r="I140">
        <v>245</v>
      </c>
      <c r="J140" t="s">
        <v>440</v>
      </c>
      <c r="K140" t="s">
        <v>441</v>
      </c>
    </row>
    <row r="141" spans="1:11" x14ac:dyDescent="0.25">
      <c r="A141" t="s">
        <v>434</v>
      </c>
      <c r="B141" t="s">
        <v>435</v>
      </c>
      <c r="C141">
        <v>20.432187500000001</v>
      </c>
      <c r="D141" s="19">
        <v>41521</v>
      </c>
      <c r="E141">
        <v>2013</v>
      </c>
      <c r="F141">
        <v>201309</v>
      </c>
      <c r="G141">
        <v>904</v>
      </c>
      <c r="H141">
        <v>9</v>
      </c>
      <c r="I141">
        <v>246</v>
      </c>
      <c r="J141" t="s">
        <v>440</v>
      </c>
      <c r="K141" t="s">
        <v>441</v>
      </c>
    </row>
    <row r="142" spans="1:11" x14ac:dyDescent="0.25">
      <c r="A142" t="s">
        <v>434</v>
      </c>
      <c r="B142" t="s">
        <v>435</v>
      </c>
      <c r="C142">
        <v>19.997916666666701</v>
      </c>
      <c r="D142" s="19">
        <v>41522</v>
      </c>
      <c r="E142">
        <v>2013</v>
      </c>
      <c r="F142">
        <v>201309</v>
      </c>
      <c r="G142">
        <v>905</v>
      </c>
      <c r="H142">
        <v>9</v>
      </c>
      <c r="I142">
        <v>247</v>
      </c>
      <c r="J142" t="s">
        <v>440</v>
      </c>
      <c r="K142" t="s">
        <v>441</v>
      </c>
    </row>
    <row r="143" spans="1:11" x14ac:dyDescent="0.25">
      <c r="A143" t="s">
        <v>434</v>
      </c>
      <c r="B143" t="s">
        <v>435</v>
      </c>
      <c r="C143">
        <v>19.490937500000001</v>
      </c>
      <c r="D143" s="19">
        <v>41523</v>
      </c>
      <c r="E143">
        <v>2013</v>
      </c>
      <c r="F143">
        <v>201309</v>
      </c>
      <c r="G143">
        <v>906</v>
      </c>
      <c r="H143">
        <v>9</v>
      </c>
      <c r="I143">
        <v>248</v>
      </c>
      <c r="J143" t="s">
        <v>440</v>
      </c>
      <c r="K143" t="s">
        <v>441</v>
      </c>
    </row>
    <row r="144" spans="1:11" x14ac:dyDescent="0.25">
      <c r="A144" t="s">
        <v>434</v>
      </c>
      <c r="B144" t="s">
        <v>435</v>
      </c>
      <c r="C144">
        <v>19.8530208333333</v>
      </c>
      <c r="D144" s="19">
        <v>41524</v>
      </c>
      <c r="E144">
        <v>2013</v>
      </c>
      <c r="F144">
        <v>201309</v>
      </c>
      <c r="G144">
        <v>907</v>
      </c>
      <c r="H144">
        <v>9</v>
      </c>
      <c r="I144">
        <v>249</v>
      </c>
      <c r="J144" t="s">
        <v>440</v>
      </c>
      <c r="K144" t="s">
        <v>441</v>
      </c>
    </row>
    <row r="145" spans="1:11" x14ac:dyDescent="0.25">
      <c r="A145" t="s">
        <v>434</v>
      </c>
      <c r="B145" t="s">
        <v>435</v>
      </c>
      <c r="C145">
        <v>20.453499999999998</v>
      </c>
      <c r="D145" s="19">
        <v>41525</v>
      </c>
      <c r="E145">
        <v>2013</v>
      </c>
      <c r="F145">
        <v>201309</v>
      </c>
      <c r="G145">
        <v>908</v>
      </c>
      <c r="H145">
        <v>9</v>
      </c>
      <c r="I145">
        <v>250</v>
      </c>
      <c r="J145" t="s">
        <v>440</v>
      </c>
      <c r="K145" t="s">
        <v>441</v>
      </c>
    </row>
    <row r="146" spans="1:11" x14ac:dyDescent="0.25">
      <c r="A146" t="s">
        <v>434</v>
      </c>
      <c r="B146" t="s">
        <v>435</v>
      </c>
      <c r="C146">
        <v>20.813270833333299</v>
      </c>
      <c r="D146" s="19">
        <v>41526</v>
      </c>
      <c r="E146">
        <v>2013</v>
      </c>
      <c r="F146">
        <v>201309</v>
      </c>
      <c r="G146">
        <v>909</v>
      </c>
      <c r="H146">
        <v>9</v>
      </c>
      <c r="I146">
        <v>251</v>
      </c>
      <c r="J146" t="s">
        <v>440</v>
      </c>
      <c r="K146" t="s">
        <v>441</v>
      </c>
    </row>
    <row r="147" spans="1:11" x14ac:dyDescent="0.25">
      <c r="A147" t="s">
        <v>434</v>
      </c>
      <c r="B147" t="s">
        <v>435</v>
      </c>
      <c r="C147">
        <v>20.878645833333302</v>
      </c>
      <c r="D147" s="19">
        <v>41527</v>
      </c>
      <c r="E147">
        <v>2013</v>
      </c>
      <c r="F147">
        <v>201309</v>
      </c>
      <c r="G147">
        <v>910</v>
      </c>
      <c r="H147">
        <v>9</v>
      </c>
      <c r="I147">
        <v>252</v>
      </c>
      <c r="J147" t="s">
        <v>440</v>
      </c>
      <c r="K147" t="s">
        <v>441</v>
      </c>
    </row>
    <row r="148" spans="1:11" x14ac:dyDescent="0.25">
      <c r="A148" t="s">
        <v>434</v>
      </c>
      <c r="B148" t="s">
        <v>435</v>
      </c>
      <c r="C148">
        <v>20.956229166666699</v>
      </c>
      <c r="D148" s="19">
        <v>41528</v>
      </c>
      <c r="E148">
        <v>2013</v>
      </c>
      <c r="F148">
        <v>201309</v>
      </c>
      <c r="G148">
        <v>911</v>
      </c>
      <c r="H148">
        <v>9</v>
      </c>
      <c r="I148">
        <v>253</v>
      </c>
      <c r="J148" t="s">
        <v>440</v>
      </c>
      <c r="K148" t="s">
        <v>441</v>
      </c>
    </row>
    <row r="149" spans="1:11" x14ac:dyDescent="0.25">
      <c r="A149" t="s">
        <v>434</v>
      </c>
      <c r="B149" t="s">
        <v>435</v>
      </c>
      <c r="C149">
        <v>20.685145833333301</v>
      </c>
      <c r="D149" s="19">
        <v>41529</v>
      </c>
      <c r="E149">
        <v>2013</v>
      </c>
      <c r="F149">
        <v>201309</v>
      </c>
      <c r="G149">
        <v>912</v>
      </c>
      <c r="H149">
        <v>9</v>
      </c>
      <c r="I149">
        <v>254</v>
      </c>
      <c r="J149" t="s">
        <v>440</v>
      </c>
      <c r="K149" t="s">
        <v>441</v>
      </c>
    </row>
    <row r="150" spans="1:11" x14ac:dyDescent="0.25">
      <c r="A150" t="s">
        <v>434</v>
      </c>
      <c r="B150" t="s">
        <v>435</v>
      </c>
      <c r="C150">
        <v>19.241729166666701</v>
      </c>
      <c r="D150" s="19">
        <v>41530</v>
      </c>
      <c r="E150">
        <v>2013</v>
      </c>
      <c r="F150">
        <v>201309</v>
      </c>
      <c r="G150">
        <v>913</v>
      </c>
      <c r="H150">
        <v>9</v>
      </c>
      <c r="I150">
        <v>255</v>
      </c>
      <c r="J150" t="s">
        <v>440</v>
      </c>
      <c r="K150" t="s">
        <v>441</v>
      </c>
    </row>
    <row r="151" spans="1:11" x14ac:dyDescent="0.25">
      <c r="A151" t="s">
        <v>434</v>
      </c>
      <c r="B151" t="s">
        <v>435</v>
      </c>
      <c r="C151">
        <v>15.818</v>
      </c>
      <c r="D151" s="19">
        <v>41531</v>
      </c>
      <c r="E151">
        <v>2013</v>
      </c>
      <c r="F151">
        <v>201309</v>
      </c>
      <c r="G151">
        <v>914</v>
      </c>
      <c r="H151">
        <v>9</v>
      </c>
      <c r="I151">
        <v>256</v>
      </c>
      <c r="J151" t="s">
        <v>440</v>
      </c>
      <c r="K151" t="s">
        <v>441</v>
      </c>
    </row>
    <row r="152" spans="1:11" x14ac:dyDescent="0.25">
      <c r="A152" t="s">
        <v>434</v>
      </c>
      <c r="B152" t="s">
        <v>435</v>
      </c>
      <c r="C152">
        <v>17.235229166666699</v>
      </c>
      <c r="D152" s="19">
        <v>41532</v>
      </c>
      <c r="E152">
        <v>2013</v>
      </c>
      <c r="F152">
        <v>201309</v>
      </c>
      <c r="G152">
        <v>915</v>
      </c>
      <c r="H152">
        <v>9</v>
      </c>
      <c r="I152">
        <v>257</v>
      </c>
      <c r="J152" t="s">
        <v>440</v>
      </c>
      <c r="K152" t="s">
        <v>441</v>
      </c>
    </row>
    <row r="153" spans="1:11" x14ac:dyDescent="0.25">
      <c r="A153" t="s">
        <v>434</v>
      </c>
      <c r="B153" t="s">
        <v>435</v>
      </c>
      <c r="C153">
        <v>18.444312499999999</v>
      </c>
      <c r="D153" s="19">
        <v>41533</v>
      </c>
      <c r="E153">
        <v>2013</v>
      </c>
      <c r="F153">
        <v>201309</v>
      </c>
      <c r="G153">
        <v>916</v>
      </c>
      <c r="H153">
        <v>9</v>
      </c>
      <c r="I153">
        <v>258</v>
      </c>
      <c r="J153" t="s">
        <v>440</v>
      </c>
      <c r="K153" t="s">
        <v>441</v>
      </c>
    </row>
    <row r="154" spans="1:11" x14ac:dyDescent="0.25">
      <c r="A154" t="s">
        <v>434</v>
      </c>
      <c r="B154" t="s">
        <v>435</v>
      </c>
      <c r="C154">
        <v>19.132479166666698</v>
      </c>
      <c r="D154" s="19">
        <v>41534</v>
      </c>
      <c r="E154">
        <v>2013</v>
      </c>
      <c r="F154">
        <v>201309</v>
      </c>
      <c r="G154">
        <v>917</v>
      </c>
      <c r="H154">
        <v>9</v>
      </c>
      <c r="I154">
        <v>259</v>
      </c>
      <c r="J154" t="s">
        <v>440</v>
      </c>
      <c r="K154" t="s">
        <v>441</v>
      </c>
    </row>
    <row r="155" spans="1:11" x14ac:dyDescent="0.25">
      <c r="A155" t="s">
        <v>434</v>
      </c>
      <c r="B155" t="s">
        <v>435</v>
      </c>
      <c r="C155">
        <v>18.618520833333299</v>
      </c>
      <c r="D155" s="19">
        <v>41535</v>
      </c>
      <c r="E155">
        <v>2013</v>
      </c>
      <c r="F155">
        <v>201309</v>
      </c>
      <c r="G155">
        <v>918</v>
      </c>
      <c r="H155">
        <v>9</v>
      </c>
      <c r="I155">
        <v>260</v>
      </c>
      <c r="J155" t="s">
        <v>440</v>
      </c>
      <c r="K155" t="s">
        <v>441</v>
      </c>
    </row>
    <row r="156" spans="1:11" x14ac:dyDescent="0.25">
      <c r="A156" t="s">
        <v>434</v>
      </c>
      <c r="B156" t="s">
        <v>435</v>
      </c>
      <c r="C156">
        <v>18.316854166666701</v>
      </c>
      <c r="D156" s="19">
        <v>41536</v>
      </c>
      <c r="E156">
        <v>2013</v>
      </c>
      <c r="F156">
        <v>201309</v>
      </c>
      <c r="G156">
        <v>919</v>
      </c>
      <c r="H156">
        <v>9</v>
      </c>
      <c r="I156">
        <v>261</v>
      </c>
      <c r="J156" t="s">
        <v>440</v>
      </c>
      <c r="K156" t="s">
        <v>441</v>
      </c>
    </row>
    <row r="157" spans="1:11" x14ac:dyDescent="0.25">
      <c r="A157" t="s">
        <v>434</v>
      </c>
      <c r="B157" t="s">
        <v>435</v>
      </c>
      <c r="C157">
        <v>19.123520833333298</v>
      </c>
      <c r="D157" s="19">
        <v>41537</v>
      </c>
      <c r="E157">
        <v>2013</v>
      </c>
      <c r="F157">
        <v>201309</v>
      </c>
      <c r="G157">
        <v>920</v>
      </c>
      <c r="H157">
        <v>9</v>
      </c>
      <c r="I157">
        <v>262</v>
      </c>
      <c r="J157" t="s">
        <v>440</v>
      </c>
      <c r="K157" t="s">
        <v>441</v>
      </c>
    </row>
    <row r="158" spans="1:11" x14ac:dyDescent="0.25">
      <c r="A158" t="s">
        <v>434</v>
      </c>
      <c r="B158" t="s">
        <v>435</v>
      </c>
      <c r="C158">
        <v>18.489083333333301</v>
      </c>
      <c r="D158" s="19">
        <v>41538</v>
      </c>
      <c r="E158">
        <v>2013</v>
      </c>
      <c r="F158">
        <v>201309</v>
      </c>
      <c r="G158">
        <v>921</v>
      </c>
      <c r="H158">
        <v>9</v>
      </c>
      <c r="I158">
        <v>263</v>
      </c>
      <c r="J158" t="s">
        <v>440</v>
      </c>
      <c r="K158" t="s">
        <v>441</v>
      </c>
    </row>
    <row r="159" spans="1:11" x14ac:dyDescent="0.25">
      <c r="A159" t="s">
        <v>434</v>
      </c>
      <c r="B159" t="s">
        <v>435</v>
      </c>
      <c r="C159">
        <v>15.512</v>
      </c>
      <c r="D159" s="19">
        <v>41539</v>
      </c>
      <c r="E159">
        <v>2013</v>
      </c>
      <c r="F159">
        <v>201309</v>
      </c>
      <c r="G159">
        <v>922</v>
      </c>
      <c r="H159">
        <v>9</v>
      </c>
      <c r="I159">
        <v>264</v>
      </c>
      <c r="J159" t="s">
        <v>440</v>
      </c>
      <c r="K159" t="s">
        <v>441</v>
      </c>
    </row>
    <row r="160" spans="1:11" x14ac:dyDescent="0.25">
      <c r="A160" t="s">
        <v>434</v>
      </c>
      <c r="B160" t="s">
        <v>435</v>
      </c>
      <c r="C160">
        <v>15.458541666666701</v>
      </c>
      <c r="D160" s="19">
        <v>41540</v>
      </c>
      <c r="E160">
        <v>2013</v>
      </c>
      <c r="F160">
        <v>201309</v>
      </c>
      <c r="G160">
        <v>923</v>
      </c>
      <c r="H160">
        <v>9</v>
      </c>
      <c r="I160">
        <v>265</v>
      </c>
      <c r="J160" t="s">
        <v>440</v>
      </c>
      <c r="K160" t="s">
        <v>441</v>
      </c>
    </row>
    <row r="161" spans="1:11" x14ac:dyDescent="0.25">
      <c r="A161" t="s">
        <v>434</v>
      </c>
      <c r="B161" t="s">
        <v>435</v>
      </c>
      <c r="C161">
        <v>16.651187499999999</v>
      </c>
      <c r="D161" s="19">
        <v>41541</v>
      </c>
      <c r="E161">
        <v>2013</v>
      </c>
      <c r="F161">
        <v>201309</v>
      </c>
      <c r="G161">
        <v>924</v>
      </c>
      <c r="H161">
        <v>9</v>
      </c>
      <c r="I161">
        <v>266</v>
      </c>
      <c r="J161" t="s">
        <v>440</v>
      </c>
      <c r="K161" t="s">
        <v>441</v>
      </c>
    </row>
    <row r="162" spans="1:11" x14ac:dyDescent="0.25">
      <c r="A162" t="s">
        <v>434</v>
      </c>
      <c r="B162" t="s">
        <v>435</v>
      </c>
      <c r="C162">
        <v>17.956187499999999</v>
      </c>
      <c r="D162" s="19">
        <v>41542</v>
      </c>
      <c r="E162">
        <v>2013</v>
      </c>
      <c r="F162">
        <v>201309</v>
      </c>
      <c r="G162">
        <v>925</v>
      </c>
      <c r="H162">
        <v>9</v>
      </c>
      <c r="I162">
        <v>267</v>
      </c>
      <c r="J162" t="s">
        <v>440</v>
      </c>
      <c r="K162" t="s">
        <v>441</v>
      </c>
    </row>
    <row r="163" spans="1:11" x14ac:dyDescent="0.25">
      <c r="A163" t="s">
        <v>434</v>
      </c>
      <c r="B163" t="s">
        <v>435</v>
      </c>
      <c r="C163">
        <v>17.670354166666701</v>
      </c>
      <c r="D163" s="19">
        <v>41543</v>
      </c>
      <c r="E163">
        <v>2013</v>
      </c>
      <c r="F163">
        <v>201309</v>
      </c>
      <c r="G163">
        <v>926</v>
      </c>
      <c r="H163">
        <v>9</v>
      </c>
      <c r="I163">
        <v>268</v>
      </c>
      <c r="J163" t="s">
        <v>440</v>
      </c>
      <c r="K163" t="s">
        <v>441</v>
      </c>
    </row>
    <row r="164" spans="1:11" x14ac:dyDescent="0.25">
      <c r="A164" t="s">
        <v>434</v>
      </c>
      <c r="B164" t="s">
        <v>435</v>
      </c>
      <c r="C164">
        <v>16.2377291666667</v>
      </c>
      <c r="D164" s="19">
        <v>41544</v>
      </c>
      <c r="E164">
        <v>2013</v>
      </c>
      <c r="F164">
        <v>201309</v>
      </c>
      <c r="G164">
        <v>927</v>
      </c>
      <c r="H164">
        <v>9</v>
      </c>
      <c r="I164">
        <v>269</v>
      </c>
      <c r="J164" t="s">
        <v>440</v>
      </c>
      <c r="K164" t="s">
        <v>441</v>
      </c>
    </row>
    <row r="165" spans="1:11" x14ac:dyDescent="0.25">
      <c r="A165" t="s">
        <v>434</v>
      </c>
      <c r="B165" t="s">
        <v>435</v>
      </c>
      <c r="C165">
        <v>16.167625000000001</v>
      </c>
      <c r="D165" s="19">
        <v>41545</v>
      </c>
      <c r="E165">
        <v>2013</v>
      </c>
      <c r="F165">
        <v>201309</v>
      </c>
      <c r="G165">
        <v>928</v>
      </c>
      <c r="H165">
        <v>9</v>
      </c>
      <c r="I165">
        <v>270</v>
      </c>
      <c r="J165" t="s">
        <v>440</v>
      </c>
      <c r="K165" t="s">
        <v>441</v>
      </c>
    </row>
    <row r="166" spans="1:11" x14ac:dyDescent="0.25">
      <c r="A166" t="s">
        <v>434</v>
      </c>
      <c r="B166" t="s">
        <v>435</v>
      </c>
      <c r="C166">
        <v>15.7961666666667</v>
      </c>
      <c r="D166" s="19">
        <v>41546</v>
      </c>
      <c r="E166">
        <v>2013</v>
      </c>
      <c r="F166">
        <v>201309</v>
      </c>
      <c r="G166">
        <v>929</v>
      </c>
      <c r="H166">
        <v>9</v>
      </c>
      <c r="I166">
        <v>271</v>
      </c>
      <c r="J166" t="s">
        <v>440</v>
      </c>
      <c r="K166" t="s">
        <v>441</v>
      </c>
    </row>
    <row r="167" spans="1:11" x14ac:dyDescent="0.25">
      <c r="A167" t="s">
        <v>434</v>
      </c>
      <c r="B167" t="s">
        <v>435</v>
      </c>
      <c r="C167">
        <v>15.5973333333333</v>
      </c>
      <c r="D167" s="19">
        <v>41547</v>
      </c>
      <c r="E167">
        <v>2013</v>
      </c>
      <c r="F167">
        <v>201309</v>
      </c>
      <c r="G167">
        <v>930</v>
      </c>
      <c r="H167">
        <v>9</v>
      </c>
      <c r="I167">
        <v>272</v>
      </c>
      <c r="J167" t="s">
        <v>440</v>
      </c>
      <c r="K167" t="s">
        <v>441</v>
      </c>
    </row>
    <row r="168" spans="1:11" x14ac:dyDescent="0.25">
      <c r="A168" t="s">
        <v>434</v>
      </c>
      <c r="B168" t="s">
        <v>435</v>
      </c>
      <c r="C168">
        <v>16.254645833333299</v>
      </c>
      <c r="D168" s="19">
        <v>41548</v>
      </c>
      <c r="E168">
        <v>2013</v>
      </c>
      <c r="F168">
        <v>201310</v>
      </c>
      <c r="G168">
        <v>1001</v>
      </c>
      <c r="H168">
        <v>10</v>
      </c>
      <c r="I168">
        <v>273</v>
      </c>
      <c r="J168" t="s">
        <v>440</v>
      </c>
      <c r="K168" t="s">
        <v>441</v>
      </c>
    </row>
    <row r="169" spans="1:11" x14ac:dyDescent="0.25">
      <c r="A169" t="s">
        <v>434</v>
      </c>
      <c r="B169" t="s">
        <v>435</v>
      </c>
      <c r="C169">
        <v>17.325104166666701</v>
      </c>
      <c r="D169" s="19">
        <v>41549</v>
      </c>
      <c r="E169">
        <v>2013</v>
      </c>
      <c r="F169">
        <v>201310</v>
      </c>
      <c r="G169">
        <v>1002</v>
      </c>
      <c r="H169">
        <v>10</v>
      </c>
      <c r="I169">
        <v>274</v>
      </c>
      <c r="J169" t="s">
        <v>440</v>
      </c>
      <c r="K169" t="s">
        <v>441</v>
      </c>
    </row>
    <row r="170" spans="1:11" x14ac:dyDescent="0.25">
      <c r="A170" t="s">
        <v>434</v>
      </c>
      <c r="B170" t="s">
        <v>435</v>
      </c>
      <c r="C170">
        <v>18.672416666666699</v>
      </c>
      <c r="D170" s="19">
        <v>41550</v>
      </c>
      <c r="E170">
        <v>2013</v>
      </c>
      <c r="F170">
        <v>201310</v>
      </c>
      <c r="G170">
        <v>1003</v>
      </c>
      <c r="H170">
        <v>10</v>
      </c>
      <c r="I170">
        <v>275</v>
      </c>
      <c r="J170" t="s">
        <v>440</v>
      </c>
      <c r="K170" t="s">
        <v>441</v>
      </c>
    </row>
    <row r="171" spans="1:11" x14ac:dyDescent="0.25">
      <c r="A171" t="s">
        <v>434</v>
      </c>
      <c r="B171" t="s">
        <v>435</v>
      </c>
      <c r="C171">
        <v>17.7160625</v>
      </c>
      <c r="D171" s="19">
        <v>41551</v>
      </c>
      <c r="E171">
        <v>2013</v>
      </c>
      <c r="F171">
        <v>201310</v>
      </c>
      <c r="G171">
        <v>1004</v>
      </c>
      <c r="H171">
        <v>10</v>
      </c>
      <c r="I171">
        <v>276</v>
      </c>
      <c r="J171" t="s">
        <v>440</v>
      </c>
      <c r="K171" t="s">
        <v>441</v>
      </c>
    </row>
    <row r="172" spans="1:11" x14ac:dyDescent="0.25">
      <c r="A172" t="s">
        <v>434</v>
      </c>
      <c r="B172" t="s">
        <v>435</v>
      </c>
      <c r="C172">
        <v>18.394520833333299</v>
      </c>
      <c r="D172" s="19">
        <v>41552</v>
      </c>
      <c r="E172">
        <v>2013</v>
      </c>
      <c r="F172">
        <v>201310</v>
      </c>
      <c r="G172">
        <v>1005</v>
      </c>
      <c r="H172">
        <v>10</v>
      </c>
      <c r="I172">
        <v>277</v>
      </c>
      <c r="J172" t="s">
        <v>440</v>
      </c>
      <c r="K172" t="s">
        <v>441</v>
      </c>
    </row>
    <row r="173" spans="1:11" x14ac:dyDescent="0.25">
      <c r="A173" t="s">
        <v>434</v>
      </c>
      <c r="B173" t="s">
        <v>435</v>
      </c>
      <c r="C173">
        <v>18.7421458333333</v>
      </c>
      <c r="D173" s="19">
        <v>41553</v>
      </c>
      <c r="E173">
        <v>2013</v>
      </c>
      <c r="F173">
        <v>201310</v>
      </c>
      <c r="G173">
        <v>1006</v>
      </c>
      <c r="H173">
        <v>10</v>
      </c>
      <c r="I173">
        <v>278</v>
      </c>
      <c r="J173" t="s">
        <v>440</v>
      </c>
      <c r="K173" t="s">
        <v>441</v>
      </c>
    </row>
    <row r="174" spans="1:11" x14ac:dyDescent="0.25">
      <c r="A174" t="s">
        <v>434</v>
      </c>
      <c r="B174" t="s">
        <v>435</v>
      </c>
      <c r="C174">
        <v>13.796250000000001</v>
      </c>
      <c r="D174" s="19">
        <v>41554</v>
      </c>
      <c r="E174">
        <v>2013</v>
      </c>
      <c r="F174">
        <v>201310</v>
      </c>
      <c r="G174">
        <v>1007</v>
      </c>
      <c r="H174">
        <v>10</v>
      </c>
      <c r="I174">
        <v>279</v>
      </c>
      <c r="J174" t="s">
        <v>440</v>
      </c>
      <c r="K174" t="s">
        <v>441</v>
      </c>
    </row>
    <row r="175" spans="1:11" x14ac:dyDescent="0.25">
      <c r="A175" t="s">
        <v>434</v>
      </c>
      <c r="B175" t="s">
        <v>435</v>
      </c>
      <c r="C175">
        <v>13.815312499999999</v>
      </c>
      <c r="D175" s="19">
        <v>41555</v>
      </c>
      <c r="E175">
        <v>2013</v>
      </c>
      <c r="F175">
        <v>201310</v>
      </c>
      <c r="G175">
        <v>1008</v>
      </c>
      <c r="H175">
        <v>10</v>
      </c>
      <c r="I175">
        <v>280</v>
      </c>
      <c r="J175" t="s">
        <v>440</v>
      </c>
      <c r="K175" t="s">
        <v>441</v>
      </c>
    </row>
    <row r="176" spans="1:11" x14ac:dyDescent="0.25">
      <c r="A176" t="s">
        <v>434</v>
      </c>
      <c r="B176" t="s">
        <v>435</v>
      </c>
      <c r="C176">
        <v>14.8724791666667</v>
      </c>
      <c r="D176" s="19">
        <v>41556</v>
      </c>
      <c r="E176">
        <v>2013</v>
      </c>
      <c r="F176">
        <v>201310</v>
      </c>
      <c r="G176">
        <v>1009</v>
      </c>
      <c r="H176">
        <v>10</v>
      </c>
      <c r="I176">
        <v>281</v>
      </c>
      <c r="J176" t="s">
        <v>440</v>
      </c>
      <c r="K176" t="s">
        <v>441</v>
      </c>
    </row>
    <row r="177" spans="1:11" x14ac:dyDescent="0.25">
      <c r="A177" t="s">
        <v>434</v>
      </c>
      <c r="B177" t="s">
        <v>435</v>
      </c>
      <c r="C177">
        <v>14.3619166666667</v>
      </c>
      <c r="D177" s="19">
        <v>41557</v>
      </c>
      <c r="E177">
        <v>2013</v>
      </c>
      <c r="F177">
        <v>201310</v>
      </c>
      <c r="G177">
        <v>1010</v>
      </c>
      <c r="H177">
        <v>10</v>
      </c>
      <c r="I177">
        <v>282</v>
      </c>
      <c r="J177" t="s">
        <v>440</v>
      </c>
      <c r="K177" t="s">
        <v>441</v>
      </c>
    </row>
    <row r="178" spans="1:11" x14ac:dyDescent="0.25">
      <c r="A178" t="s">
        <v>434</v>
      </c>
      <c r="B178" t="s">
        <v>435</v>
      </c>
      <c r="C178">
        <v>13.9609791666667</v>
      </c>
      <c r="D178" s="19">
        <v>41558</v>
      </c>
      <c r="E178">
        <v>2013</v>
      </c>
      <c r="F178">
        <v>201310</v>
      </c>
      <c r="G178">
        <v>1011</v>
      </c>
      <c r="H178">
        <v>10</v>
      </c>
      <c r="I178">
        <v>283</v>
      </c>
      <c r="J178" t="s">
        <v>440</v>
      </c>
      <c r="K178" t="s">
        <v>441</v>
      </c>
    </row>
    <row r="179" spans="1:11" x14ac:dyDescent="0.25">
      <c r="A179" t="s">
        <v>434</v>
      </c>
      <c r="B179" t="s">
        <v>435</v>
      </c>
      <c r="C179">
        <v>14.49475</v>
      </c>
      <c r="D179" s="19">
        <v>41559</v>
      </c>
      <c r="E179">
        <v>2013</v>
      </c>
      <c r="F179">
        <v>201310</v>
      </c>
      <c r="G179">
        <v>1012</v>
      </c>
      <c r="H179">
        <v>10</v>
      </c>
      <c r="I179">
        <v>284</v>
      </c>
      <c r="J179" t="s">
        <v>440</v>
      </c>
      <c r="K179" t="s">
        <v>441</v>
      </c>
    </row>
    <row r="180" spans="1:11" x14ac:dyDescent="0.25">
      <c r="A180" t="s">
        <v>434</v>
      </c>
      <c r="B180" t="s">
        <v>435</v>
      </c>
      <c r="C180">
        <v>15.1325</v>
      </c>
      <c r="D180" s="19">
        <v>41560</v>
      </c>
      <c r="E180">
        <v>2013</v>
      </c>
      <c r="F180">
        <v>201310</v>
      </c>
      <c r="G180">
        <v>1013</v>
      </c>
      <c r="H180">
        <v>10</v>
      </c>
      <c r="I180">
        <v>285</v>
      </c>
      <c r="J180" t="s">
        <v>440</v>
      </c>
      <c r="K180" t="s">
        <v>441</v>
      </c>
    </row>
    <row r="181" spans="1:11" x14ac:dyDescent="0.25">
      <c r="A181" t="s">
        <v>434</v>
      </c>
      <c r="B181" t="s">
        <v>435</v>
      </c>
      <c r="C181">
        <v>16.230458333333299</v>
      </c>
      <c r="D181" s="19">
        <v>41561</v>
      </c>
      <c r="E181">
        <v>2013</v>
      </c>
      <c r="F181">
        <v>201310</v>
      </c>
      <c r="G181">
        <v>1014</v>
      </c>
      <c r="H181">
        <v>10</v>
      </c>
      <c r="I181">
        <v>286</v>
      </c>
      <c r="J181" t="s">
        <v>440</v>
      </c>
      <c r="K181" t="s">
        <v>441</v>
      </c>
    </row>
    <row r="182" spans="1:11" x14ac:dyDescent="0.25">
      <c r="A182" t="s">
        <v>434</v>
      </c>
      <c r="B182" t="s">
        <v>435</v>
      </c>
      <c r="C182">
        <v>14.541789473684201</v>
      </c>
      <c r="D182" s="19">
        <v>41562</v>
      </c>
      <c r="E182">
        <v>2013</v>
      </c>
      <c r="F182">
        <v>201310</v>
      </c>
      <c r="G182">
        <v>1015</v>
      </c>
      <c r="H182">
        <v>10</v>
      </c>
      <c r="I182">
        <v>287</v>
      </c>
      <c r="J182" t="s">
        <v>440</v>
      </c>
      <c r="K182" t="s">
        <v>441</v>
      </c>
    </row>
    <row r="183" spans="1:11" x14ac:dyDescent="0.25">
      <c r="A183" t="s">
        <v>434</v>
      </c>
      <c r="B183" t="s">
        <v>435</v>
      </c>
      <c r="C183">
        <v>5.4004074074074104</v>
      </c>
      <c r="D183" s="19">
        <v>41652</v>
      </c>
      <c r="E183">
        <v>2014</v>
      </c>
      <c r="F183">
        <v>201401</v>
      </c>
      <c r="G183">
        <v>113</v>
      </c>
      <c r="H183">
        <v>1</v>
      </c>
      <c r="I183">
        <v>12</v>
      </c>
      <c r="J183" t="s">
        <v>442</v>
      </c>
      <c r="K183" t="s">
        <v>443</v>
      </c>
    </row>
    <row r="184" spans="1:11" x14ac:dyDescent="0.25">
      <c r="A184" t="s">
        <v>434</v>
      </c>
      <c r="B184" t="s">
        <v>435</v>
      </c>
      <c r="C184">
        <v>2.7047083333333299</v>
      </c>
      <c r="D184" s="19">
        <v>41653</v>
      </c>
      <c r="E184">
        <v>2014</v>
      </c>
      <c r="F184">
        <v>201401</v>
      </c>
      <c r="G184">
        <v>114</v>
      </c>
      <c r="H184">
        <v>1</v>
      </c>
      <c r="I184">
        <v>13</v>
      </c>
      <c r="J184" t="s">
        <v>442</v>
      </c>
      <c r="K184" t="s">
        <v>443</v>
      </c>
    </row>
    <row r="185" spans="1:11" x14ac:dyDescent="0.25">
      <c r="A185" t="s">
        <v>434</v>
      </c>
      <c r="B185" t="s">
        <v>435</v>
      </c>
      <c r="C185">
        <v>-1.8665624999999999</v>
      </c>
      <c r="D185" s="19">
        <v>41654</v>
      </c>
      <c r="E185">
        <v>2014</v>
      </c>
      <c r="F185">
        <v>201401</v>
      </c>
      <c r="G185">
        <v>115</v>
      </c>
      <c r="H185">
        <v>1</v>
      </c>
      <c r="I185">
        <v>14</v>
      </c>
      <c r="J185" t="s">
        <v>442</v>
      </c>
      <c r="K185" t="s">
        <v>443</v>
      </c>
    </row>
    <row r="186" spans="1:11" x14ac:dyDescent="0.25">
      <c r="A186" t="s">
        <v>434</v>
      </c>
      <c r="B186" t="s">
        <v>435</v>
      </c>
      <c r="C186">
        <v>1.3659583333333301</v>
      </c>
      <c r="D186" s="19">
        <v>41655</v>
      </c>
      <c r="E186">
        <v>2014</v>
      </c>
      <c r="F186">
        <v>201401</v>
      </c>
      <c r="G186">
        <v>116</v>
      </c>
      <c r="H186">
        <v>1</v>
      </c>
      <c r="I186">
        <v>15</v>
      </c>
      <c r="J186" t="s">
        <v>442</v>
      </c>
      <c r="K186" t="s">
        <v>443</v>
      </c>
    </row>
    <row r="187" spans="1:11" x14ac:dyDescent="0.25">
      <c r="A187" t="s">
        <v>434</v>
      </c>
      <c r="B187" t="s">
        <v>435</v>
      </c>
      <c r="C187">
        <v>-1.5102916666666699</v>
      </c>
      <c r="D187" s="19">
        <v>41656</v>
      </c>
      <c r="E187">
        <v>2014</v>
      </c>
      <c r="F187">
        <v>201401</v>
      </c>
      <c r="G187">
        <v>117</v>
      </c>
      <c r="H187">
        <v>1</v>
      </c>
      <c r="I187">
        <v>16</v>
      </c>
      <c r="J187" t="s">
        <v>442</v>
      </c>
      <c r="K187" t="s">
        <v>443</v>
      </c>
    </row>
    <row r="188" spans="1:11" x14ac:dyDescent="0.25">
      <c r="A188" t="s">
        <v>434</v>
      </c>
      <c r="B188" t="s">
        <v>435</v>
      </c>
      <c r="C188">
        <v>1.5260833333333299</v>
      </c>
      <c r="D188" s="19">
        <v>41657</v>
      </c>
      <c r="E188">
        <v>2014</v>
      </c>
      <c r="F188">
        <v>201401</v>
      </c>
      <c r="G188">
        <v>118</v>
      </c>
      <c r="H188">
        <v>1</v>
      </c>
      <c r="I188">
        <v>17</v>
      </c>
      <c r="J188" t="s">
        <v>442</v>
      </c>
      <c r="K188" t="s">
        <v>443</v>
      </c>
    </row>
    <row r="189" spans="1:11" x14ac:dyDescent="0.25">
      <c r="A189" t="s">
        <v>434</v>
      </c>
      <c r="B189" t="s">
        <v>435</v>
      </c>
      <c r="C189">
        <v>0.75464583333333302</v>
      </c>
      <c r="D189" s="19">
        <v>41658</v>
      </c>
      <c r="E189">
        <v>2014</v>
      </c>
      <c r="F189">
        <v>201401</v>
      </c>
      <c r="G189">
        <v>119</v>
      </c>
      <c r="H189">
        <v>1</v>
      </c>
      <c r="I189">
        <v>18</v>
      </c>
      <c r="J189" t="s">
        <v>442</v>
      </c>
      <c r="K189" t="s">
        <v>443</v>
      </c>
    </row>
    <row r="190" spans="1:11" x14ac:dyDescent="0.25">
      <c r="A190" t="s">
        <v>434</v>
      </c>
      <c r="B190" t="s">
        <v>435</v>
      </c>
      <c r="C190">
        <v>0.171854166666667</v>
      </c>
      <c r="D190" s="19">
        <v>41659</v>
      </c>
      <c r="E190">
        <v>2014</v>
      </c>
      <c r="F190">
        <v>201401</v>
      </c>
      <c r="G190">
        <v>120</v>
      </c>
      <c r="H190">
        <v>1</v>
      </c>
      <c r="I190">
        <v>19</v>
      </c>
      <c r="J190" t="s">
        <v>442</v>
      </c>
      <c r="K190" t="s">
        <v>443</v>
      </c>
    </row>
    <row r="191" spans="1:11" x14ac:dyDescent="0.25">
      <c r="A191" t="s">
        <v>434</v>
      </c>
      <c r="B191" t="s">
        <v>435</v>
      </c>
      <c r="C191">
        <v>-6.3973333333333304</v>
      </c>
      <c r="D191" s="19">
        <v>41660</v>
      </c>
      <c r="E191">
        <v>2014</v>
      </c>
      <c r="F191">
        <v>201401</v>
      </c>
      <c r="G191">
        <v>121</v>
      </c>
      <c r="H191">
        <v>1</v>
      </c>
      <c r="I191">
        <v>20</v>
      </c>
      <c r="J191" t="s">
        <v>442</v>
      </c>
      <c r="K191" t="s">
        <v>443</v>
      </c>
    </row>
    <row r="192" spans="1:11" x14ac:dyDescent="0.25">
      <c r="A192" t="s">
        <v>434</v>
      </c>
      <c r="B192" t="s">
        <v>435</v>
      </c>
      <c r="C192">
        <v>-6.7473541666666703</v>
      </c>
      <c r="D192" s="19">
        <v>41661</v>
      </c>
      <c r="E192">
        <v>2014</v>
      </c>
      <c r="F192">
        <v>201401</v>
      </c>
      <c r="G192">
        <v>122</v>
      </c>
      <c r="H192">
        <v>1</v>
      </c>
      <c r="I192">
        <v>21</v>
      </c>
      <c r="J192" t="s">
        <v>442</v>
      </c>
      <c r="K192" t="s">
        <v>443</v>
      </c>
    </row>
    <row r="193" spans="1:11" x14ac:dyDescent="0.25">
      <c r="A193" t="s">
        <v>434</v>
      </c>
      <c r="B193" t="s">
        <v>435</v>
      </c>
      <c r="C193">
        <v>-8.7174999999999994</v>
      </c>
      <c r="D193" s="19">
        <v>41662</v>
      </c>
      <c r="E193">
        <v>2014</v>
      </c>
      <c r="F193">
        <v>201401</v>
      </c>
      <c r="G193">
        <v>123</v>
      </c>
      <c r="H193">
        <v>1</v>
      </c>
      <c r="I193">
        <v>22</v>
      </c>
      <c r="J193" t="s">
        <v>442</v>
      </c>
      <c r="K193" t="s">
        <v>443</v>
      </c>
    </row>
    <row r="194" spans="1:11" x14ac:dyDescent="0.25">
      <c r="A194" t="s">
        <v>434</v>
      </c>
      <c r="B194" t="s">
        <v>435</v>
      </c>
      <c r="C194">
        <v>-3.3922708333333298</v>
      </c>
      <c r="D194" s="19">
        <v>41663</v>
      </c>
      <c r="E194">
        <v>2014</v>
      </c>
      <c r="F194">
        <v>201401</v>
      </c>
      <c r="G194">
        <v>124</v>
      </c>
      <c r="H194">
        <v>1</v>
      </c>
      <c r="I194">
        <v>23</v>
      </c>
      <c r="J194" t="s">
        <v>442</v>
      </c>
      <c r="K194" t="s">
        <v>443</v>
      </c>
    </row>
    <row r="195" spans="1:11" x14ac:dyDescent="0.25">
      <c r="A195" t="s">
        <v>434</v>
      </c>
      <c r="B195" t="s">
        <v>435</v>
      </c>
      <c r="C195">
        <v>-0.54437500000000005</v>
      </c>
      <c r="D195" s="19">
        <v>41664</v>
      </c>
      <c r="E195">
        <v>2014</v>
      </c>
      <c r="F195">
        <v>201401</v>
      </c>
      <c r="G195">
        <v>125</v>
      </c>
      <c r="H195">
        <v>1</v>
      </c>
      <c r="I195">
        <v>24</v>
      </c>
      <c r="J195" t="s">
        <v>442</v>
      </c>
      <c r="K195" t="s">
        <v>443</v>
      </c>
    </row>
    <row r="196" spans="1:11" x14ac:dyDescent="0.25">
      <c r="A196" t="s">
        <v>434</v>
      </c>
      <c r="B196" t="s">
        <v>435</v>
      </c>
      <c r="C196">
        <v>2.1354375000000001</v>
      </c>
      <c r="D196" s="19">
        <v>41665</v>
      </c>
      <c r="E196">
        <v>2014</v>
      </c>
      <c r="F196">
        <v>201401</v>
      </c>
      <c r="G196">
        <v>126</v>
      </c>
      <c r="H196">
        <v>1</v>
      </c>
      <c r="I196">
        <v>25</v>
      </c>
      <c r="J196" t="s">
        <v>442</v>
      </c>
      <c r="K196" t="s">
        <v>443</v>
      </c>
    </row>
    <row r="197" spans="1:11" x14ac:dyDescent="0.25">
      <c r="A197" t="s">
        <v>434</v>
      </c>
      <c r="B197" t="s">
        <v>435</v>
      </c>
      <c r="C197">
        <v>-6.28522916666667</v>
      </c>
      <c r="D197" s="19">
        <v>41666</v>
      </c>
      <c r="E197">
        <v>2014</v>
      </c>
      <c r="F197">
        <v>201401</v>
      </c>
      <c r="G197">
        <v>127</v>
      </c>
      <c r="H197">
        <v>1</v>
      </c>
      <c r="I197">
        <v>26</v>
      </c>
      <c r="J197" t="s">
        <v>442</v>
      </c>
      <c r="K197" t="s">
        <v>443</v>
      </c>
    </row>
    <row r="198" spans="1:11" x14ac:dyDescent="0.25">
      <c r="A198" t="s">
        <v>434</v>
      </c>
      <c r="B198" t="s">
        <v>435</v>
      </c>
      <c r="C198">
        <v>-8.8983958333333302</v>
      </c>
      <c r="D198" s="19">
        <v>41667</v>
      </c>
      <c r="E198">
        <v>2014</v>
      </c>
      <c r="F198">
        <v>201401</v>
      </c>
      <c r="G198">
        <v>128</v>
      </c>
      <c r="H198">
        <v>1</v>
      </c>
      <c r="I198">
        <v>27</v>
      </c>
      <c r="J198" t="s">
        <v>442</v>
      </c>
      <c r="K198" t="s">
        <v>443</v>
      </c>
    </row>
    <row r="199" spans="1:11" x14ac:dyDescent="0.25">
      <c r="A199" t="s">
        <v>434</v>
      </c>
      <c r="B199" t="s">
        <v>435</v>
      </c>
      <c r="C199">
        <v>-8.2202500000000001</v>
      </c>
      <c r="D199" s="19">
        <v>41668</v>
      </c>
      <c r="E199">
        <v>2014</v>
      </c>
      <c r="F199">
        <v>201401</v>
      </c>
      <c r="G199">
        <v>129</v>
      </c>
      <c r="H199">
        <v>1</v>
      </c>
      <c r="I199">
        <v>28</v>
      </c>
      <c r="J199" t="s">
        <v>442</v>
      </c>
      <c r="K199" t="s">
        <v>443</v>
      </c>
    </row>
    <row r="200" spans="1:11" x14ac:dyDescent="0.25">
      <c r="A200" t="s">
        <v>434</v>
      </c>
      <c r="B200" t="s">
        <v>435</v>
      </c>
      <c r="C200">
        <v>-2.8540000000000001</v>
      </c>
      <c r="D200" s="19">
        <v>41669</v>
      </c>
      <c r="E200">
        <v>2014</v>
      </c>
      <c r="F200">
        <v>201401</v>
      </c>
      <c r="G200">
        <v>130</v>
      </c>
      <c r="H200">
        <v>1</v>
      </c>
      <c r="I200">
        <v>29</v>
      </c>
      <c r="J200" t="s">
        <v>442</v>
      </c>
      <c r="K200" t="s">
        <v>443</v>
      </c>
    </row>
    <row r="201" spans="1:11" x14ac:dyDescent="0.25">
      <c r="A201" t="s">
        <v>434</v>
      </c>
      <c r="B201" t="s">
        <v>435</v>
      </c>
      <c r="C201">
        <v>0.22647916666666701</v>
      </c>
      <c r="D201" s="19">
        <v>41670</v>
      </c>
      <c r="E201">
        <v>2014</v>
      </c>
      <c r="F201">
        <v>201401</v>
      </c>
      <c r="G201">
        <v>131</v>
      </c>
      <c r="H201">
        <v>1</v>
      </c>
      <c r="I201">
        <v>30</v>
      </c>
      <c r="J201" t="s">
        <v>442</v>
      </c>
      <c r="K201" t="s">
        <v>443</v>
      </c>
    </row>
    <row r="202" spans="1:11" x14ac:dyDescent="0.25">
      <c r="A202" t="s">
        <v>434</v>
      </c>
      <c r="B202" t="s">
        <v>435</v>
      </c>
      <c r="C202">
        <v>4.1997291666666703</v>
      </c>
      <c r="D202" s="19">
        <v>41671</v>
      </c>
      <c r="E202">
        <v>2014</v>
      </c>
      <c r="F202">
        <v>201402</v>
      </c>
      <c r="G202">
        <v>201</v>
      </c>
      <c r="H202">
        <v>2</v>
      </c>
      <c r="I202">
        <v>31</v>
      </c>
      <c r="J202" t="s">
        <v>442</v>
      </c>
      <c r="K202" t="s">
        <v>443</v>
      </c>
    </row>
    <row r="203" spans="1:11" x14ac:dyDescent="0.25">
      <c r="A203" t="s">
        <v>434</v>
      </c>
      <c r="B203" t="s">
        <v>435</v>
      </c>
      <c r="C203">
        <v>4.8682291666666702</v>
      </c>
      <c r="D203" s="19">
        <v>41672</v>
      </c>
      <c r="E203">
        <v>2014</v>
      </c>
      <c r="F203">
        <v>201402</v>
      </c>
      <c r="G203">
        <v>202</v>
      </c>
      <c r="H203">
        <v>2</v>
      </c>
      <c r="I203">
        <v>32</v>
      </c>
      <c r="J203" t="s">
        <v>442</v>
      </c>
      <c r="K203" t="s">
        <v>443</v>
      </c>
    </row>
    <row r="204" spans="1:11" x14ac:dyDescent="0.25">
      <c r="A204" t="s">
        <v>434</v>
      </c>
      <c r="B204" t="s">
        <v>435</v>
      </c>
      <c r="C204">
        <v>6.3248749999999996</v>
      </c>
      <c r="D204" s="19">
        <v>41673</v>
      </c>
      <c r="E204">
        <v>2014</v>
      </c>
      <c r="F204">
        <v>201402</v>
      </c>
      <c r="G204">
        <v>203</v>
      </c>
      <c r="H204">
        <v>2</v>
      </c>
      <c r="I204">
        <v>33</v>
      </c>
      <c r="J204" t="s">
        <v>442</v>
      </c>
      <c r="K204" t="s">
        <v>443</v>
      </c>
    </row>
    <row r="205" spans="1:11" x14ac:dyDescent="0.25">
      <c r="A205" t="s">
        <v>434</v>
      </c>
      <c r="B205" t="s">
        <v>435</v>
      </c>
      <c r="C205">
        <v>6.0645208333333303</v>
      </c>
      <c r="D205" s="19">
        <v>41674</v>
      </c>
      <c r="E205">
        <v>2014</v>
      </c>
      <c r="F205">
        <v>201402</v>
      </c>
      <c r="G205">
        <v>204</v>
      </c>
      <c r="H205">
        <v>2</v>
      </c>
      <c r="I205">
        <v>34</v>
      </c>
      <c r="J205" t="s">
        <v>442</v>
      </c>
      <c r="K205" t="s">
        <v>443</v>
      </c>
    </row>
    <row r="206" spans="1:11" x14ac:dyDescent="0.25">
      <c r="A206" t="s">
        <v>434</v>
      </c>
      <c r="B206" t="s">
        <v>435</v>
      </c>
      <c r="C206">
        <v>-1.0928958333333301</v>
      </c>
      <c r="D206" s="19">
        <v>41675</v>
      </c>
      <c r="E206">
        <v>2014</v>
      </c>
      <c r="F206">
        <v>201402</v>
      </c>
      <c r="G206">
        <v>205</v>
      </c>
      <c r="H206">
        <v>2</v>
      </c>
      <c r="I206">
        <v>35</v>
      </c>
      <c r="J206" t="s">
        <v>442</v>
      </c>
      <c r="K206" t="s">
        <v>443</v>
      </c>
    </row>
    <row r="207" spans="1:11" x14ac:dyDescent="0.25">
      <c r="A207" t="s">
        <v>434</v>
      </c>
      <c r="B207" t="s">
        <v>435</v>
      </c>
      <c r="C207">
        <v>-0.12125</v>
      </c>
      <c r="D207" s="19">
        <v>41676</v>
      </c>
      <c r="E207">
        <v>2014</v>
      </c>
      <c r="F207">
        <v>201402</v>
      </c>
      <c r="G207">
        <v>206</v>
      </c>
      <c r="H207">
        <v>2</v>
      </c>
      <c r="I207">
        <v>36</v>
      </c>
      <c r="J207" t="s">
        <v>442</v>
      </c>
      <c r="K207" t="s">
        <v>443</v>
      </c>
    </row>
    <row r="208" spans="1:11" x14ac:dyDescent="0.25">
      <c r="A208" t="s">
        <v>434</v>
      </c>
      <c r="B208" t="s">
        <v>435</v>
      </c>
      <c r="C208">
        <v>2.2641874999999998</v>
      </c>
      <c r="D208" s="19">
        <v>41677</v>
      </c>
      <c r="E208">
        <v>2014</v>
      </c>
      <c r="F208">
        <v>201402</v>
      </c>
      <c r="G208">
        <v>207</v>
      </c>
      <c r="H208">
        <v>2</v>
      </c>
      <c r="I208">
        <v>37</v>
      </c>
      <c r="J208" t="s">
        <v>442</v>
      </c>
      <c r="K208" t="s">
        <v>443</v>
      </c>
    </row>
    <row r="209" spans="1:11" x14ac:dyDescent="0.25">
      <c r="A209" t="s">
        <v>434</v>
      </c>
      <c r="B209" t="s">
        <v>435</v>
      </c>
      <c r="C209">
        <v>3.9189375000000002</v>
      </c>
      <c r="D209" s="19">
        <v>41678</v>
      </c>
      <c r="E209">
        <v>2014</v>
      </c>
      <c r="F209">
        <v>201402</v>
      </c>
      <c r="G209">
        <v>208</v>
      </c>
      <c r="H209">
        <v>2</v>
      </c>
      <c r="I209">
        <v>38</v>
      </c>
      <c r="J209" t="s">
        <v>442</v>
      </c>
      <c r="K209" t="s">
        <v>443</v>
      </c>
    </row>
    <row r="210" spans="1:11" x14ac:dyDescent="0.25">
      <c r="A210" t="s">
        <v>434</v>
      </c>
      <c r="B210" t="s">
        <v>435</v>
      </c>
      <c r="C210">
        <v>2.29958333333333</v>
      </c>
      <c r="D210" s="19">
        <v>41679</v>
      </c>
      <c r="E210">
        <v>2014</v>
      </c>
      <c r="F210">
        <v>201402</v>
      </c>
      <c r="G210">
        <v>209</v>
      </c>
      <c r="H210">
        <v>2</v>
      </c>
      <c r="I210">
        <v>39</v>
      </c>
      <c r="J210" t="s">
        <v>442</v>
      </c>
      <c r="K210" t="s">
        <v>443</v>
      </c>
    </row>
    <row r="211" spans="1:11" x14ac:dyDescent="0.25">
      <c r="A211" t="s">
        <v>434</v>
      </c>
      <c r="B211" t="s">
        <v>435</v>
      </c>
      <c r="C211">
        <v>0.15037500000000001</v>
      </c>
      <c r="D211" s="19">
        <v>41680</v>
      </c>
      <c r="E211">
        <v>2014</v>
      </c>
      <c r="F211">
        <v>201402</v>
      </c>
      <c r="G211">
        <v>210</v>
      </c>
      <c r="H211">
        <v>2</v>
      </c>
      <c r="I211">
        <v>40</v>
      </c>
      <c r="J211" t="s">
        <v>442</v>
      </c>
      <c r="K211" t="s">
        <v>443</v>
      </c>
    </row>
    <row r="212" spans="1:11" x14ac:dyDescent="0.25">
      <c r="A212" t="s">
        <v>434</v>
      </c>
      <c r="B212" t="s">
        <v>435</v>
      </c>
      <c r="C212">
        <v>0.23043749999999999</v>
      </c>
      <c r="D212" s="19">
        <v>41681</v>
      </c>
      <c r="E212">
        <v>2014</v>
      </c>
      <c r="F212">
        <v>201402</v>
      </c>
      <c r="G212">
        <v>211</v>
      </c>
      <c r="H212">
        <v>2</v>
      </c>
      <c r="I212">
        <v>41</v>
      </c>
      <c r="J212" t="s">
        <v>442</v>
      </c>
      <c r="K212" t="s">
        <v>443</v>
      </c>
    </row>
    <row r="213" spans="1:11" x14ac:dyDescent="0.25">
      <c r="A213" t="s">
        <v>434</v>
      </c>
      <c r="B213" t="s">
        <v>435</v>
      </c>
      <c r="C213">
        <v>-0.297916666666667</v>
      </c>
      <c r="D213" s="19">
        <v>41682</v>
      </c>
      <c r="E213">
        <v>2014</v>
      </c>
      <c r="F213">
        <v>201402</v>
      </c>
      <c r="G213">
        <v>212</v>
      </c>
      <c r="H213">
        <v>2</v>
      </c>
      <c r="I213">
        <v>42</v>
      </c>
      <c r="J213" t="s">
        <v>442</v>
      </c>
      <c r="K213" t="s">
        <v>443</v>
      </c>
    </row>
    <row r="214" spans="1:11" x14ac:dyDescent="0.25">
      <c r="A214" t="s">
        <v>434</v>
      </c>
      <c r="B214" t="s">
        <v>435</v>
      </c>
      <c r="C214">
        <v>0.268395833333333</v>
      </c>
      <c r="D214" s="19">
        <v>41683</v>
      </c>
      <c r="E214">
        <v>2014</v>
      </c>
      <c r="F214">
        <v>201402</v>
      </c>
      <c r="G214">
        <v>213</v>
      </c>
      <c r="H214">
        <v>2</v>
      </c>
      <c r="I214">
        <v>43</v>
      </c>
      <c r="J214" t="s">
        <v>442</v>
      </c>
      <c r="K214" t="s">
        <v>443</v>
      </c>
    </row>
    <row r="215" spans="1:11" x14ac:dyDescent="0.25">
      <c r="A215" t="s">
        <v>434</v>
      </c>
      <c r="B215" t="s">
        <v>435</v>
      </c>
      <c r="C215">
        <v>0.161291666666667</v>
      </c>
      <c r="D215" s="19">
        <v>41684</v>
      </c>
      <c r="E215">
        <v>2014</v>
      </c>
      <c r="F215">
        <v>201402</v>
      </c>
      <c r="G215">
        <v>214</v>
      </c>
      <c r="H215">
        <v>2</v>
      </c>
      <c r="I215">
        <v>44</v>
      </c>
      <c r="J215" t="s">
        <v>442</v>
      </c>
      <c r="K215" t="s">
        <v>443</v>
      </c>
    </row>
    <row r="216" spans="1:11" x14ac:dyDescent="0.25">
      <c r="A216" t="s">
        <v>434</v>
      </c>
      <c r="B216" t="s">
        <v>435</v>
      </c>
      <c r="C216">
        <v>3.0624375000000001</v>
      </c>
      <c r="D216" s="19">
        <v>41685</v>
      </c>
      <c r="E216">
        <v>2014</v>
      </c>
      <c r="F216">
        <v>201402</v>
      </c>
      <c r="G216">
        <v>215</v>
      </c>
      <c r="H216">
        <v>2</v>
      </c>
      <c r="I216">
        <v>45</v>
      </c>
      <c r="J216" t="s">
        <v>442</v>
      </c>
      <c r="K216" t="s">
        <v>443</v>
      </c>
    </row>
    <row r="217" spans="1:11" x14ac:dyDescent="0.25">
      <c r="A217" t="s">
        <v>434</v>
      </c>
      <c r="B217" t="s">
        <v>435</v>
      </c>
      <c r="C217">
        <v>5.3508541666666698</v>
      </c>
      <c r="D217" s="19">
        <v>41686</v>
      </c>
      <c r="E217">
        <v>2014</v>
      </c>
      <c r="F217">
        <v>201402</v>
      </c>
      <c r="G217">
        <v>216</v>
      </c>
      <c r="H217">
        <v>2</v>
      </c>
      <c r="I217">
        <v>46</v>
      </c>
      <c r="J217" t="s">
        <v>442</v>
      </c>
      <c r="K217" t="s">
        <v>443</v>
      </c>
    </row>
    <row r="218" spans="1:11" x14ac:dyDescent="0.25">
      <c r="A218" t="s">
        <v>434</v>
      </c>
      <c r="B218" t="s">
        <v>435</v>
      </c>
      <c r="C218">
        <v>8.0687291666666692</v>
      </c>
      <c r="D218" s="19">
        <v>41687</v>
      </c>
      <c r="E218">
        <v>2014</v>
      </c>
      <c r="F218">
        <v>201402</v>
      </c>
      <c r="G218">
        <v>217</v>
      </c>
      <c r="H218">
        <v>2</v>
      </c>
      <c r="I218">
        <v>47</v>
      </c>
      <c r="J218" t="s">
        <v>442</v>
      </c>
      <c r="K218" t="s">
        <v>443</v>
      </c>
    </row>
    <row r="219" spans="1:11" x14ac:dyDescent="0.25">
      <c r="A219" t="s">
        <v>434</v>
      </c>
      <c r="B219" t="s">
        <v>435</v>
      </c>
      <c r="C219">
        <v>13.5884791666667</v>
      </c>
      <c r="D219" s="19">
        <v>41688</v>
      </c>
      <c r="E219">
        <v>2014</v>
      </c>
      <c r="F219">
        <v>201402</v>
      </c>
      <c r="G219">
        <v>218</v>
      </c>
      <c r="H219">
        <v>2</v>
      </c>
      <c r="I219">
        <v>48</v>
      </c>
      <c r="J219" t="s">
        <v>442</v>
      </c>
      <c r="K219" t="s">
        <v>443</v>
      </c>
    </row>
    <row r="220" spans="1:11" x14ac:dyDescent="0.25">
      <c r="A220" t="s">
        <v>434</v>
      </c>
      <c r="B220" t="s">
        <v>435</v>
      </c>
      <c r="C220">
        <v>14.303729166666701</v>
      </c>
      <c r="D220" s="19">
        <v>41689</v>
      </c>
      <c r="E220">
        <v>2014</v>
      </c>
      <c r="F220">
        <v>201402</v>
      </c>
      <c r="G220">
        <v>219</v>
      </c>
      <c r="H220">
        <v>2</v>
      </c>
      <c r="I220">
        <v>49</v>
      </c>
      <c r="J220" t="s">
        <v>442</v>
      </c>
      <c r="K220" t="s">
        <v>443</v>
      </c>
    </row>
    <row r="221" spans="1:11" x14ac:dyDescent="0.25">
      <c r="A221" t="s">
        <v>434</v>
      </c>
      <c r="B221" t="s">
        <v>435</v>
      </c>
      <c r="C221">
        <v>8.8671875</v>
      </c>
      <c r="D221" s="19">
        <v>41690</v>
      </c>
      <c r="E221">
        <v>2014</v>
      </c>
      <c r="F221">
        <v>201402</v>
      </c>
      <c r="G221">
        <v>220</v>
      </c>
      <c r="H221">
        <v>2</v>
      </c>
      <c r="I221">
        <v>50</v>
      </c>
      <c r="J221" t="s">
        <v>442</v>
      </c>
      <c r="K221" t="s">
        <v>443</v>
      </c>
    </row>
    <row r="222" spans="1:11" x14ac:dyDescent="0.25">
      <c r="A222" t="s">
        <v>434</v>
      </c>
      <c r="B222" t="s">
        <v>435</v>
      </c>
      <c r="C222">
        <v>6.1225624999999999</v>
      </c>
      <c r="D222" s="19">
        <v>41691</v>
      </c>
      <c r="E222">
        <v>2014</v>
      </c>
      <c r="F222">
        <v>201402</v>
      </c>
      <c r="G222">
        <v>221</v>
      </c>
      <c r="H222">
        <v>2</v>
      </c>
      <c r="I222">
        <v>51</v>
      </c>
      <c r="J222" t="s">
        <v>442</v>
      </c>
      <c r="K222" t="s">
        <v>443</v>
      </c>
    </row>
    <row r="223" spans="1:11" x14ac:dyDescent="0.25">
      <c r="A223" t="s">
        <v>434</v>
      </c>
      <c r="B223" t="s">
        <v>435</v>
      </c>
      <c r="C223">
        <v>10.016979166666699</v>
      </c>
      <c r="D223" s="19">
        <v>41692</v>
      </c>
      <c r="E223">
        <v>2014</v>
      </c>
      <c r="F223">
        <v>201402</v>
      </c>
      <c r="G223">
        <v>222</v>
      </c>
      <c r="H223">
        <v>2</v>
      </c>
      <c r="I223">
        <v>52</v>
      </c>
      <c r="J223" t="s">
        <v>442</v>
      </c>
      <c r="K223" t="s">
        <v>443</v>
      </c>
    </row>
    <row r="224" spans="1:11" x14ac:dyDescent="0.25">
      <c r="A224" t="s">
        <v>434</v>
      </c>
      <c r="B224" t="s">
        <v>435</v>
      </c>
      <c r="C224">
        <v>6.1196041666666696</v>
      </c>
      <c r="D224" s="19">
        <v>41693</v>
      </c>
      <c r="E224">
        <v>2014</v>
      </c>
      <c r="F224">
        <v>201402</v>
      </c>
      <c r="G224">
        <v>223</v>
      </c>
      <c r="H224">
        <v>2</v>
      </c>
      <c r="I224">
        <v>53</v>
      </c>
      <c r="J224" t="s">
        <v>442</v>
      </c>
      <c r="K224" t="s">
        <v>443</v>
      </c>
    </row>
    <row r="225" spans="1:11" x14ac:dyDescent="0.25">
      <c r="A225" t="s">
        <v>434</v>
      </c>
      <c r="B225" t="s">
        <v>435</v>
      </c>
      <c r="C225">
        <v>5.41770833333333</v>
      </c>
      <c r="D225" s="19">
        <v>41694</v>
      </c>
      <c r="E225">
        <v>2014</v>
      </c>
      <c r="F225">
        <v>201402</v>
      </c>
      <c r="G225">
        <v>224</v>
      </c>
      <c r="H225">
        <v>2</v>
      </c>
      <c r="I225">
        <v>54</v>
      </c>
      <c r="J225" t="s">
        <v>442</v>
      </c>
      <c r="K225" t="s">
        <v>443</v>
      </c>
    </row>
    <row r="226" spans="1:11" x14ac:dyDescent="0.25">
      <c r="A226" t="s">
        <v>434</v>
      </c>
      <c r="B226" t="s">
        <v>435</v>
      </c>
      <c r="C226">
        <v>1.6237916666666701</v>
      </c>
      <c r="D226" s="19">
        <v>41695</v>
      </c>
      <c r="E226">
        <v>2014</v>
      </c>
      <c r="F226">
        <v>201402</v>
      </c>
      <c r="G226">
        <v>225</v>
      </c>
      <c r="H226">
        <v>2</v>
      </c>
      <c r="I226">
        <v>55</v>
      </c>
      <c r="J226" t="s">
        <v>442</v>
      </c>
      <c r="K226" t="s">
        <v>443</v>
      </c>
    </row>
    <row r="227" spans="1:11" x14ac:dyDescent="0.25">
      <c r="A227" t="s">
        <v>434</v>
      </c>
      <c r="B227" t="s">
        <v>435</v>
      </c>
      <c r="C227">
        <v>-1.6834166666666699</v>
      </c>
      <c r="D227" s="19">
        <v>41696</v>
      </c>
      <c r="E227">
        <v>2014</v>
      </c>
      <c r="F227">
        <v>201402</v>
      </c>
      <c r="G227">
        <v>226</v>
      </c>
      <c r="H227">
        <v>2</v>
      </c>
      <c r="I227">
        <v>56</v>
      </c>
      <c r="J227" t="s">
        <v>442</v>
      </c>
      <c r="K227" t="s">
        <v>443</v>
      </c>
    </row>
    <row r="228" spans="1:11" x14ac:dyDescent="0.25">
      <c r="A228" t="s">
        <v>434</v>
      </c>
      <c r="B228" t="s">
        <v>435</v>
      </c>
      <c r="C228">
        <v>1.4247083333333299</v>
      </c>
      <c r="D228" s="19">
        <v>41697</v>
      </c>
      <c r="E228">
        <v>2014</v>
      </c>
      <c r="F228">
        <v>201402</v>
      </c>
      <c r="G228">
        <v>227</v>
      </c>
      <c r="H228">
        <v>2</v>
      </c>
      <c r="I228">
        <v>57</v>
      </c>
      <c r="J228" t="s">
        <v>442</v>
      </c>
      <c r="K228" t="s">
        <v>443</v>
      </c>
    </row>
    <row r="229" spans="1:11" x14ac:dyDescent="0.25">
      <c r="A229" t="s">
        <v>434</v>
      </c>
      <c r="B229" t="s">
        <v>435</v>
      </c>
      <c r="C229">
        <v>7.8839791666666699</v>
      </c>
      <c r="D229" s="19">
        <v>41698</v>
      </c>
      <c r="E229">
        <v>2014</v>
      </c>
      <c r="F229">
        <v>201402</v>
      </c>
      <c r="G229">
        <v>228</v>
      </c>
      <c r="H229">
        <v>2</v>
      </c>
      <c r="I229">
        <v>58</v>
      </c>
      <c r="J229" t="s">
        <v>442</v>
      </c>
      <c r="K229" t="s">
        <v>443</v>
      </c>
    </row>
    <row r="230" spans="1:11" x14ac:dyDescent="0.25">
      <c r="A230" t="s">
        <v>434</v>
      </c>
      <c r="B230" t="s">
        <v>435</v>
      </c>
      <c r="C230">
        <v>12.342333333333301</v>
      </c>
      <c r="D230" s="19">
        <v>41699</v>
      </c>
      <c r="E230">
        <v>2014</v>
      </c>
      <c r="F230">
        <v>201403</v>
      </c>
      <c r="G230">
        <v>301</v>
      </c>
      <c r="H230">
        <v>3</v>
      </c>
      <c r="I230">
        <v>59</v>
      </c>
      <c r="J230" t="s">
        <v>436</v>
      </c>
      <c r="K230" t="s">
        <v>444</v>
      </c>
    </row>
    <row r="231" spans="1:11" x14ac:dyDescent="0.25">
      <c r="A231" t="s">
        <v>434</v>
      </c>
      <c r="B231" t="s">
        <v>435</v>
      </c>
      <c r="C231">
        <v>4.88772916666667</v>
      </c>
      <c r="D231" s="19">
        <v>41700</v>
      </c>
      <c r="E231">
        <v>2014</v>
      </c>
      <c r="F231">
        <v>201403</v>
      </c>
      <c r="G231">
        <v>302</v>
      </c>
      <c r="H231">
        <v>3</v>
      </c>
      <c r="I231">
        <v>60</v>
      </c>
      <c r="J231" t="s">
        <v>436</v>
      </c>
      <c r="K231" t="s">
        <v>444</v>
      </c>
    </row>
    <row r="232" spans="1:11" x14ac:dyDescent="0.25">
      <c r="A232" t="s">
        <v>434</v>
      </c>
      <c r="B232" t="s">
        <v>435</v>
      </c>
      <c r="C232">
        <v>1.0902291666666699</v>
      </c>
      <c r="D232" s="19">
        <v>41701</v>
      </c>
      <c r="E232">
        <v>2014</v>
      </c>
      <c r="F232">
        <v>201403</v>
      </c>
      <c r="G232">
        <v>303</v>
      </c>
      <c r="H232">
        <v>3</v>
      </c>
      <c r="I232">
        <v>61</v>
      </c>
      <c r="J232" t="s">
        <v>436</v>
      </c>
      <c r="K232" t="s">
        <v>444</v>
      </c>
    </row>
    <row r="233" spans="1:11" x14ac:dyDescent="0.25">
      <c r="A233" t="s">
        <v>434</v>
      </c>
      <c r="B233" t="s">
        <v>435</v>
      </c>
      <c r="C233">
        <v>4.9554791666666702</v>
      </c>
      <c r="D233" s="19">
        <v>41702</v>
      </c>
      <c r="E233">
        <v>2014</v>
      </c>
      <c r="F233">
        <v>201403</v>
      </c>
      <c r="G233">
        <v>304</v>
      </c>
      <c r="H233">
        <v>3</v>
      </c>
      <c r="I233">
        <v>62</v>
      </c>
      <c r="J233" t="s">
        <v>436</v>
      </c>
      <c r="K233" t="s">
        <v>444</v>
      </c>
    </row>
    <row r="234" spans="1:11" x14ac:dyDescent="0.25">
      <c r="A234" t="s">
        <v>434</v>
      </c>
      <c r="B234" t="s">
        <v>435</v>
      </c>
      <c r="C234">
        <v>5.6959999999999997</v>
      </c>
      <c r="D234" s="19">
        <v>41703</v>
      </c>
      <c r="E234">
        <v>2014</v>
      </c>
      <c r="F234">
        <v>201403</v>
      </c>
      <c r="G234">
        <v>305</v>
      </c>
      <c r="H234">
        <v>3</v>
      </c>
      <c r="I234">
        <v>63</v>
      </c>
      <c r="J234" t="s">
        <v>436</v>
      </c>
      <c r="K234" t="s">
        <v>444</v>
      </c>
    </row>
    <row r="235" spans="1:11" x14ac:dyDescent="0.25">
      <c r="A235" t="s">
        <v>434</v>
      </c>
      <c r="B235" t="s">
        <v>435</v>
      </c>
      <c r="C235">
        <v>8.1391041666666695</v>
      </c>
      <c r="D235" s="19">
        <v>41704</v>
      </c>
      <c r="E235">
        <v>2014</v>
      </c>
      <c r="F235">
        <v>201403</v>
      </c>
      <c r="G235">
        <v>306</v>
      </c>
      <c r="H235">
        <v>3</v>
      </c>
      <c r="I235">
        <v>64</v>
      </c>
      <c r="J235" t="s">
        <v>436</v>
      </c>
      <c r="K235" t="s">
        <v>444</v>
      </c>
    </row>
    <row r="236" spans="1:11" x14ac:dyDescent="0.25">
      <c r="A236" t="s">
        <v>434</v>
      </c>
      <c r="B236" t="s">
        <v>435</v>
      </c>
      <c r="C236">
        <v>8.5057916666666706</v>
      </c>
      <c r="D236" s="19">
        <v>41705</v>
      </c>
      <c r="E236">
        <v>2014</v>
      </c>
      <c r="F236">
        <v>201403</v>
      </c>
      <c r="G236">
        <v>307</v>
      </c>
      <c r="H236">
        <v>3</v>
      </c>
      <c r="I236">
        <v>65</v>
      </c>
      <c r="J236" t="s">
        <v>436</v>
      </c>
      <c r="K236" t="s">
        <v>444</v>
      </c>
    </row>
    <row r="237" spans="1:11" x14ac:dyDescent="0.25">
      <c r="A237" t="s">
        <v>434</v>
      </c>
      <c r="B237" t="s">
        <v>435</v>
      </c>
      <c r="C237">
        <v>8.5523541666666691</v>
      </c>
      <c r="D237" s="19">
        <v>41706</v>
      </c>
      <c r="E237">
        <v>2014</v>
      </c>
      <c r="F237">
        <v>201403</v>
      </c>
      <c r="G237">
        <v>308</v>
      </c>
      <c r="H237">
        <v>3</v>
      </c>
      <c r="I237">
        <v>66</v>
      </c>
      <c r="J237" t="s">
        <v>436</v>
      </c>
      <c r="K237" t="s">
        <v>444</v>
      </c>
    </row>
    <row r="238" spans="1:11" x14ac:dyDescent="0.25">
      <c r="A238" t="s">
        <v>434</v>
      </c>
      <c r="B238" t="s">
        <v>435</v>
      </c>
      <c r="C238">
        <v>10.040062499999999</v>
      </c>
      <c r="D238" s="19">
        <v>41707</v>
      </c>
      <c r="E238">
        <v>2014</v>
      </c>
      <c r="F238">
        <v>201403</v>
      </c>
      <c r="G238">
        <v>309</v>
      </c>
      <c r="H238">
        <v>3</v>
      </c>
      <c r="I238">
        <v>67</v>
      </c>
      <c r="J238" t="s">
        <v>436</v>
      </c>
      <c r="K238" t="s">
        <v>444</v>
      </c>
    </row>
    <row r="239" spans="1:11" x14ac:dyDescent="0.25">
      <c r="A239" t="s">
        <v>434</v>
      </c>
      <c r="B239" t="s">
        <v>435</v>
      </c>
      <c r="C239">
        <v>12.118833333333299</v>
      </c>
      <c r="D239" s="19">
        <v>41708</v>
      </c>
      <c r="E239">
        <v>2014</v>
      </c>
      <c r="F239">
        <v>201403</v>
      </c>
      <c r="G239">
        <v>310</v>
      </c>
      <c r="H239">
        <v>3</v>
      </c>
      <c r="I239">
        <v>68</v>
      </c>
      <c r="J239" t="s">
        <v>436</v>
      </c>
      <c r="K239" t="s">
        <v>444</v>
      </c>
    </row>
    <row r="240" spans="1:11" x14ac:dyDescent="0.25">
      <c r="A240" t="s">
        <v>434</v>
      </c>
      <c r="B240" t="s">
        <v>435</v>
      </c>
      <c r="C240">
        <v>10.725145833333301</v>
      </c>
      <c r="D240" s="19">
        <v>41709</v>
      </c>
      <c r="E240">
        <v>2014</v>
      </c>
      <c r="F240">
        <v>201403</v>
      </c>
      <c r="G240">
        <v>311</v>
      </c>
      <c r="H240">
        <v>3</v>
      </c>
      <c r="I240">
        <v>69</v>
      </c>
      <c r="J240" t="s">
        <v>436</v>
      </c>
      <c r="K240" t="s">
        <v>444</v>
      </c>
    </row>
    <row r="241" spans="1:11" x14ac:dyDescent="0.25">
      <c r="A241" t="s">
        <v>434</v>
      </c>
      <c r="B241" t="s">
        <v>435</v>
      </c>
      <c r="C241">
        <v>3.4966875000000002</v>
      </c>
      <c r="D241" s="19">
        <v>41710</v>
      </c>
      <c r="E241">
        <v>2014</v>
      </c>
      <c r="F241">
        <v>201403</v>
      </c>
      <c r="G241">
        <v>312</v>
      </c>
      <c r="H241">
        <v>3</v>
      </c>
      <c r="I241">
        <v>70</v>
      </c>
      <c r="J241" t="s">
        <v>436</v>
      </c>
      <c r="K241" t="s">
        <v>444</v>
      </c>
    </row>
    <row r="242" spans="1:11" x14ac:dyDescent="0.25">
      <c r="A242" t="s">
        <v>434</v>
      </c>
      <c r="B242" t="s">
        <v>435</v>
      </c>
      <c r="C242">
        <v>7.1680624999999996</v>
      </c>
      <c r="D242" s="19">
        <v>41711</v>
      </c>
      <c r="E242">
        <v>2014</v>
      </c>
      <c r="F242">
        <v>201403</v>
      </c>
      <c r="G242">
        <v>313</v>
      </c>
      <c r="H242">
        <v>3</v>
      </c>
      <c r="I242">
        <v>71</v>
      </c>
      <c r="J242" t="s">
        <v>436</v>
      </c>
      <c r="K242" t="s">
        <v>444</v>
      </c>
    </row>
    <row r="243" spans="1:11" x14ac:dyDescent="0.25">
      <c r="A243" t="s">
        <v>434</v>
      </c>
      <c r="B243" t="s">
        <v>435</v>
      </c>
      <c r="C243">
        <v>10.4565</v>
      </c>
      <c r="D243" s="19">
        <v>41712</v>
      </c>
      <c r="E243">
        <v>2014</v>
      </c>
      <c r="F243">
        <v>201403</v>
      </c>
      <c r="G243">
        <v>314</v>
      </c>
      <c r="H243">
        <v>3</v>
      </c>
      <c r="I243">
        <v>72</v>
      </c>
      <c r="J243" t="s">
        <v>436</v>
      </c>
      <c r="K243" t="s">
        <v>444</v>
      </c>
    </row>
    <row r="244" spans="1:11" x14ac:dyDescent="0.25">
      <c r="A244" t="s">
        <v>434</v>
      </c>
      <c r="B244" t="s">
        <v>435</v>
      </c>
      <c r="C244">
        <v>10.168875</v>
      </c>
      <c r="D244" s="19">
        <v>41713</v>
      </c>
      <c r="E244">
        <v>2014</v>
      </c>
      <c r="F244">
        <v>201403</v>
      </c>
      <c r="G244">
        <v>315</v>
      </c>
      <c r="H244">
        <v>3</v>
      </c>
      <c r="I244">
        <v>73</v>
      </c>
      <c r="J244" t="s">
        <v>436</v>
      </c>
      <c r="K244" t="s">
        <v>444</v>
      </c>
    </row>
    <row r="245" spans="1:11" x14ac:dyDescent="0.25">
      <c r="A245" t="s">
        <v>434</v>
      </c>
      <c r="B245" t="s">
        <v>435</v>
      </c>
      <c r="C245">
        <v>7.3889374999999999</v>
      </c>
      <c r="D245" s="19">
        <v>41714</v>
      </c>
      <c r="E245">
        <v>2014</v>
      </c>
      <c r="F245">
        <v>201403</v>
      </c>
      <c r="G245">
        <v>316</v>
      </c>
      <c r="H245">
        <v>3</v>
      </c>
      <c r="I245">
        <v>74</v>
      </c>
      <c r="J245" t="s">
        <v>436</v>
      </c>
      <c r="K245" t="s">
        <v>444</v>
      </c>
    </row>
    <row r="246" spans="1:11" x14ac:dyDescent="0.25">
      <c r="A246" t="s">
        <v>434</v>
      </c>
      <c r="B246" t="s">
        <v>435</v>
      </c>
      <c r="C246">
        <v>7.3963958333333304</v>
      </c>
      <c r="D246" s="19">
        <v>41715</v>
      </c>
      <c r="E246">
        <v>2014</v>
      </c>
      <c r="F246">
        <v>201403</v>
      </c>
      <c r="G246">
        <v>317</v>
      </c>
      <c r="H246">
        <v>3</v>
      </c>
      <c r="I246">
        <v>75</v>
      </c>
      <c r="J246" t="s">
        <v>436</v>
      </c>
      <c r="K246" t="s">
        <v>444</v>
      </c>
    </row>
    <row r="247" spans="1:11" x14ac:dyDescent="0.25">
      <c r="A247" t="s">
        <v>434</v>
      </c>
      <c r="B247" t="s">
        <v>435</v>
      </c>
      <c r="C247">
        <v>9.2002083333333307</v>
      </c>
      <c r="D247" s="19">
        <v>41716</v>
      </c>
      <c r="E247">
        <v>2014</v>
      </c>
      <c r="F247">
        <v>201403</v>
      </c>
      <c r="G247">
        <v>318</v>
      </c>
      <c r="H247">
        <v>3</v>
      </c>
      <c r="I247">
        <v>76</v>
      </c>
      <c r="J247" t="s">
        <v>436</v>
      </c>
      <c r="K247" t="s">
        <v>444</v>
      </c>
    </row>
    <row r="248" spans="1:11" x14ac:dyDescent="0.25">
      <c r="A248" t="s">
        <v>434</v>
      </c>
      <c r="B248" t="s">
        <v>435</v>
      </c>
      <c r="C248">
        <v>8.5060000000000002</v>
      </c>
      <c r="D248" s="19">
        <v>41717</v>
      </c>
      <c r="E248">
        <v>2014</v>
      </c>
      <c r="F248">
        <v>201403</v>
      </c>
      <c r="G248">
        <v>319</v>
      </c>
      <c r="H248">
        <v>3</v>
      </c>
      <c r="I248">
        <v>77</v>
      </c>
      <c r="J248" t="s">
        <v>436</v>
      </c>
      <c r="K248" t="s">
        <v>444</v>
      </c>
    </row>
    <row r="249" spans="1:11" x14ac:dyDescent="0.25">
      <c r="A249" t="s">
        <v>434</v>
      </c>
      <c r="B249" t="s">
        <v>435</v>
      </c>
      <c r="C249">
        <v>8.4017916666666697</v>
      </c>
      <c r="D249" s="19">
        <v>41718</v>
      </c>
      <c r="E249">
        <v>2014</v>
      </c>
      <c r="F249">
        <v>201403</v>
      </c>
      <c r="G249">
        <v>320</v>
      </c>
      <c r="H249">
        <v>3</v>
      </c>
      <c r="I249">
        <v>78</v>
      </c>
      <c r="J249" t="s">
        <v>436</v>
      </c>
      <c r="K249" t="s">
        <v>444</v>
      </c>
    </row>
    <row r="250" spans="1:11" x14ac:dyDescent="0.25">
      <c r="A250" t="s">
        <v>434</v>
      </c>
      <c r="B250" t="s">
        <v>435</v>
      </c>
      <c r="C250">
        <v>11.6470416666667</v>
      </c>
      <c r="D250" s="19">
        <v>41719</v>
      </c>
      <c r="E250">
        <v>2014</v>
      </c>
      <c r="F250">
        <v>201403</v>
      </c>
      <c r="G250">
        <v>321</v>
      </c>
      <c r="H250">
        <v>3</v>
      </c>
      <c r="I250">
        <v>79</v>
      </c>
      <c r="J250" t="s">
        <v>436</v>
      </c>
      <c r="K250" t="s">
        <v>444</v>
      </c>
    </row>
    <row r="251" spans="1:11" x14ac:dyDescent="0.25">
      <c r="A251" t="s">
        <v>434</v>
      </c>
      <c r="B251" t="s">
        <v>435</v>
      </c>
      <c r="C251">
        <v>8.4712291666666708</v>
      </c>
      <c r="D251" s="19">
        <v>41720</v>
      </c>
      <c r="E251">
        <v>2014</v>
      </c>
      <c r="F251">
        <v>201403</v>
      </c>
      <c r="G251">
        <v>322</v>
      </c>
      <c r="H251">
        <v>3</v>
      </c>
      <c r="I251">
        <v>80</v>
      </c>
      <c r="J251" t="s">
        <v>436</v>
      </c>
      <c r="K251" t="s">
        <v>444</v>
      </c>
    </row>
    <row r="252" spans="1:11" x14ac:dyDescent="0.25">
      <c r="A252" t="s">
        <v>434</v>
      </c>
      <c r="B252" t="s">
        <v>435</v>
      </c>
      <c r="C252">
        <v>6.2256458333333304</v>
      </c>
      <c r="D252" s="19">
        <v>41721</v>
      </c>
      <c r="E252">
        <v>2014</v>
      </c>
      <c r="F252">
        <v>201403</v>
      </c>
      <c r="G252">
        <v>323</v>
      </c>
      <c r="H252">
        <v>3</v>
      </c>
      <c r="I252">
        <v>81</v>
      </c>
      <c r="J252" t="s">
        <v>436</v>
      </c>
      <c r="K252" t="s">
        <v>444</v>
      </c>
    </row>
    <row r="253" spans="1:11" x14ac:dyDescent="0.25">
      <c r="A253" t="s">
        <v>434</v>
      </c>
      <c r="B253" t="s">
        <v>435</v>
      </c>
      <c r="C253">
        <v>3.4875625000000001</v>
      </c>
      <c r="D253" s="19">
        <v>41722</v>
      </c>
      <c r="E253">
        <v>2014</v>
      </c>
      <c r="F253">
        <v>201403</v>
      </c>
      <c r="G253">
        <v>324</v>
      </c>
      <c r="H253">
        <v>3</v>
      </c>
      <c r="I253">
        <v>82</v>
      </c>
      <c r="J253" t="s">
        <v>436</v>
      </c>
      <c r="K253" t="s">
        <v>444</v>
      </c>
    </row>
    <row r="254" spans="1:11" x14ac:dyDescent="0.25">
      <c r="A254" t="s">
        <v>434</v>
      </c>
      <c r="B254" t="s">
        <v>435</v>
      </c>
      <c r="C254">
        <v>1.4339791666666699</v>
      </c>
      <c r="D254" s="19">
        <v>41723</v>
      </c>
      <c r="E254">
        <v>2014</v>
      </c>
      <c r="F254">
        <v>201403</v>
      </c>
      <c r="G254">
        <v>325</v>
      </c>
      <c r="H254">
        <v>3</v>
      </c>
      <c r="I254">
        <v>83</v>
      </c>
      <c r="J254" t="s">
        <v>436</v>
      </c>
      <c r="K254" t="s">
        <v>444</v>
      </c>
    </row>
    <row r="255" spans="1:11" x14ac:dyDescent="0.25">
      <c r="A255" t="s">
        <v>434</v>
      </c>
      <c r="B255" t="s">
        <v>435</v>
      </c>
      <c r="C255">
        <v>8.4462916666666707</v>
      </c>
      <c r="D255" s="19">
        <v>41724</v>
      </c>
      <c r="E255">
        <v>2014</v>
      </c>
      <c r="F255">
        <v>201403</v>
      </c>
      <c r="G255">
        <v>326</v>
      </c>
      <c r="H255">
        <v>3</v>
      </c>
      <c r="I255">
        <v>84</v>
      </c>
      <c r="J255" t="s">
        <v>436</v>
      </c>
      <c r="K255" t="s">
        <v>444</v>
      </c>
    </row>
    <row r="256" spans="1:11" x14ac:dyDescent="0.25">
      <c r="A256" t="s">
        <v>434</v>
      </c>
      <c r="B256" t="s">
        <v>435</v>
      </c>
      <c r="C256">
        <v>13.0527708333333</v>
      </c>
      <c r="D256" s="19">
        <v>41725</v>
      </c>
      <c r="E256">
        <v>2014</v>
      </c>
      <c r="F256">
        <v>201403</v>
      </c>
      <c r="G256">
        <v>327</v>
      </c>
      <c r="H256">
        <v>3</v>
      </c>
      <c r="I256">
        <v>85</v>
      </c>
      <c r="J256" t="s">
        <v>436</v>
      </c>
      <c r="K256" t="s">
        <v>444</v>
      </c>
    </row>
    <row r="257" spans="1:11" x14ac:dyDescent="0.25">
      <c r="A257" t="s">
        <v>434</v>
      </c>
      <c r="B257" t="s">
        <v>435</v>
      </c>
      <c r="C257">
        <v>10.5432083333333</v>
      </c>
      <c r="D257" s="19">
        <v>41726</v>
      </c>
      <c r="E257">
        <v>2014</v>
      </c>
      <c r="F257">
        <v>201403</v>
      </c>
      <c r="G257">
        <v>328</v>
      </c>
      <c r="H257">
        <v>3</v>
      </c>
      <c r="I257">
        <v>86</v>
      </c>
      <c r="J257" t="s">
        <v>436</v>
      </c>
      <c r="K257" t="s">
        <v>444</v>
      </c>
    </row>
    <row r="258" spans="1:11" x14ac:dyDescent="0.25">
      <c r="A258" t="s">
        <v>434</v>
      </c>
      <c r="B258" t="s">
        <v>435</v>
      </c>
      <c r="C258">
        <v>7.5642083333333296</v>
      </c>
      <c r="D258" s="19">
        <v>41727</v>
      </c>
      <c r="E258">
        <v>2014</v>
      </c>
      <c r="F258">
        <v>201403</v>
      </c>
      <c r="G258">
        <v>329</v>
      </c>
      <c r="H258">
        <v>3</v>
      </c>
      <c r="I258">
        <v>87</v>
      </c>
      <c r="J258" t="s">
        <v>436</v>
      </c>
      <c r="K258" t="s">
        <v>444</v>
      </c>
    </row>
    <row r="259" spans="1:11" x14ac:dyDescent="0.25">
      <c r="A259" t="s">
        <v>434</v>
      </c>
      <c r="B259" t="s">
        <v>435</v>
      </c>
      <c r="C259">
        <v>9.5797291666666702</v>
      </c>
      <c r="D259" s="19">
        <v>41728</v>
      </c>
      <c r="E259">
        <v>2014</v>
      </c>
      <c r="F259">
        <v>201403</v>
      </c>
      <c r="G259">
        <v>330</v>
      </c>
      <c r="H259">
        <v>3</v>
      </c>
      <c r="I259">
        <v>88</v>
      </c>
      <c r="J259" t="s">
        <v>436</v>
      </c>
      <c r="K259" t="s">
        <v>444</v>
      </c>
    </row>
    <row r="260" spans="1:11" x14ac:dyDescent="0.25">
      <c r="A260" t="s">
        <v>434</v>
      </c>
      <c r="B260" t="s">
        <v>435</v>
      </c>
      <c r="C260">
        <v>14.5413333333333</v>
      </c>
      <c r="D260" s="19">
        <v>41729</v>
      </c>
      <c r="E260">
        <v>2014</v>
      </c>
      <c r="F260">
        <v>201403</v>
      </c>
      <c r="G260">
        <v>331</v>
      </c>
      <c r="H260">
        <v>3</v>
      </c>
      <c r="I260">
        <v>89</v>
      </c>
      <c r="J260" t="s">
        <v>436</v>
      </c>
      <c r="K260" t="s">
        <v>444</v>
      </c>
    </row>
    <row r="261" spans="1:11" x14ac:dyDescent="0.25">
      <c r="A261" t="s">
        <v>434</v>
      </c>
      <c r="B261" t="s">
        <v>435</v>
      </c>
      <c r="C261">
        <v>15.7842708333333</v>
      </c>
      <c r="D261" s="19">
        <v>41730</v>
      </c>
      <c r="E261">
        <v>2014</v>
      </c>
      <c r="F261">
        <v>201404</v>
      </c>
      <c r="G261">
        <v>401</v>
      </c>
      <c r="H261">
        <v>4</v>
      </c>
      <c r="I261">
        <v>90</v>
      </c>
      <c r="J261" t="s">
        <v>436</v>
      </c>
      <c r="K261" t="s">
        <v>444</v>
      </c>
    </row>
    <row r="262" spans="1:11" x14ac:dyDescent="0.25">
      <c r="A262" t="s">
        <v>434</v>
      </c>
      <c r="B262" t="s">
        <v>435</v>
      </c>
      <c r="C262">
        <v>17.878374999999998</v>
      </c>
      <c r="D262" s="19">
        <v>41731</v>
      </c>
      <c r="E262">
        <v>2014</v>
      </c>
      <c r="F262">
        <v>201404</v>
      </c>
      <c r="G262">
        <v>402</v>
      </c>
      <c r="H262">
        <v>4</v>
      </c>
      <c r="I262">
        <v>91</v>
      </c>
      <c r="J262" t="s">
        <v>436</v>
      </c>
      <c r="K262" t="s">
        <v>444</v>
      </c>
    </row>
    <row r="263" spans="1:11" x14ac:dyDescent="0.25">
      <c r="A263" t="s">
        <v>434</v>
      </c>
      <c r="B263" t="s">
        <v>435</v>
      </c>
      <c r="C263">
        <v>15.595458333333299</v>
      </c>
      <c r="D263" s="19">
        <v>41732</v>
      </c>
      <c r="E263">
        <v>2014</v>
      </c>
      <c r="F263">
        <v>201404</v>
      </c>
      <c r="G263">
        <v>403</v>
      </c>
      <c r="H263">
        <v>4</v>
      </c>
      <c r="I263">
        <v>92</v>
      </c>
      <c r="J263" t="s">
        <v>436</v>
      </c>
      <c r="K263" t="s">
        <v>444</v>
      </c>
    </row>
    <row r="264" spans="1:11" x14ac:dyDescent="0.25">
      <c r="A264" t="s">
        <v>434</v>
      </c>
      <c r="B264" t="s">
        <v>435</v>
      </c>
      <c r="C264">
        <v>10.680645833333299</v>
      </c>
      <c r="D264" s="19">
        <v>41733</v>
      </c>
      <c r="E264">
        <v>2014</v>
      </c>
      <c r="F264">
        <v>201404</v>
      </c>
      <c r="G264">
        <v>404</v>
      </c>
      <c r="H264">
        <v>4</v>
      </c>
      <c r="I264">
        <v>93</v>
      </c>
      <c r="J264" t="s">
        <v>436</v>
      </c>
      <c r="K264" t="s">
        <v>444</v>
      </c>
    </row>
    <row r="265" spans="1:11" x14ac:dyDescent="0.25">
      <c r="A265" t="s">
        <v>434</v>
      </c>
      <c r="B265" t="s">
        <v>435</v>
      </c>
      <c r="C265">
        <v>11.3509166666667</v>
      </c>
      <c r="D265" s="19">
        <v>41734</v>
      </c>
      <c r="E265">
        <v>2014</v>
      </c>
      <c r="F265">
        <v>201404</v>
      </c>
      <c r="G265">
        <v>405</v>
      </c>
      <c r="H265">
        <v>4</v>
      </c>
      <c r="I265">
        <v>94</v>
      </c>
      <c r="J265" t="s">
        <v>436</v>
      </c>
      <c r="K265" t="s">
        <v>444</v>
      </c>
    </row>
    <row r="266" spans="1:11" x14ac:dyDescent="0.25">
      <c r="A266" t="s">
        <v>434</v>
      </c>
      <c r="B266" t="s">
        <v>435</v>
      </c>
      <c r="C266">
        <v>13.5603333333333</v>
      </c>
      <c r="D266" s="19">
        <v>41735</v>
      </c>
      <c r="E266">
        <v>2014</v>
      </c>
      <c r="F266">
        <v>201404</v>
      </c>
      <c r="G266">
        <v>406</v>
      </c>
      <c r="H266">
        <v>4</v>
      </c>
      <c r="I266">
        <v>95</v>
      </c>
      <c r="J266" t="s">
        <v>436</v>
      </c>
      <c r="K266" t="s">
        <v>444</v>
      </c>
    </row>
    <row r="267" spans="1:11" x14ac:dyDescent="0.25">
      <c r="A267" t="s">
        <v>434</v>
      </c>
      <c r="B267" t="s">
        <v>435</v>
      </c>
      <c r="C267">
        <v>11.1922916666667</v>
      </c>
      <c r="D267" s="19">
        <v>41736</v>
      </c>
      <c r="E267">
        <v>2014</v>
      </c>
      <c r="F267">
        <v>201404</v>
      </c>
      <c r="G267">
        <v>407</v>
      </c>
      <c r="H267">
        <v>4</v>
      </c>
      <c r="I267">
        <v>96</v>
      </c>
      <c r="J267" t="s">
        <v>436</v>
      </c>
      <c r="K267" t="s">
        <v>444</v>
      </c>
    </row>
    <row r="268" spans="1:11" x14ac:dyDescent="0.25">
      <c r="A268" t="s">
        <v>434</v>
      </c>
      <c r="B268" t="s">
        <v>435</v>
      </c>
      <c r="C268">
        <v>11.1902291666667</v>
      </c>
      <c r="D268" s="19">
        <v>41737</v>
      </c>
      <c r="E268">
        <v>2014</v>
      </c>
      <c r="F268">
        <v>201404</v>
      </c>
      <c r="G268">
        <v>408</v>
      </c>
      <c r="H268">
        <v>4</v>
      </c>
      <c r="I268">
        <v>97</v>
      </c>
      <c r="J268" t="s">
        <v>436</v>
      </c>
      <c r="K268" t="s">
        <v>444</v>
      </c>
    </row>
    <row r="269" spans="1:11" x14ac:dyDescent="0.25">
      <c r="A269" t="s">
        <v>434</v>
      </c>
      <c r="B269" t="s">
        <v>435</v>
      </c>
      <c r="C269">
        <v>12.2692916666667</v>
      </c>
      <c r="D269" s="19">
        <v>41738</v>
      </c>
      <c r="E269">
        <v>2014</v>
      </c>
      <c r="F269">
        <v>201404</v>
      </c>
      <c r="G269">
        <v>409</v>
      </c>
      <c r="H269">
        <v>4</v>
      </c>
      <c r="I269">
        <v>98</v>
      </c>
      <c r="J269" t="s">
        <v>436</v>
      </c>
      <c r="K269" t="s">
        <v>444</v>
      </c>
    </row>
    <row r="270" spans="1:11" x14ac:dyDescent="0.25">
      <c r="A270" t="s">
        <v>434</v>
      </c>
      <c r="B270" t="s">
        <v>435</v>
      </c>
      <c r="C270">
        <v>14.39625</v>
      </c>
      <c r="D270" s="19">
        <v>41739</v>
      </c>
      <c r="E270">
        <v>2014</v>
      </c>
      <c r="F270">
        <v>201404</v>
      </c>
      <c r="G270">
        <v>410</v>
      </c>
      <c r="H270">
        <v>4</v>
      </c>
      <c r="I270">
        <v>99</v>
      </c>
      <c r="J270" t="s">
        <v>436</v>
      </c>
      <c r="K270" t="s">
        <v>444</v>
      </c>
    </row>
    <row r="271" spans="1:11" x14ac:dyDescent="0.25">
      <c r="A271" t="s">
        <v>434</v>
      </c>
      <c r="B271" t="s">
        <v>435</v>
      </c>
      <c r="C271">
        <v>17.149479166666701</v>
      </c>
      <c r="D271" s="19">
        <v>41740</v>
      </c>
      <c r="E271">
        <v>2014</v>
      </c>
      <c r="F271">
        <v>201404</v>
      </c>
      <c r="G271">
        <v>411</v>
      </c>
      <c r="H271">
        <v>4</v>
      </c>
      <c r="I271">
        <v>100</v>
      </c>
      <c r="J271" t="s">
        <v>436</v>
      </c>
      <c r="K271" t="s">
        <v>444</v>
      </c>
    </row>
    <row r="272" spans="1:11" x14ac:dyDescent="0.25">
      <c r="A272" t="s">
        <v>434</v>
      </c>
      <c r="B272" t="s">
        <v>435</v>
      </c>
      <c r="C272">
        <v>18.7582916666667</v>
      </c>
      <c r="D272" s="19">
        <v>41741</v>
      </c>
      <c r="E272">
        <v>2014</v>
      </c>
      <c r="F272">
        <v>201404</v>
      </c>
      <c r="G272">
        <v>412</v>
      </c>
      <c r="H272">
        <v>4</v>
      </c>
      <c r="I272">
        <v>101</v>
      </c>
      <c r="J272" t="s">
        <v>436</v>
      </c>
      <c r="K272" t="s">
        <v>444</v>
      </c>
    </row>
    <row r="273" spans="1:11" x14ac:dyDescent="0.25">
      <c r="A273" t="s">
        <v>434</v>
      </c>
      <c r="B273" t="s">
        <v>435</v>
      </c>
      <c r="C273">
        <v>16.843104166666699</v>
      </c>
      <c r="D273" s="19">
        <v>41742</v>
      </c>
      <c r="E273">
        <v>2014</v>
      </c>
      <c r="F273">
        <v>201404</v>
      </c>
      <c r="G273">
        <v>413</v>
      </c>
      <c r="H273">
        <v>4</v>
      </c>
      <c r="I273">
        <v>102</v>
      </c>
      <c r="J273" t="s">
        <v>436</v>
      </c>
      <c r="K273" t="s">
        <v>444</v>
      </c>
    </row>
    <row r="274" spans="1:11" x14ac:dyDescent="0.25">
      <c r="A274" t="s">
        <v>434</v>
      </c>
      <c r="B274" t="s">
        <v>435</v>
      </c>
      <c r="C274">
        <v>6.9532708333333302</v>
      </c>
      <c r="D274" s="19">
        <v>41743</v>
      </c>
      <c r="E274">
        <v>2014</v>
      </c>
      <c r="F274">
        <v>201404</v>
      </c>
      <c r="G274">
        <v>414</v>
      </c>
      <c r="H274">
        <v>4</v>
      </c>
      <c r="I274">
        <v>103</v>
      </c>
      <c r="J274" t="s">
        <v>436</v>
      </c>
      <c r="K274" t="s">
        <v>444</v>
      </c>
    </row>
    <row r="275" spans="1:11" x14ac:dyDescent="0.25">
      <c r="A275" t="s">
        <v>434</v>
      </c>
      <c r="B275" t="s">
        <v>435</v>
      </c>
      <c r="C275">
        <v>6.9659791666666697</v>
      </c>
      <c r="D275" s="19">
        <v>41744</v>
      </c>
      <c r="E275">
        <v>2014</v>
      </c>
      <c r="F275">
        <v>201404</v>
      </c>
      <c r="G275">
        <v>415</v>
      </c>
      <c r="H275">
        <v>4</v>
      </c>
      <c r="I275">
        <v>104</v>
      </c>
      <c r="J275" t="s">
        <v>436</v>
      </c>
      <c r="K275" t="s">
        <v>444</v>
      </c>
    </row>
    <row r="276" spans="1:11" x14ac:dyDescent="0.25">
      <c r="A276" t="s">
        <v>434</v>
      </c>
      <c r="B276" t="s">
        <v>435</v>
      </c>
      <c r="C276">
        <v>11.669062500000001</v>
      </c>
      <c r="D276" s="19">
        <v>41745</v>
      </c>
      <c r="E276">
        <v>2014</v>
      </c>
      <c r="F276">
        <v>201404</v>
      </c>
      <c r="G276">
        <v>416</v>
      </c>
      <c r="H276">
        <v>4</v>
      </c>
      <c r="I276">
        <v>105</v>
      </c>
      <c r="J276" t="s">
        <v>436</v>
      </c>
      <c r="K276" t="s">
        <v>444</v>
      </c>
    </row>
    <row r="277" spans="1:11" x14ac:dyDescent="0.25">
      <c r="A277" t="s">
        <v>434</v>
      </c>
      <c r="B277" t="s">
        <v>435</v>
      </c>
      <c r="C277">
        <v>12.4565208333333</v>
      </c>
      <c r="D277" s="19">
        <v>41746</v>
      </c>
      <c r="E277">
        <v>2014</v>
      </c>
      <c r="F277">
        <v>201404</v>
      </c>
      <c r="G277">
        <v>417</v>
      </c>
      <c r="H277">
        <v>4</v>
      </c>
      <c r="I277">
        <v>106</v>
      </c>
      <c r="J277" t="s">
        <v>436</v>
      </c>
      <c r="K277" t="s">
        <v>444</v>
      </c>
    </row>
    <row r="278" spans="1:11" x14ac:dyDescent="0.25">
      <c r="A278" t="s">
        <v>434</v>
      </c>
      <c r="B278" t="s">
        <v>435</v>
      </c>
      <c r="C278">
        <v>11.611458333333299</v>
      </c>
      <c r="D278" s="19">
        <v>41747</v>
      </c>
      <c r="E278">
        <v>2014</v>
      </c>
      <c r="F278">
        <v>201404</v>
      </c>
      <c r="G278">
        <v>418</v>
      </c>
      <c r="H278">
        <v>4</v>
      </c>
      <c r="I278">
        <v>107</v>
      </c>
      <c r="J278" t="s">
        <v>436</v>
      </c>
      <c r="K278" t="s">
        <v>444</v>
      </c>
    </row>
    <row r="279" spans="1:11" x14ac:dyDescent="0.25">
      <c r="A279" t="s">
        <v>434</v>
      </c>
      <c r="B279" t="s">
        <v>435</v>
      </c>
      <c r="C279">
        <v>14.2749166666667</v>
      </c>
      <c r="D279" s="19">
        <v>41748</v>
      </c>
      <c r="E279">
        <v>2014</v>
      </c>
      <c r="F279">
        <v>201404</v>
      </c>
      <c r="G279">
        <v>419</v>
      </c>
      <c r="H279">
        <v>4</v>
      </c>
      <c r="I279">
        <v>108</v>
      </c>
      <c r="J279" t="s">
        <v>436</v>
      </c>
      <c r="K279" t="s">
        <v>444</v>
      </c>
    </row>
    <row r="280" spans="1:11" x14ac:dyDescent="0.25">
      <c r="A280" t="s">
        <v>434</v>
      </c>
      <c r="B280" t="s">
        <v>435</v>
      </c>
      <c r="C280">
        <v>15.359562499999999</v>
      </c>
      <c r="D280" s="19">
        <v>41749</v>
      </c>
      <c r="E280">
        <v>2014</v>
      </c>
      <c r="F280">
        <v>201404</v>
      </c>
      <c r="G280">
        <v>420</v>
      </c>
      <c r="H280">
        <v>4</v>
      </c>
      <c r="I280">
        <v>109</v>
      </c>
      <c r="J280" t="s">
        <v>436</v>
      </c>
      <c r="K280" t="s">
        <v>444</v>
      </c>
    </row>
    <row r="281" spans="1:11" x14ac:dyDescent="0.25">
      <c r="A281" t="s">
        <v>434</v>
      </c>
      <c r="B281" t="s">
        <v>435</v>
      </c>
      <c r="C281">
        <v>14.2711458333333</v>
      </c>
      <c r="D281" s="19">
        <v>41750</v>
      </c>
      <c r="E281">
        <v>2014</v>
      </c>
      <c r="F281">
        <v>201404</v>
      </c>
      <c r="G281">
        <v>421</v>
      </c>
      <c r="H281">
        <v>4</v>
      </c>
      <c r="I281">
        <v>110</v>
      </c>
      <c r="J281" t="s">
        <v>436</v>
      </c>
      <c r="K281" t="s">
        <v>444</v>
      </c>
    </row>
    <row r="282" spans="1:11" x14ac:dyDescent="0.25">
      <c r="A282" t="s">
        <v>434</v>
      </c>
      <c r="B282" t="s">
        <v>435</v>
      </c>
      <c r="C282">
        <v>9.9920526315789502</v>
      </c>
      <c r="D282" s="19">
        <v>41751</v>
      </c>
      <c r="E282">
        <v>2014</v>
      </c>
      <c r="F282">
        <v>201404</v>
      </c>
      <c r="G282">
        <v>422</v>
      </c>
      <c r="H282">
        <v>4</v>
      </c>
      <c r="I282">
        <v>111</v>
      </c>
      <c r="J282" t="s">
        <v>436</v>
      </c>
      <c r="K282" t="s">
        <v>444</v>
      </c>
    </row>
    <row r="283" spans="1:11" x14ac:dyDescent="0.25">
      <c r="A283" t="s">
        <v>434</v>
      </c>
      <c r="B283" t="s">
        <v>435</v>
      </c>
      <c r="C283">
        <v>16.260724137931</v>
      </c>
      <c r="D283" s="19">
        <v>41752</v>
      </c>
      <c r="E283">
        <v>2014</v>
      </c>
      <c r="F283">
        <v>201404</v>
      </c>
      <c r="G283">
        <v>423</v>
      </c>
      <c r="H283">
        <v>4</v>
      </c>
      <c r="I283">
        <v>112</v>
      </c>
      <c r="J283" t="s">
        <v>436</v>
      </c>
      <c r="K283" t="s">
        <v>444</v>
      </c>
    </row>
    <row r="284" spans="1:11" x14ac:dyDescent="0.25">
      <c r="A284" t="s">
        <v>434</v>
      </c>
      <c r="B284" t="s">
        <v>435</v>
      </c>
      <c r="C284">
        <v>14.561604166666701</v>
      </c>
      <c r="D284" s="19">
        <v>41753</v>
      </c>
      <c r="E284">
        <v>2014</v>
      </c>
      <c r="F284">
        <v>201404</v>
      </c>
      <c r="G284">
        <v>424</v>
      </c>
      <c r="H284">
        <v>4</v>
      </c>
      <c r="I284">
        <v>113</v>
      </c>
      <c r="J284" t="s">
        <v>436</v>
      </c>
      <c r="K284" t="s">
        <v>444</v>
      </c>
    </row>
    <row r="285" spans="1:11" x14ac:dyDescent="0.25">
      <c r="A285" t="s">
        <v>434</v>
      </c>
      <c r="B285" t="s">
        <v>435</v>
      </c>
      <c r="C285">
        <v>17.360291666666701</v>
      </c>
      <c r="D285" s="19">
        <v>41754</v>
      </c>
      <c r="E285">
        <v>2014</v>
      </c>
      <c r="F285">
        <v>201404</v>
      </c>
      <c r="G285">
        <v>425</v>
      </c>
      <c r="H285">
        <v>4</v>
      </c>
      <c r="I285">
        <v>114</v>
      </c>
      <c r="J285" t="s">
        <v>436</v>
      </c>
      <c r="K285" t="s">
        <v>444</v>
      </c>
    </row>
    <row r="286" spans="1:11" x14ac:dyDescent="0.25">
      <c r="A286" t="s">
        <v>434</v>
      </c>
      <c r="B286" t="s">
        <v>435</v>
      </c>
      <c r="C286">
        <v>16.500854166666699</v>
      </c>
      <c r="D286" s="19">
        <v>41755</v>
      </c>
      <c r="E286">
        <v>2014</v>
      </c>
      <c r="F286">
        <v>201404</v>
      </c>
      <c r="G286">
        <v>426</v>
      </c>
      <c r="H286">
        <v>4</v>
      </c>
      <c r="I286">
        <v>115</v>
      </c>
      <c r="J286" t="s">
        <v>436</v>
      </c>
      <c r="K286" t="s">
        <v>444</v>
      </c>
    </row>
    <row r="287" spans="1:11" x14ac:dyDescent="0.25">
      <c r="A287" t="s">
        <v>434</v>
      </c>
      <c r="B287" t="s">
        <v>435</v>
      </c>
      <c r="C287">
        <v>17.508770833333301</v>
      </c>
      <c r="D287" s="19">
        <v>41756</v>
      </c>
      <c r="E287">
        <v>2014</v>
      </c>
      <c r="F287">
        <v>201404</v>
      </c>
      <c r="G287">
        <v>427</v>
      </c>
      <c r="H287">
        <v>4</v>
      </c>
      <c r="I287">
        <v>116</v>
      </c>
      <c r="J287" t="s">
        <v>436</v>
      </c>
      <c r="K287" t="s">
        <v>444</v>
      </c>
    </row>
    <row r="288" spans="1:11" x14ac:dyDescent="0.25">
      <c r="A288" t="s">
        <v>434</v>
      </c>
      <c r="B288" t="s">
        <v>435</v>
      </c>
      <c r="C288">
        <v>19.538291666666701</v>
      </c>
      <c r="D288" s="19">
        <v>41757</v>
      </c>
      <c r="E288">
        <v>2014</v>
      </c>
      <c r="F288">
        <v>201404</v>
      </c>
      <c r="G288">
        <v>428</v>
      </c>
      <c r="H288">
        <v>4</v>
      </c>
      <c r="I288">
        <v>117</v>
      </c>
      <c r="J288" t="s">
        <v>436</v>
      </c>
      <c r="K288" t="s">
        <v>444</v>
      </c>
    </row>
    <row r="289" spans="1:11" x14ac:dyDescent="0.25">
      <c r="A289" t="s">
        <v>434</v>
      </c>
      <c r="B289" t="s">
        <v>435</v>
      </c>
      <c r="C289">
        <v>19.344291666666699</v>
      </c>
      <c r="D289" s="19">
        <v>41758</v>
      </c>
      <c r="E289">
        <v>2014</v>
      </c>
      <c r="F289">
        <v>201404</v>
      </c>
      <c r="G289">
        <v>429</v>
      </c>
      <c r="H289">
        <v>4</v>
      </c>
      <c r="I289">
        <v>118</v>
      </c>
      <c r="J289" t="s">
        <v>436</v>
      </c>
      <c r="K289" t="s">
        <v>444</v>
      </c>
    </row>
    <row r="290" spans="1:11" x14ac:dyDescent="0.25">
      <c r="A290" t="s">
        <v>434</v>
      </c>
      <c r="B290" t="s">
        <v>435</v>
      </c>
      <c r="C290">
        <v>17.202895833333301</v>
      </c>
      <c r="D290" s="19">
        <v>41759</v>
      </c>
      <c r="E290">
        <v>2014</v>
      </c>
      <c r="F290">
        <v>201404</v>
      </c>
      <c r="G290">
        <v>430</v>
      </c>
      <c r="H290">
        <v>4</v>
      </c>
      <c r="I290">
        <v>119</v>
      </c>
      <c r="J290" t="s">
        <v>436</v>
      </c>
      <c r="K290" t="s">
        <v>444</v>
      </c>
    </row>
    <row r="291" spans="1:11" x14ac:dyDescent="0.25">
      <c r="A291" t="s">
        <v>434</v>
      </c>
      <c r="B291" t="s">
        <v>435</v>
      </c>
      <c r="C291">
        <v>12.781375000000001</v>
      </c>
      <c r="D291" s="19">
        <v>41760</v>
      </c>
      <c r="E291">
        <v>2014</v>
      </c>
      <c r="F291">
        <v>201405</v>
      </c>
      <c r="G291">
        <v>501</v>
      </c>
      <c r="H291">
        <v>5</v>
      </c>
      <c r="I291">
        <v>120</v>
      </c>
      <c r="J291" t="s">
        <v>436</v>
      </c>
      <c r="K291" t="s">
        <v>444</v>
      </c>
    </row>
    <row r="292" spans="1:11" x14ac:dyDescent="0.25">
      <c r="A292" t="s">
        <v>434</v>
      </c>
      <c r="B292" t="s">
        <v>435</v>
      </c>
      <c r="C292">
        <v>11.910604166666699</v>
      </c>
      <c r="D292" s="19">
        <v>41761</v>
      </c>
      <c r="E292">
        <v>2014</v>
      </c>
      <c r="F292">
        <v>201405</v>
      </c>
      <c r="G292">
        <v>502</v>
      </c>
      <c r="H292">
        <v>5</v>
      </c>
      <c r="I292">
        <v>121</v>
      </c>
      <c r="J292" t="s">
        <v>436</v>
      </c>
      <c r="K292" t="s">
        <v>444</v>
      </c>
    </row>
    <row r="293" spans="1:11" x14ac:dyDescent="0.25">
      <c r="A293" t="s">
        <v>434</v>
      </c>
      <c r="B293" t="s">
        <v>435</v>
      </c>
      <c r="C293">
        <v>13.228270833333299</v>
      </c>
      <c r="D293" s="19">
        <v>41762</v>
      </c>
      <c r="E293">
        <v>2014</v>
      </c>
      <c r="F293">
        <v>201405</v>
      </c>
      <c r="G293">
        <v>503</v>
      </c>
      <c r="H293">
        <v>5</v>
      </c>
      <c r="I293">
        <v>122</v>
      </c>
      <c r="J293" t="s">
        <v>436</v>
      </c>
      <c r="K293" t="s">
        <v>444</v>
      </c>
    </row>
    <row r="294" spans="1:11" x14ac:dyDescent="0.25">
      <c r="A294" t="s">
        <v>434</v>
      </c>
      <c r="B294" t="s">
        <v>435</v>
      </c>
      <c r="C294">
        <v>16.235541666666698</v>
      </c>
      <c r="D294" s="19">
        <v>41763</v>
      </c>
      <c r="E294">
        <v>2014</v>
      </c>
      <c r="F294">
        <v>201405</v>
      </c>
      <c r="G294">
        <v>504</v>
      </c>
      <c r="H294">
        <v>5</v>
      </c>
      <c r="I294">
        <v>123</v>
      </c>
      <c r="J294" t="s">
        <v>436</v>
      </c>
      <c r="K294" t="s">
        <v>444</v>
      </c>
    </row>
    <row r="295" spans="1:11" x14ac:dyDescent="0.25">
      <c r="A295" t="s">
        <v>434</v>
      </c>
      <c r="B295" t="s">
        <v>435</v>
      </c>
      <c r="C295">
        <v>18.348458333333301</v>
      </c>
      <c r="D295" s="19">
        <v>41764</v>
      </c>
      <c r="E295">
        <v>2014</v>
      </c>
      <c r="F295">
        <v>201405</v>
      </c>
      <c r="G295">
        <v>505</v>
      </c>
      <c r="H295">
        <v>5</v>
      </c>
      <c r="I295">
        <v>124</v>
      </c>
      <c r="J295" t="s">
        <v>436</v>
      </c>
      <c r="K295" t="s">
        <v>444</v>
      </c>
    </row>
    <row r="296" spans="1:11" x14ac:dyDescent="0.25">
      <c r="A296" t="s">
        <v>434</v>
      </c>
      <c r="B296" t="s">
        <v>435</v>
      </c>
      <c r="C296">
        <v>18.528354166666698</v>
      </c>
      <c r="D296" s="19">
        <v>41765</v>
      </c>
      <c r="E296">
        <v>2014</v>
      </c>
      <c r="F296">
        <v>201405</v>
      </c>
      <c r="G296">
        <v>506</v>
      </c>
      <c r="H296">
        <v>5</v>
      </c>
      <c r="I296">
        <v>125</v>
      </c>
      <c r="J296" t="s">
        <v>436</v>
      </c>
      <c r="K296" t="s">
        <v>444</v>
      </c>
    </row>
    <row r="297" spans="1:11" x14ac:dyDescent="0.25">
      <c r="A297" t="s">
        <v>434</v>
      </c>
      <c r="B297" t="s">
        <v>435</v>
      </c>
      <c r="C297">
        <v>18.676187500000001</v>
      </c>
      <c r="D297" s="19">
        <v>41766</v>
      </c>
      <c r="E297">
        <v>2014</v>
      </c>
      <c r="F297">
        <v>201405</v>
      </c>
      <c r="G297">
        <v>507</v>
      </c>
      <c r="H297">
        <v>5</v>
      </c>
      <c r="I297">
        <v>126</v>
      </c>
      <c r="J297" t="s">
        <v>436</v>
      </c>
      <c r="K297" t="s">
        <v>444</v>
      </c>
    </row>
    <row r="298" spans="1:11" x14ac:dyDescent="0.25">
      <c r="A298" t="s">
        <v>434</v>
      </c>
      <c r="B298" t="s">
        <v>435</v>
      </c>
      <c r="C298">
        <v>19.232791666666699</v>
      </c>
      <c r="D298" s="19">
        <v>41767</v>
      </c>
      <c r="E298">
        <v>2014</v>
      </c>
      <c r="F298">
        <v>201405</v>
      </c>
      <c r="G298">
        <v>508</v>
      </c>
      <c r="H298">
        <v>5</v>
      </c>
      <c r="I298">
        <v>127</v>
      </c>
      <c r="J298" t="s">
        <v>436</v>
      </c>
      <c r="K298" t="s">
        <v>444</v>
      </c>
    </row>
    <row r="299" spans="1:11" x14ac:dyDescent="0.25">
      <c r="A299" t="s">
        <v>434</v>
      </c>
      <c r="B299" t="s">
        <v>435</v>
      </c>
      <c r="C299">
        <v>17.914354166666701</v>
      </c>
      <c r="D299" s="19">
        <v>41768</v>
      </c>
      <c r="E299">
        <v>2014</v>
      </c>
      <c r="F299">
        <v>201405</v>
      </c>
      <c r="G299">
        <v>509</v>
      </c>
      <c r="H299">
        <v>5</v>
      </c>
      <c r="I299">
        <v>128</v>
      </c>
      <c r="J299" t="s">
        <v>436</v>
      </c>
      <c r="K299" t="s">
        <v>444</v>
      </c>
    </row>
    <row r="300" spans="1:11" x14ac:dyDescent="0.25">
      <c r="A300" t="s">
        <v>434</v>
      </c>
      <c r="B300" t="s">
        <v>435</v>
      </c>
      <c r="C300">
        <v>16.947895833333298</v>
      </c>
      <c r="D300" s="19">
        <v>41769</v>
      </c>
      <c r="E300">
        <v>2014</v>
      </c>
      <c r="F300">
        <v>201405</v>
      </c>
      <c r="G300">
        <v>510</v>
      </c>
      <c r="H300">
        <v>5</v>
      </c>
      <c r="I300">
        <v>129</v>
      </c>
      <c r="J300" t="s">
        <v>436</v>
      </c>
      <c r="K300" t="s">
        <v>444</v>
      </c>
    </row>
    <row r="301" spans="1:11" x14ac:dyDescent="0.25">
      <c r="A301" t="s">
        <v>434</v>
      </c>
      <c r="B301" t="s">
        <v>435</v>
      </c>
      <c r="C301">
        <v>18.351229166666698</v>
      </c>
      <c r="D301" s="19">
        <v>41770</v>
      </c>
      <c r="E301">
        <v>2014</v>
      </c>
      <c r="F301">
        <v>201405</v>
      </c>
      <c r="G301">
        <v>511</v>
      </c>
      <c r="H301">
        <v>5</v>
      </c>
      <c r="I301">
        <v>130</v>
      </c>
      <c r="J301" t="s">
        <v>436</v>
      </c>
      <c r="K301" t="s">
        <v>444</v>
      </c>
    </row>
    <row r="302" spans="1:11" x14ac:dyDescent="0.25">
      <c r="A302" t="s">
        <v>434</v>
      </c>
      <c r="B302" t="s">
        <v>435</v>
      </c>
      <c r="C302">
        <v>20.7636875</v>
      </c>
      <c r="D302" s="19">
        <v>41771</v>
      </c>
      <c r="E302">
        <v>2014</v>
      </c>
      <c r="F302">
        <v>201405</v>
      </c>
      <c r="G302">
        <v>512</v>
      </c>
      <c r="H302">
        <v>5</v>
      </c>
      <c r="I302">
        <v>131</v>
      </c>
      <c r="J302" t="s">
        <v>436</v>
      </c>
      <c r="K302" t="s">
        <v>444</v>
      </c>
    </row>
    <row r="303" spans="1:11" x14ac:dyDescent="0.25">
      <c r="A303" t="s">
        <v>434</v>
      </c>
      <c r="B303" t="s">
        <v>435</v>
      </c>
      <c r="C303">
        <v>19.668895833333298</v>
      </c>
      <c r="D303" s="19">
        <v>41772</v>
      </c>
      <c r="E303">
        <v>2014</v>
      </c>
      <c r="F303">
        <v>201405</v>
      </c>
      <c r="G303">
        <v>513</v>
      </c>
      <c r="H303">
        <v>5</v>
      </c>
      <c r="I303">
        <v>132</v>
      </c>
      <c r="J303" t="s">
        <v>436</v>
      </c>
      <c r="K303" t="s">
        <v>444</v>
      </c>
    </row>
    <row r="304" spans="1:11" x14ac:dyDescent="0.25">
      <c r="A304" t="s">
        <v>434</v>
      </c>
      <c r="B304" t="s">
        <v>435</v>
      </c>
      <c r="C304">
        <v>19.368520833333299</v>
      </c>
      <c r="D304" s="19">
        <v>41773</v>
      </c>
      <c r="E304">
        <v>2014</v>
      </c>
      <c r="F304">
        <v>201405</v>
      </c>
      <c r="G304">
        <v>514</v>
      </c>
      <c r="H304">
        <v>5</v>
      </c>
      <c r="I304">
        <v>133</v>
      </c>
      <c r="J304" t="s">
        <v>436</v>
      </c>
      <c r="K304" t="s">
        <v>444</v>
      </c>
    </row>
    <row r="305" spans="1:11" x14ac:dyDescent="0.25">
      <c r="A305" t="s">
        <v>434</v>
      </c>
      <c r="B305" t="s">
        <v>435</v>
      </c>
      <c r="C305">
        <v>13.2659375</v>
      </c>
      <c r="D305" s="19">
        <v>41774</v>
      </c>
      <c r="E305">
        <v>2014</v>
      </c>
      <c r="F305">
        <v>201405</v>
      </c>
      <c r="G305">
        <v>515</v>
      </c>
      <c r="H305">
        <v>5</v>
      </c>
      <c r="I305">
        <v>134</v>
      </c>
      <c r="J305" t="s">
        <v>436</v>
      </c>
      <c r="K305" t="s">
        <v>444</v>
      </c>
    </row>
    <row r="306" spans="1:11" x14ac:dyDescent="0.25">
      <c r="A306" t="s">
        <v>434</v>
      </c>
      <c r="B306" t="s">
        <v>435</v>
      </c>
      <c r="C306">
        <v>9.52835416666667</v>
      </c>
      <c r="D306" s="19">
        <v>41775</v>
      </c>
      <c r="E306">
        <v>2014</v>
      </c>
      <c r="F306">
        <v>201405</v>
      </c>
      <c r="G306">
        <v>516</v>
      </c>
      <c r="H306">
        <v>5</v>
      </c>
      <c r="I306">
        <v>135</v>
      </c>
      <c r="J306" t="s">
        <v>436</v>
      </c>
      <c r="K306" t="s">
        <v>444</v>
      </c>
    </row>
    <row r="307" spans="1:11" x14ac:dyDescent="0.25">
      <c r="A307" t="s">
        <v>434</v>
      </c>
      <c r="B307" t="s">
        <v>435</v>
      </c>
      <c r="C307">
        <v>9.0405625000000001</v>
      </c>
      <c r="D307" s="19">
        <v>41776</v>
      </c>
      <c r="E307">
        <v>2014</v>
      </c>
      <c r="F307">
        <v>201405</v>
      </c>
      <c r="G307">
        <v>517</v>
      </c>
      <c r="H307">
        <v>5</v>
      </c>
      <c r="I307">
        <v>136</v>
      </c>
      <c r="J307" t="s">
        <v>436</v>
      </c>
      <c r="K307" t="s">
        <v>444</v>
      </c>
    </row>
    <row r="308" spans="1:11" x14ac:dyDescent="0.25">
      <c r="A308" t="s">
        <v>434</v>
      </c>
      <c r="B308" t="s">
        <v>435</v>
      </c>
      <c r="C308">
        <v>11.7789583333333</v>
      </c>
      <c r="D308" s="19">
        <v>41777</v>
      </c>
      <c r="E308">
        <v>2014</v>
      </c>
      <c r="F308">
        <v>201405</v>
      </c>
      <c r="G308">
        <v>518</v>
      </c>
      <c r="H308">
        <v>5</v>
      </c>
      <c r="I308">
        <v>137</v>
      </c>
      <c r="J308" t="s">
        <v>436</v>
      </c>
      <c r="K308" t="s">
        <v>444</v>
      </c>
    </row>
    <row r="309" spans="1:11" x14ac:dyDescent="0.25">
      <c r="A309" t="s">
        <v>434</v>
      </c>
      <c r="B309" t="s">
        <v>435</v>
      </c>
      <c r="C309">
        <v>13.103687499999999</v>
      </c>
      <c r="D309" s="19">
        <v>41778</v>
      </c>
      <c r="E309">
        <v>2014</v>
      </c>
      <c r="F309">
        <v>201405</v>
      </c>
      <c r="G309">
        <v>519</v>
      </c>
      <c r="H309">
        <v>5</v>
      </c>
      <c r="I309">
        <v>138</v>
      </c>
      <c r="J309" t="s">
        <v>436</v>
      </c>
      <c r="K309" t="s">
        <v>444</v>
      </c>
    </row>
    <row r="310" spans="1:11" x14ac:dyDescent="0.25">
      <c r="A310" t="s">
        <v>434</v>
      </c>
      <c r="B310" t="s">
        <v>435</v>
      </c>
      <c r="C310">
        <v>16.371979166666701</v>
      </c>
      <c r="D310" s="19">
        <v>41779</v>
      </c>
      <c r="E310">
        <v>2014</v>
      </c>
      <c r="F310">
        <v>201405</v>
      </c>
      <c r="G310">
        <v>520</v>
      </c>
      <c r="H310">
        <v>5</v>
      </c>
      <c r="I310">
        <v>139</v>
      </c>
      <c r="J310" t="s">
        <v>436</v>
      </c>
      <c r="K310" t="s">
        <v>444</v>
      </c>
    </row>
    <row r="311" spans="1:11" x14ac:dyDescent="0.25">
      <c r="A311" t="s">
        <v>434</v>
      </c>
      <c r="B311" t="s">
        <v>435</v>
      </c>
      <c r="C311">
        <v>18.372770833333298</v>
      </c>
      <c r="D311" s="19">
        <v>41780</v>
      </c>
      <c r="E311">
        <v>2014</v>
      </c>
      <c r="F311">
        <v>201405</v>
      </c>
      <c r="G311">
        <v>521</v>
      </c>
      <c r="H311">
        <v>5</v>
      </c>
      <c r="I311">
        <v>140</v>
      </c>
      <c r="J311" t="s">
        <v>436</v>
      </c>
      <c r="K311" t="s">
        <v>444</v>
      </c>
    </row>
    <row r="312" spans="1:11" x14ac:dyDescent="0.25">
      <c r="A312" t="s">
        <v>434</v>
      </c>
      <c r="B312" t="s">
        <v>435</v>
      </c>
      <c r="C312">
        <v>19.339874999999999</v>
      </c>
      <c r="D312" s="19">
        <v>41781</v>
      </c>
      <c r="E312">
        <v>2014</v>
      </c>
      <c r="F312">
        <v>201405</v>
      </c>
      <c r="G312">
        <v>522</v>
      </c>
      <c r="H312">
        <v>5</v>
      </c>
      <c r="I312">
        <v>141</v>
      </c>
      <c r="J312" t="s">
        <v>436</v>
      </c>
      <c r="K312" t="s">
        <v>444</v>
      </c>
    </row>
    <row r="313" spans="1:11" x14ac:dyDescent="0.25">
      <c r="A313" t="s">
        <v>434</v>
      </c>
      <c r="B313" t="s">
        <v>435</v>
      </c>
      <c r="C313">
        <v>20.259875000000001</v>
      </c>
      <c r="D313" s="19">
        <v>41782</v>
      </c>
      <c r="E313">
        <v>2014</v>
      </c>
      <c r="F313">
        <v>201405</v>
      </c>
      <c r="G313">
        <v>523</v>
      </c>
      <c r="H313">
        <v>5</v>
      </c>
      <c r="I313">
        <v>142</v>
      </c>
      <c r="J313" t="s">
        <v>436</v>
      </c>
      <c r="K313" t="s">
        <v>444</v>
      </c>
    </row>
    <row r="314" spans="1:11" x14ac:dyDescent="0.25">
      <c r="A314" t="s">
        <v>434</v>
      </c>
      <c r="B314" t="s">
        <v>435</v>
      </c>
      <c r="C314">
        <v>19.502145833333302</v>
      </c>
      <c r="D314" s="19">
        <v>41783</v>
      </c>
      <c r="E314">
        <v>2014</v>
      </c>
      <c r="F314">
        <v>201405</v>
      </c>
      <c r="G314">
        <v>524</v>
      </c>
      <c r="H314">
        <v>5</v>
      </c>
      <c r="I314">
        <v>143</v>
      </c>
      <c r="J314" t="s">
        <v>436</v>
      </c>
      <c r="K314" t="s">
        <v>444</v>
      </c>
    </row>
    <row r="315" spans="1:11" x14ac:dyDescent="0.25">
      <c r="A315" t="s">
        <v>434</v>
      </c>
      <c r="B315" t="s">
        <v>435</v>
      </c>
      <c r="C315">
        <v>19.368895833333301</v>
      </c>
      <c r="D315" s="19">
        <v>41784</v>
      </c>
      <c r="E315">
        <v>2014</v>
      </c>
      <c r="F315">
        <v>201405</v>
      </c>
      <c r="G315">
        <v>525</v>
      </c>
      <c r="H315">
        <v>5</v>
      </c>
      <c r="I315">
        <v>144</v>
      </c>
      <c r="J315" t="s">
        <v>436</v>
      </c>
      <c r="K315" t="s">
        <v>444</v>
      </c>
    </row>
    <row r="316" spans="1:11" x14ac:dyDescent="0.25">
      <c r="A316" t="s">
        <v>434</v>
      </c>
      <c r="B316" t="s">
        <v>435</v>
      </c>
      <c r="C316">
        <v>19.950500000000002</v>
      </c>
      <c r="D316" s="19">
        <v>41785</v>
      </c>
      <c r="E316">
        <v>2014</v>
      </c>
      <c r="F316">
        <v>201405</v>
      </c>
      <c r="G316">
        <v>526</v>
      </c>
      <c r="H316">
        <v>5</v>
      </c>
      <c r="I316">
        <v>145</v>
      </c>
      <c r="J316" t="s">
        <v>436</v>
      </c>
      <c r="K316" t="s">
        <v>444</v>
      </c>
    </row>
    <row r="317" spans="1:11" x14ac:dyDescent="0.25">
      <c r="A317" t="s">
        <v>434</v>
      </c>
      <c r="B317" t="s">
        <v>435</v>
      </c>
      <c r="C317">
        <v>20.114875000000001</v>
      </c>
      <c r="D317" s="19">
        <v>41786</v>
      </c>
      <c r="E317">
        <v>2014</v>
      </c>
      <c r="F317">
        <v>201405</v>
      </c>
      <c r="G317">
        <v>527</v>
      </c>
      <c r="H317">
        <v>5</v>
      </c>
      <c r="I317">
        <v>146</v>
      </c>
      <c r="J317" t="s">
        <v>436</v>
      </c>
      <c r="K317" t="s">
        <v>444</v>
      </c>
    </row>
    <row r="318" spans="1:11" x14ac:dyDescent="0.25">
      <c r="A318" t="s">
        <v>434</v>
      </c>
      <c r="B318" t="s">
        <v>435</v>
      </c>
      <c r="C318">
        <v>20.411958333333299</v>
      </c>
      <c r="D318" s="19">
        <v>41787</v>
      </c>
      <c r="E318">
        <v>2014</v>
      </c>
      <c r="F318">
        <v>201405</v>
      </c>
      <c r="G318">
        <v>528</v>
      </c>
      <c r="H318">
        <v>5</v>
      </c>
      <c r="I318">
        <v>147</v>
      </c>
      <c r="J318" t="s">
        <v>436</v>
      </c>
      <c r="K318" t="s">
        <v>444</v>
      </c>
    </row>
    <row r="319" spans="1:11" x14ac:dyDescent="0.25">
      <c r="A319" t="s">
        <v>434</v>
      </c>
      <c r="B319" t="s">
        <v>435</v>
      </c>
      <c r="C319">
        <v>19.175833333333301</v>
      </c>
      <c r="D319" s="19">
        <v>41788</v>
      </c>
      <c r="E319">
        <v>2014</v>
      </c>
      <c r="F319">
        <v>201405</v>
      </c>
      <c r="G319">
        <v>529</v>
      </c>
      <c r="H319">
        <v>5</v>
      </c>
      <c r="I319">
        <v>148</v>
      </c>
      <c r="J319" t="s">
        <v>436</v>
      </c>
      <c r="K319" t="s">
        <v>444</v>
      </c>
    </row>
    <row r="320" spans="1:11" x14ac:dyDescent="0.25">
      <c r="A320" t="s">
        <v>434</v>
      </c>
      <c r="B320" t="s">
        <v>435</v>
      </c>
      <c r="C320">
        <v>19.670520833333299</v>
      </c>
      <c r="D320" s="19">
        <v>41789</v>
      </c>
      <c r="E320">
        <v>2014</v>
      </c>
      <c r="F320">
        <v>201405</v>
      </c>
      <c r="G320">
        <v>530</v>
      </c>
      <c r="H320">
        <v>5</v>
      </c>
      <c r="I320">
        <v>149</v>
      </c>
      <c r="J320" t="s">
        <v>436</v>
      </c>
      <c r="K320" t="s">
        <v>444</v>
      </c>
    </row>
    <row r="321" spans="1:11" x14ac:dyDescent="0.25">
      <c r="A321" t="s">
        <v>434</v>
      </c>
      <c r="B321" t="s">
        <v>435</v>
      </c>
      <c r="C321">
        <v>19.705395833333299</v>
      </c>
      <c r="D321" s="19">
        <v>41790</v>
      </c>
      <c r="E321">
        <v>2014</v>
      </c>
      <c r="F321">
        <v>201405</v>
      </c>
      <c r="G321">
        <v>531</v>
      </c>
      <c r="H321">
        <v>5</v>
      </c>
      <c r="I321">
        <v>150</v>
      </c>
      <c r="J321" t="s">
        <v>436</v>
      </c>
      <c r="K321" t="s">
        <v>444</v>
      </c>
    </row>
    <row r="322" spans="1:11" x14ac:dyDescent="0.25">
      <c r="A322" t="s">
        <v>434</v>
      </c>
      <c r="B322" t="s">
        <v>435</v>
      </c>
      <c r="C322">
        <v>19.665541666666702</v>
      </c>
      <c r="D322" s="19">
        <v>41791</v>
      </c>
      <c r="E322">
        <v>2014</v>
      </c>
      <c r="F322">
        <v>201406</v>
      </c>
      <c r="G322">
        <v>601</v>
      </c>
      <c r="H322">
        <v>6</v>
      </c>
      <c r="I322">
        <v>151</v>
      </c>
      <c r="J322" t="s">
        <v>438</v>
      </c>
      <c r="K322" t="s">
        <v>445</v>
      </c>
    </row>
    <row r="323" spans="1:11" x14ac:dyDescent="0.25">
      <c r="A323" t="s">
        <v>434</v>
      </c>
      <c r="B323" t="s">
        <v>435</v>
      </c>
      <c r="C323">
        <v>18.967062500000001</v>
      </c>
      <c r="D323" s="19">
        <v>41792</v>
      </c>
      <c r="E323">
        <v>2014</v>
      </c>
      <c r="F323">
        <v>201406</v>
      </c>
      <c r="G323">
        <v>602</v>
      </c>
      <c r="H323">
        <v>6</v>
      </c>
      <c r="I323">
        <v>152</v>
      </c>
      <c r="J323" t="s">
        <v>438</v>
      </c>
      <c r="K323" t="s">
        <v>445</v>
      </c>
    </row>
    <row r="324" spans="1:11" x14ac:dyDescent="0.25">
      <c r="A324" t="s">
        <v>434</v>
      </c>
      <c r="B324" t="s">
        <v>435</v>
      </c>
      <c r="C324">
        <v>19.097479166666702</v>
      </c>
      <c r="D324" s="19">
        <v>41793</v>
      </c>
      <c r="E324">
        <v>2014</v>
      </c>
      <c r="F324">
        <v>201406</v>
      </c>
      <c r="G324">
        <v>603</v>
      </c>
      <c r="H324">
        <v>6</v>
      </c>
      <c r="I324">
        <v>153</v>
      </c>
      <c r="J324" t="s">
        <v>438</v>
      </c>
      <c r="K324" t="s">
        <v>445</v>
      </c>
    </row>
    <row r="325" spans="1:11" x14ac:dyDescent="0.25">
      <c r="A325" t="s">
        <v>434</v>
      </c>
      <c r="B325" t="s">
        <v>435</v>
      </c>
      <c r="C325">
        <v>20.708145833333301</v>
      </c>
      <c r="D325" s="19">
        <v>41794</v>
      </c>
      <c r="E325">
        <v>2014</v>
      </c>
      <c r="F325">
        <v>201406</v>
      </c>
      <c r="G325">
        <v>604</v>
      </c>
      <c r="H325">
        <v>6</v>
      </c>
      <c r="I325">
        <v>154</v>
      </c>
      <c r="J325" t="s">
        <v>438</v>
      </c>
      <c r="K325" t="s">
        <v>445</v>
      </c>
    </row>
    <row r="326" spans="1:11" x14ac:dyDescent="0.25">
      <c r="A326" t="s">
        <v>434</v>
      </c>
      <c r="B326" t="s">
        <v>435</v>
      </c>
      <c r="C326">
        <v>20.385937500000001</v>
      </c>
      <c r="D326" s="19">
        <v>41795</v>
      </c>
      <c r="E326">
        <v>2014</v>
      </c>
      <c r="F326">
        <v>201406</v>
      </c>
      <c r="G326">
        <v>605</v>
      </c>
      <c r="H326">
        <v>6</v>
      </c>
      <c r="I326">
        <v>155</v>
      </c>
      <c r="J326" t="s">
        <v>438</v>
      </c>
      <c r="K326" t="s">
        <v>445</v>
      </c>
    </row>
    <row r="327" spans="1:11" x14ac:dyDescent="0.25">
      <c r="A327" t="s">
        <v>434</v>
      </c>
      <c r="B327" t="s">
        <v>435</v>
      </c>
      <c r="C327">
        <v>20.913562500000001</v>
      </c>
      <c r="D327" s="19">
        <v>41796</v>
      </c>
      <c r="E327">
        <v>2014</v>
      </c>
      <c r="F327">
        <v>201406</v>
      </c>
      <c r="G327">
        <v>606</v>
      </c>
      <c r="H327">
        <v>6</v>
      </c>
      <c r="I327">
        <v>156</v>
      </c>
      <c r="J327" t="s">
        <v>438</v>
      </c>
      <c r="K327" t="s">
        <v>445</v>
      </c>
    </row>
    <row r="328" spans="1:11" x14ac:dyDescent="0.25">
      <c r="A328" t="s">
        <v>434</v>
      </c>
      <c r="B328" t="s">
        <v>435</v>
      </c>
      <c r="C328">
        <v>21.686624999999999</v>
      </c>
      <c r="D328" s="19">
        <v>41797</v>
      </c>
      <c r="E328">
        <v>2014</v>
      </c>
      <c r="F328">
        <v>201406</v>
      </c>
      <c r="G328">
        <v>607</v>
      </c>
      <c r="H328">
        <v>6</v>
      </c>
      <c r="I328">
        <v>157</v>
      </c>
      <c r="J328" t="s">
        <v>438</v>
      </c>
      <c r="K328" t="s">
        <v>445</v>
      </c>
    </row>
    <row r="329" spans="1:11" x14ac:dyDescent="0.25">
      <c r="A329" t="s">
        <v>434</v>
      </c>
      <c r="B329" t="s">
        <v>435</v>
      </c>
      <c r="C329">
        <v>20.349083333333301</v>
      </c>
      <c r="D329" s="19">
        <v>41798</v>
      </c>
      <c r="E329">
        <v>2014</v>
      </c>
      <c r="F329">
        <v>201406</v>
      </c>
      <c r="G329">
        <v>608</v>
      </c>
      <c r="H329">
        <v>6</v>
      </c>
      <c r="I329">
        <v>158</v>
      </c>
      <c r="J329" t="s">
        <v>438</v>
      </c>
      <c r="K329" t="s">
        <v>445</v>
      </c>
    </row>
    <row r="330" spans="1:11" x14ac:dyDescent="0.25">
      <c r="A330" t="s">
        <v>434</v>
      </c>
      <c r="B330" t="s">
        <v>435</v>
      </c>
      <c r="C330">
        <v>19.399645833333299</v>
      </c>
      <c r="D330" s="19">
        <v>41799</v>
      </c>
      <c r="E330">
        <v>2014</v>
      </c>
      <c r="F330">
        <v>201406</v>
      </c>
      <c r="G330">
        <v>609</v>
      </c>
      <c r="H330">
        <v>6</v>
      </c>
      <c r="I330">
        <v>159</v>
      </c>
      <c r="J330" t="s">
        <v>438</v>
      </c>
      <c r="K330" t="s">
        <v>445</v>
      </c>
    </row>
    <row r="331" spans="1:11" x14ac:dyDescent="0.25">
      <c r="A331" t="s">
        <v>434</v>
      </c>
      <c r="B331" t="s">
        <v>435</v>
      </c>
      <c r="C331">
        <v>19.313916666666699</v>
      </c>
      <c r="D331" s="19">
        <v>41800</v>
      </c>
      <c r="E331">
        <v>2014</v>
      </c>
      <c r="F331">
        <v>201406</v>
      </c>
      <c r="G331">
        <v>610</v>
      </c>
      <c r="H331">
        <v>6</v>
      </c>
      <c r="I331">
        <v>160</v>
      </c>
      <c r="J331" t="s">
        <v>438</v>
      </c>
      <c r="K331" t="s">
        <v>445</v>
      </c>
    </row>
    <row r="332" spans="1:11" x14ac:dyDescent="0.25">
      <c r="A332" t="s">
        <v>434</v>
      </c>
      <c r="B332" t="s">
        <v>435</v>
      </c>
      <c r="C332">
        <v>19.171312499999999</v>
      </c>
      <c r="D332" s="19">
        <v>41801</v>
      </c>
      <c r="E332">
        <v>2014</v>
      </c>
      <c r="F332">
        <v>201406</v>
      </c>
      <c r="G332">
        <v>611</v>
      </c>
      <c r="H332">
        <v>6</v>
      </c>
      <c r="I332">
        <v>161</v>
      </c>
      <c r="J332" t="s">
        <v>438</v>
      </c>
      <c r="K332" t="s">
        <v>445</v>
      </c>
    </row>
    <row r="333" spans="1:11" x14ac:dyDescent="0.25">
      <c r="A333" t="s">
        <v>434</v>
      </c>
      <c r="B333" t="s">
        <v>435</v>
      </c>
      <c r="C333">
        <v>19.400104166666701</v>
      </c>
      <c r="D333" s="19">
        <v>41802</v>
      </c>
      <c r="E333">
        <v>2014</v>
      </c>
      <c r="F333">
        <v>201406</v>
      </c>
      <c r="G333">
        <v>612</v>
      </c>
      <c r="H333">
        <v>6</v>
      </c>
      <c r="I333">
        <v>162</v>
      </c>
      <c r="J333" t="s">
        <v>438</v>
      </c>
      <c r="K333" t="s">
        <v>445</v>
      </c>
    </row>
    <row r="334" spans="1:11" x14ac:dyDescent="0.25">
      <c r="A334" t="s">
        <v>434</v>
      </c>
      <c r="B334" t="s">
        <v>435</v>
      </c>
      <c r="C334">
        <v>19.100562499999999</v>
      </c>
      <c r="D334" s="19">
        <v>41803</v>
      </c>
      <c r="E334">
        <v>2014</v>
      </c>
      <c r="F334">
        <v>201406</v>
      </c>
      <c r="G334">
        <v>613</v>
      </c>
      <c r="H334">
        <v>6</v>
      </c>
      <c r="I334">
        <v>163</v>
      </c>
      <c r="J334" t="s">
        <v>438</v>
      </c>
      <c r="K334" t="s">
        <v>445</v>
      </c>
    </row>
    <row r="335" spans="1:11" x14ac:dyDescent="0.25">
      <c r="A335" t="s">
        <v>434</v>
      </c>
      <c r="B335" t="s">
        <v>435</v>
      </c>
      <c r="C335">
        <v>20.600166666666698</v>
      </c>
      <c r="D335" s="19">
        <v>41804</v>
      </c>
      <c r="E335">
        <v>2014</v>
      </c>
      <c r="F335">
        <v>201406</v>
      </c>
      <c r="G335">
        <v>614</v>
      </c>
      <c r="H335">
        <v>6</v>
      </c>
      <c r="I335">
        <v>164</v>
      </c>
      <c r="J335" t="s">
        <v>438</v>
      </c>
      <c r="K335" t="s">
        <v>445</v>
      </c>
    </row>
    <row r="336" spans="1:11" x14ac:dyDescent="0.25">
      <c r="A336" t="s">
        <v>434</v>
      </c>
      <c r="B336" t="s">
        <v>435</v>
      </c>
      <c r="C336">
        <v>21.514145833333298</v>
      </c>
      <c r="D336" s="19">
        <v>41805</v>
      </c>
      <c r="E336">
        <v>2014</v>
      </c>
      <c r="F336">
        <v>201406</v>
      </c>
      <c r="G336">
        <v>615</v>
      </c>
      <c r="H336">
        <v>6</v>
      </c>
      <c r="I336">
        <v>165</v>
      </c>
      <c r="J336" t="s">
        <v>438</v>
      </c>
      <c r="K336" t="s">
        <v>445</v>
      </c>
    </row>
    <row r="337" spans="1:11" x14ac:dyDescent="0.25">
      <c r="A337" t="s">
        <v>434</v>
      </c>
      <c r="B337" t="s">
        <v>435</v>
      </c>
      <c r="C337">
        <v>22.214395833333299</v>
      </c>
      <c r="D337" s="19">
        <v>41806</v>
      </c>
      <c r="E337">
        <v>2014</v>
      </c>
      <c r="F337">
        <v>201406</v>
      </c>
      <c r="G337">
        <v>616</v>
      </c>
      <c r="H337">
        <v>6</v>
      </c>
      <c r="I337">
        <v>166</v>
      </c>
      <c r="J337" t="s">
        <v>438</v>
      </c>
      <c r="K337" t="s">
        <v>445</v>
      </c>
    </row>
    <row r="338" spans="1:11" x14ac:dyDescent="0.25">
      <c r="A338" t="s">
        <v>434</v>
      </c>
      <c r="B338" t="s">
        <v>435</v>
      </c>
      <c r="C338">
        <v>22.376333333333299</v>
      </c>
      <c r="D338" s="19">
        <v>41807</v>
      </c>
      <c r="E338">
        <v>2014</v>
      </c>
      <c r="F338">
        <v>201406</v>
      </c>
      <c r="G338">
        <v>617</v>
      </c>
      <c r="H338">
        <v>6</v>
      </c>
      <c r="I338">
        <v>167</v>
      </c>
      <c r="J338" t="s">
        <v>438</v>
      </c>
      <c r="K338" t="s">
        <v>445</v>
      </c>
    </row>
    <row r="339" spans="1:11" x14ac:dyDescent="0.25">
      <c r="A339" t="s">
        <v>434</v>
      </c>
      <c r="B339" t="s">
        <v>435</v>
      </c>
      <c r="C339">
        <v>22.196729166666699</v>
      </c>
      <c r="D339" s="19">
        <v>41808</v>
      </c>
      <c r="E339">
        <v>2014</v>
      </c>
      <c r="F339">
        <v>201406</v>
      </c>
      <c r="G339">
        <v>618</v>
      </c>
      <c r="H339">
        <v>6</v>
      </c>
      <c r="I339">
        <v>168</v>
      </c>
      <c r="J339" t="s">
        <v>438</v>
      </c>
      <c r="K339" t="s">
        <v>445</v>
      </c>
    </row>
    <row r="340" spans="1:11" x14ac:dyDescent="0.25">
      <c r="A340" t="s">
        <v>434</v>
      </c>
      <c r="B340" t="s">
        <v>435</v>
      </c>
      <c r="C340">
        <v>21.2941875</v>
      </c>
      <c r="D340" s="19">
        <v>41809</v>
      </c>
      <c r="E340">
        <v>2014</v>
      </c>
      <c r="F340">
        <v>201406</v>
      </c>
      <c r="G340">
        <v>619</v>
      </c>
      <c r="H340">
        <v>6</v>
      </c>
      <c r="I340">
        <v>169</v>
      </c>
      <c r="J340" t="s">
        <v>438</v>
      </c>
      <c r="K340" t="s">
        <v>445</v>
      </c>
    </row>
    <row r="341" spans="1:11" x14ac:dyDescent="0.25">
      <c r="A341" t="s">
        <v>434</v>
      </c>
      <c r="B341" t="s">
        <v>435</v>
      </c>
      <c r="C341">
        <v>20.678020833333299</v>
      </c>
      <c r="D341" s="19">
        <v>41810</v>
      </c>
      <c r="E341">
        <v>2014</v>
      </c>
      <c r="F341">
        <v>201406</v>
      </c>
      <c r="G341">
        <v>620</v>
      </c>
      <c r="H341">
        <v>6</v>
      </c>
      <c r="I341">
        <v>170</v>
      </c>
      <c r="J341" t="s">
        <v>438</v>
      </c>
      <c r="K341" t="s">
        <v>445</v>
      </c>
    </row>
    <row r="342" spans="1:11" x14ac:dyDescent="0.25">
      <c r="A342" t="s">
        <v>434</v>
      </c>
      <c r="B342" t="s">
        <v>435</v>
      </c>
      <c r="C342">
        <v>20.511854166666701</v>
      </c>
      <c r="D342" s="19">
        <v>41811</v>
      </c>
      <c r="E342">
        <v>2014</v>
      </c>
      <c r="F342">
        <v>201406</v>
      </c>
      <c r="G342">
        <v>621</v>
      </c>
      <c r="H342">
        <v>6</v>
      </c>
      <c r="I342">
        <v>171</v>
      </c>
      <c r="J342" t="s">
        <v>438</v>
      </c>
      <c r="K342" t="s">
        <v>445</v>
      </c>
    </row>
    <row r="343" spans="1:11" x14ac:dyDescent="0.25">
      <c r="A343" t="s">
        <v>434</v>
      </c>
      <c r="B343" t="s">
        <v>435</v>
      </c>
      <c r="C343">
        <v>21.142770833333302</v>
      </c>
      <c r="D343" s="19">
        <v>41812</v>
      </c>
      <c r="E343">
        <v>2014</v>
      </c>
      <c r="F343">
        <v>201406</v>
      </c>
      <c r="G343">
        <v>622</v>
      </c>
      <c r="H343">
        <v>6</v>
      </c>
      <c r="I343">
        <v>172</v>
      </c>
      <c r="J343" t="s">
        <v>438</v>
      </c>
      <c r="K343" t="s">
        <v>445</v>
      </c>
    </row>
    <row r="344" spans="1:11" x14ac:dyDescent="0.25">
      <c r="A344" t="s">
        <v>434</v>
      </c>
      <c r="B344" t="s">
        <v>435</v>
      </c>
      <c r="C344">
        <v>20.429562499999999</v>
      </c>
      <c r="D344" s="19">
        <v>41813</v>
      </c>
      <c r="E344">
        <v>2014</v>
      </c>
      <c r="F344">
        <v>201406</v>
      </c>
      <c r="G344">
        <v>623</v>
      </c>
      <c r="H344">
        <v>6</v>
      </c>
      <c r="I344">
        <v>173</v>
      </c>
      <c r="J344" t="s">
        <v>438</v>
      </c>
      <c r="K344" t="s">
        <v>445</v>
      </c>
    </row>
    <row r="345" spans="1:11" x14ac:dyDescent="0.25">
      <c r="A345" t="s">
        <v>434</v>
      </c>
      <c r="B345" t="s">
        <v>435</v>
      </c>
      <c r="C345">
        <v>20.536583333333301</v>
      </c>
      <c r="D345" s="19">
        <v>41814</v>
      </c>
      <c r="E345">
        <v>2014</v>
      </c>
      <c r="F345">
        <v>201406</v>
      </c>
      <c r="G345">
        <v>624</v>
      </c>
      <c r="H345">
        <v>6</v>
      </c>
      <c r="I345">
        <v>174</v>
      </c>
      <c r="J345" t="s">
        <v>438</v>
      </c>
      <c r="K345" t="s">
        <v>445</v>
      </c>
    </row>
    <row r="346" spans="1:11" x14ac:dyDescent="0.25">
      <c r="A346" t="s">
        <v>434</v>
      </c>
      <c r="B346" t="s">
        <v>435</v>
      </c>
      <c r="C346">
        <v>21.596916666666701</v>
      </c>
      <c r="D346" s="19">
        <v>41815</v>
      </c>
      <c r="E346">
        <v>2014</v>
      </c>
      <c r="F346">
        <v>201406</v>
      </c>
      <c r="G346">
        <v>625</v>
      </c>
      <c r="H346">
        <v>6</v>
      </c>
      <c r="I346">
        <v>175</v>
      </c>
      <c r="J346" t="s">
        <v>438</v>
      </c>
      <c r="K346" t="s">
        <v>445</v>
      </c>
    </row>
    <row r="347" spans="1:11" x14ac:dyDescent="0.25">
      <c r="A347" t="s">
        <v>434</v>
      </c>
      <c r="B347" t="s">
        <v>435</v>
      </c>
      <c r="C347">
        <v>21.530833333333302</v>
      </c>
      <c r="D347" s="19">
        <v>41816</v>
      </c>
      <c r="E347">
        <v>2014</v>
      </c>
      <c r="F347">
        <v>201406</v>
      </c>
      <c r="G347">
        <v>626</v>
      </c>
      <c r="H347">
        <v>6</v>
      </c>
      <c r="I347">
        <v>176</v>
      </c>
      <c r="J347" t="s">
        <v>438</v>
      </c>
      <c r="K347" t="s">
        <v>445</v>
      </c>
    </row>
    <row r="348" spans="1:11" x14ac:dyDescent="0.25">
      <c r="A348" t="s">
        <v>434</v>
      </c>
      <c r="B348" t="s">
        <v>435</v>
      </c>
      <c r="C348">
        <v>22.664958333333299</v>
      </c>
      <c r="D348" s="19">
        <v>41817</v>
      </c>
      <c r="E348">
        <v>2014</v>
      </c>
      <c r="F348">
        <v>201406</v>
      </c>
      <c r="G348">
        <v>627</v>
      </c>
      <c r="H348">
        <v>6</v>
      </c>
      <c r="I348">
        <v>177</v>
      </c>
      <c r="J348" t="s">
        <v>438</v>
      </c>
      <c r="K348" t="s">
        <v>445</v>
      </c>
    </row>
    <row r="349" spans="1:11" x14ac:dyDescent="0.25">
      <c r="A349" t="s">
        <v>434</v>
      </c>
      <c r="B349" t="s">
        <v>435</v>
      </c>
      <c r="C349">
        <v>21.7510208333333</v>
      </c>
      <c r="D349" s="19">
        <v>41818</v>
      </c>
      <c r="E349">
        <v>2014</v>
      </c>
      <c r="F349">
        <v>201406</v>
      </c>
      <c r="G349">
        <v>628</v>
      </c>
      <c r="H349">
        <v>6</v>
      </c>
      <c r="I349">
        <v>178</v>
      </c>
      <c r="J349" t="s">
        <v>438</v>
      </c>
      <c r="K349" t="s">
        <v>445</v>
      </c>
    </row>
    <row r="350" spans="1:11" x14ac:dyDescent="0.25">
      <c r="A350" t="s">
        <v>434</v>
      </c>
      <c r="B350" t="s">
        <v>435</v>
      </c>
      <c r="C350">
        <v>21.100750000000001</v>
      </c>
      <c r="D350" s="19">
        <v>41819</v>
      </c>
      <c r="E350">
        <v>2014</v>
      </c>
      <c r="F350">
        <v>201406</v>
      </c>
      <c r="G350">
        <v>629</v>
      </c>
      <c r="H350">
        <v>6</v>
      </c>
      <c r="I350">
        <v>179</v>
      </c>
      <c r="J350" t="s">
        <v>438</v>
      </c>
      <c r="K350" t="s">
        <v>445</v>
      </c>
    </row>
    <row r="351" spans="1:11" x14ac:dyDescent="0.25">
      <c r="A351" t="s">
        <v>434</v>
      </c>
      <c r="B351" t="s">
        <v>435</v>
      </c>
      <c r="C351">
        <v>20.837541666666699</v>
      </c>
      <c r="D351" s="19">
        <v>41820</v>
      </c>
      <c r="E351">
        <v>2014</v>
      </c>
      <c r="F351">
        <v>201406</v>
      </c>
      <c r="G351">
        <v>630</v>
      </c>
      <c r="H351">
        <v>6</v>
      </c>
      <c r="I351">
        <v>180</v>
      </c>
      <c r="J351" t="s">
        <v>438</v>
      </c>
      <c r="K351" t="s">
        <v>445</v>
      </c>
    </row>
    <row r="352" spans="1:11" x14ac:dyDescent="0.25">
      <c r="A352" t="s">
        <v>434</v>
      </c>
      <c r="B352" t="s">
        <v>435</v>
      </c>
      <c r="C352">
        <v>22.353249999999999</v>
      </c>
      <c r="D352" s="19">
        <v>41821</v>
      </c>
      <c r="E352">
        <v>2014</v>
      </c>
      <c r="F352">
        <v>201407</v>
      </c>
      <c r="G352">
        <v>701</v>
      </c>
      <c r="H352">
        <v>7</v>
      </c>
      <c r="I352">
        <v>181</v>
      </c>
      <c r="J352" t="s">
        <v>438</v>
      </c>
      <c r="K352" t="s">
        <v>445</v>
      </c>
    </row>
    <row r="353" spans="1:11" x14ac:dyDescent="0.25">
      <c r="A353" t="s">
        <v>434</v>
      </c>
      <c r="B353" t="s">
        <v>435</v>
      </c>
      <c r="C353">
        <v>23.1671041666667</v>
      </c>
      <c r="D353" s="19">
        <v>41822</v>
      </c>
      <c r="E353">
        <v>2014</v>
      </c>
      <c r="F353">
        <v>201407</v>
      </c>
      <c r="G353">
        <v>702</v>
      </c>
      <c r="H353">
        <v>7</v>
      </c>
      <c r="I353">
        <v>182</v>
      </c>
      <c r="J353" t="s">
        <v>438</v>
      </c>
      <c r="K353" t="s">
        <v>445</v>
      </c>
    </row>
    <row r="354" spans="1:11" x14ac:dyDescent="0.25">
      <c r="A354" t="s">
        <v>434</v>
      </c>
      <c r="B354" t="s">
        <v>435</v>
      </c>
      <c r="C354">
        <v>21.2674375</v>
      </c>
      <c r="D354" s="19">
        <v>41823</v>
      </c>
      <c r="E354">
        <v>2014</v>
      </c>
      <c r="F354">
        <v>201407</v>
      </c>
      <c r="G354">
        <v>703</v>
      </c>
      <c r="H354">
        <v>7</v>
      </c>
      <c r="I354">
        <v>183</v>
      </c>
      <c r="J354" t="s">
        <v>438</v>
      </c>
      <c r="K354" t="s">
        <v>445</v>
      </c>
    </row>
    <row r="355" spans="1:11" x14ac:dyDescent="0.25">
      <c r="A355" t="s">
        <v>434</v>
      </c>
      <c r="B355" t="s">
        <v>435</v>
      </c>
      <c r="C355">
        <v>18.395333333333301</v>
      </c>
      <c r="D355" s="19">
        <v>41824</v>
      </c>
      <c r="E355">
        <v>2014</v>
      </c>
      <c r="F355">
        <v>201407</v>
      </c>
      <c r="G355">
        <v>704</v>
      </c>
      <c r="H355">
        <v>7</v>
      </c>
      <c r="I355">
        <v>184</v>
      </c>
      <c r="J355" t="s">
        <v>438</v>
      </c>
      <c r="K355" t="s">
        <v>445</v>
      </c>
    </row>
    <row r="356" spans="1:11" x14ac:dyDescent="0.25">
      <c r="A356" t="s">
        <v>434</v>
      </c>
      <c r="B356" t="s">
        <v>435</v>
      </c>
      <c r="C356">
        <v>18.808458333333299</v>
      </c>
      <c r="D356" s="19">
        <v>41825</v>
      </c>
      <c r="E356">
        <v>2014</v>
      </c>
      <c r="F356">
        <v>201407</v>
      </c>
      <c r="G356">
        <v>705</v>
      </c>
      <c r="H356">
        <v>7</v>
      </c>
      <c r="I356">
        <v>185</v>
      </c>
      <c r="J356" t="s">
        <v>438</v>
      </c>
      <c r="K356" t="s">
        <v>445</v>
      </c>
    </row>
    <row r="357" spans="1:11" x14ac:dyDescent="0.25">
      <c r="A357" t="s">
        <v>434</v>
      </c>
      <c r="B357" t="s">
        <v>435</v>
      </c>
      <c r="C357">
        <v>19.390374999999999</v>
      </c>
      <c r="D357" s="19">
        <v>41826</v>
      </c>
      <c r="E357">
        <v>2014</v>
      </c>
      <c r="F357">
        <v>201407</v>
      </c>
      <c r="G357">
        <v>706</v>
      </c>
      <c r="H357">
        <v>7</v>
      </c>
      <c r="I357">
        <v>186</v>
      </c>
      <c r="J357" t="s">
        <v>438</v>
      </c>
      <c r="K357" t="s">
        <v>445</v>
      </c>
    </row>
    <row r="358" spans="1:11" x14ac:dyDescent="0.25">
      <c r="A358" t="s">
        <v>434</v>
      </c>
      <c r="B358" t="s">
        <v>435</v>
      </c>
      <c r="C358">
        <v>21.151895833333299</v>
      </c>
      <c r="D358" s="19">
        <v>41827</v>
      </c>
      <c r="E358">
        <v>2014</v>
      </c>
      <c r="F358">
        <v>201407</v>
      </c>
      <c r="G358">
        <v>707</v>
      </c>
      <c r="H358">
        <v>7</v>
      </c>
      <c r="I358">
        <v>187</v>
      </c>
      <c r="J358" t="s">
        <v>438</v>
      </c>
      <c r="K358" t="s">
        <v>445</v>
      </c>
    </row>
    <row r="359" spans="1:11" x14ac:dyDescent="0.25">
      <c r="A359" t="s">
        <v>434</v>
      </c>
      <c r="B359" t="s">
        <v>435</v>
      </c>
      <c r="C359">
        <v>20.86825</v>
      </c>
      <c r="D359" s="19">
        <v>41828</v>
      </c>
      <c r="E359">
        <v>2014</v>
      </c>
      <c r="F359">
        <v>201407</v>
      </c>
      <c r="G359">
        <v>708</v>
      </c>
      <c r="H359">
        <v>7</v>
      </c>
      <c r="I359">
        <v>188</v>
      </c>
      <c r="J359" t="s">
        <v>438</v>
      </c>
      <c r="K359" t="s">
        <v>445</v>
      </c>
    </row>
    <row r="360" spans="1:11" x14ac:dyDescent="0.25">
      <c r="A360" t="s">
        <v>434</v>
      </c>
      <c r="B360" t="s">
        <v>435</v>
      </c>
      <c r="C360">
        <v>21.529375000000002</v>
      </c>
      <c r="D360" s="19">
        <v>41829</v>
      </c>
      <c r="E360">
        <v>2014</v>
      </c>
      <c r="F360">
        <v>201407</v>
      </c>
      <c r="G360">
        <v>709</v>
      </c>
      <c r="H360">
        <v>7</v>
      </c>
      <c r="I360">
        <v>189</v>
      </c>
      <c r="J360" t="s">
        <v>438</v>
      </c>
      <c r="K360" t="s">
        <v>445</v>
      </c>
    </row>
    <row r="361" spans="1:11" x14ac:dyDescent="0.25">
      <c r="A361" t="s">
        <v>434</v>
      </c>
      <c r="B361" t="s">
        <v>435</v>
      </c>
      <c r="C361">
        <v>21.787749999999999</v>
      </c>
      <c r="D361" s="19">
        <v>41830</v>
      </c>
      <c r="E361">
        <v>2014</v>
      </c>
      <c r="F361">
        <v>201407</v>
      </c>
      <c r="G361">
        <v>710</v>
      </c>
      <c r="H361">
        <v>7</v>
      </c>
      <c r="I361">
        <v>190</v>
      </c>
      <c r="J361" t="s">
        <v>438</v>
      </c>
      <c r="K361" t="s">
        <v>445</v>
      </c>
    </row>
    <row r="362" spans="1:11" x14ac:dyDescent="0.25">
      <c r="A362" t="s">
        <v>434</v>
      </c>
      <c r="B362" t="s">
        <v>435</v>
      </c>
      <c r="C362">
        <v>21.8652916666667</v>
      </c>
      <c r="D362" s="19">
        <v>41831</v>
      </c>
      <c r="E362">
        <v>2014</v>
      </c>
      <c r="F362">
        <v>201407</v>
      </c>
      <c r="G362">
        <v>711</v>
      </c>
      <c r="H362">
        <v>7</v>
      </c>
      <c r="I362">
        <v>191</v>
      </c>
      <c r="J362" t="s">
        <v>438</v>
      </c>
      <c r="K362" t="s">
        <v>445</v>
      </c>
    </row>
    <row r="363" spans="1:11" x14ac:dyDescent="0.25">
      <c r="A363" t="s">
        <v>434</v>
      </c>
      <c r="B363" t="s">
        <v>435</v>
      </c>
      <c r="C363">
        <v>22.096687500000002</v>
      </c>
      <c r="D363" s="19">
        <v>41832</v>
      </c>
      <c r="E363">
        <v>2014</v>
      </c>
      <c r="F363">
        <v>201407</v>
      </c>
      <c r="G363">
        <v>712</v>
      </c>
      <c r="H363">
        <v>7</v>
      </c>
      <c r="I363">
        <v>192</v>
      </c>
      <c r="J363" t="s">
        <v>438</v>
      </c>
      <c r="K363" t="s">
        <v>445</v>
      </c>
    </row>
    <row r="364" spans="1:11" x14ac:dyDescent="0.25">
      <c r="A364" t="s">
        <v>434</v>
      </c>
      <c r="B364" t="s">
        <v>435</v>
      </c>
      <c r="C364">
        <v>23.155729166666699</v>
      </c>
      <c r="D364" s="19">
        <v>41833</v>
      </c>
      <c r="E364">
        <v>2014</v>
      </c>
      <c r="F364">
        <v>201407</v>
      </c>
      <c r="G364">
        <v>713</v>
      </c>
      <c r="H364">
        <v>7</v>
      </c>
      <c r="I364">
        <v>193</v>
      </c>
      <c r="J364" t="s">
        <v>438</v>
      </c>
      <c r="K364" t="s">
        <v>445</v>
      </c>
    </row>
    <row r="365" spans="1:11" x14ac:dyDescent="0.25">
      <c r="A365" t="s">
        <v>434</v>
      </c>
      <c r="B365" t="s">
        <v>435</v>
      </c>
      <c r="C365">
        <v>23.7511875</v>
      </c>
      <c r="D365" s="19">
        <v>41834</v>
      </c>
      <c r="E365">
        <v>2014</v>
      </c>
      <c r="F365">
        <v>201407</v>
      </c>
      <c r="G365">
        <v>714</v>
      </c>
      <c r="H365">
        <v>7</v>
      </c>
      <c r="I365">
        <v>194</v>
      </c>
      <c r="J365" t="s">
        <v>438</v>
      </c>
      <c r="K365" t="s">
        <v>445</v>
      </c>
    </row>
    <row r="366" spans="1:11" x14ac:dyDescent="0.25">
      <c r="A366" t="s">
        <v>434</v>
      </c>
      <c r="B366" t="s">
        <v>435</v>
      </c>
      <c r="C366">
        <v>21.4925416666667</v>
      </c>
      <c r="D366" s="19">
        <v>41835</v>
      </c>
      <c r="E366">
        <v>2014</v>
      </c>
      <c r="F366">
        <v>201407</v>
      </c>
      <c r="G366">
        <v>715</v>
      </c>
      <c r="H366">
        <v>7</v>
      </c>
      <c r="I366">
        <v>195</v>
      </c>
      <c r="J366" t="s">
        <v>438</v>
      </c>
      <c r="K366" t="s">
        <v>445</v>
      </c>
    </row>
    <row r="367" spans="1:11" x14ac:dyDescent="0.25">
      <c r="A367" t="s">
        <v>434</v>
      </c>
      <c r="B367" t="s">
        <v>435</v>
      </c>
      <c r="C367">
        <v>17.612479166666699</v>
      </c>
      <c r="D367" s="19">
        <v>41836</v>
      </c>
      <c r="E367">
        <v>2014</v>
      </c>
      <c r="F367">
        <v>201407</v>
      </c>
      <c r="G367">
        <v>716</v>
      </c>
      <c r="H367">
        <v>7</v>
      </c>
      <c r="I367">
        <v>196</v>
      </c>
      <c r="J367" t="s">
        <v>438</v>
      </c>
      <c r="K367" t="s">
        <v>445</v>
      </c>
    </row>
    <row r="368" spans="1:11" x14ac:dyDescent="0.25">
      <c r="A368" t="s">
        <v>434</v>
      </c>
      <c r="B368" t="s">
        <v>435</v>
      </c>
      <c r="C368">
        <v>17.556125000000002</v>
      </c>
      <c r="D368" s="19">
        <v>41837</v>
      </c>
      <c r="E368">
        <v>2014</v>
      </c>
      <c r="F368">
        <v>201407</v>
      </c>
      <c r="G368">
        <v>717</v>
      </c>
      <c r="H368">
        <v>7</v>
      </c>
      <c r="I368">
        <v>197</v>
      </c>
      <c r="J368" t="s">
        <v>438</v>
      </c>
      <c r="K368" t="s">
        <v>445</v>
      </c>
    </row>
    <row r="369" spans="1:11" x14ac:dyDescent="0.25">
      <c r="A369" t="s">
        <v>434</v>
      </c>
      <c r="B369" t="s">
        <v>435</v>
      </c>
      <c r="C369">
        <v>18.530750000000001</v>
      </c>
      <c r="D369" s="19">
        <v>41838</v>
      </c>
      <c r="E369">
        <v>2014</v>
      </c>
      <c r="F369">
        <v>201407</v>
      </c>
      <c r="G369">
        <v>718</v>
      </c>
      <c r="H369">
        <v>7</v>
      </c>
      <c r="I369">
        <v>198</v>
      </c>
      <c r="J369" t="s">
        <v>438</v>
      </c>
      <c r="K369" t="s">
        <v>445</v>
      </c>
    </row>
    <row r="370" spans="1:11" x14ac:dyDescent="0.25">
      <c r="A370" t="s">
        <v>434</v>
      </c>
      <c r="B370" t="s">
        <v>435</v>
      </c>
      <c r="C370">
        <v>19.478583333333301</v>
      </c>
      <c r="D370" s="19">
        <v>41839</v>
      </c>
      <c r="E370">
        <v>2014</v>
      </c>
      <c r="F370">
        <v>201407</v>
      </c>
      <c r="G370">
        <v>719</v>
      </c>
      <c r="H370">
        <v>7</v>
      </c>
      <c r="I370">
        <v>199</v>
      </c>
      <c r="J370" t="s">
        <v>438</v>
      </c>
      <c r="K370" t="s">
        <v>445</v>
      </c>
    </row>
    <row r="371" spans="1:11" x14ac:dyDescent="0.25">
      <c r="A371" t="s">
        <v>434</v>
      </c>
      <c r="B371" t="s">
        <v>435</v>
      </c>
      <c r="C371">
        <v>20.970770833333301</v>
      </c>
      <c r="D371" s="19">
        <v>41840</v>
      </c>
      <c r="E371">
        <v>2014</v>
      </c>
      <c r="F371">
        <v>201407</v>
      </c>
      <c r="G371">
        <v>720</v>
      </c>
      <c r="H371">
        <v>7</v>
      </c>
      <c r="I371">
        <v>200</v>
      </c>
      <c r="J371" t="s">
        <v>438</v>
      </c>
      <c r="K371" t="s">
        <v>445</v>
      </c>
    </row>
    <row r="372" spans="1:11" x14ac:dyDescent="0.25">
      <c r="A372" t="s">
        <v>434</v>
      </c>
      <c r="B372" t="s">
        <v>435</v>
      </c>
      <c r="C372">
        <v>21.832374999999999</v>
      </c>
      <c r="D372" s="19">
        <v>41841</v>
      </c>
      <c r="E372">
        <v>2014</v>
      </c>
      <c r="F372">
        <v>201407</v>
      </c>
      <c r="G372">
        <v>721</v>
      </c>
      <c r="H372">
        <v>7</v>
      </c>
      <c r="I372">
        <v>201</v>
      </c>
      <c r="J372" t="s">
        <v>438</v>
      </c>
      <c r="K372" t="s">
        <v>445</v>
      </c>
    </row>
    <row r="373" spans="1:11" x14ac:dyDescent="0.25">
      <c r="A373" t="s">
        <v>434</v>
      </c>
      <c r="B373" t="s">
        <v>435</v>
      </c>
      <c r="C373">
        <v>21.2965625</v>
      </c>
      <c r="D373" s="19">
        <v>41842</v>
      </c>
      <c r="E373">
        <v>2014</v>
      </c>
      <c r="F373">
        <v>201407</v>
      </c>
      <c r="G373">
        <v>722</v>
      </c>
      <c r="H373">
        <v>7</v>
      </c>
      <c r="I373">
        <v>202</v>
      </c>
      <c r="J373" t="s">
        <v>438</v>
      </c>
      <c r="K373" t="s">
        <v>445</v>
      </c>
    </row>
    <row r="374" spans="1:11" x14ac:dyDescent="0.25">
      <c r="A374" t="s">
        <v>434</v>
      </c>
      <c r="B374" t="s">
        <v>435</v>
      </c>
      <c r="C374">
        <v>21.300395833333301</v>
      </c>
      <c r="D374" s="19">
        <v>41843</v>
      </c>
      <c r="E374">
        <v>2014</v>
      </c>
      <c r="F374">
        <v>201407</v>
      </c>
      <c r="G374">
        <v>723</v>
      </c>
      <c r="H374">
        <v>7</v>
      </c>
      <c r="I374">
        <v>203</v>
      </c>
      <c r="J374" t="s">
        <v>438</v>
      </c>
      <c r="K374" t="s">
        <v>445</v>
      </c>
    </row>
    <row r="375" spans="1:11" x14ac:dyDescent="0.25">
      <c r="A375" t="s">
        <v>434</v>
      </c>
      <c r="B375" t="s">
        <v>435</v>
      </c>
      <c r="C375">
        <v>21.693562499999999</v>
      </c>
      <c r="D375" s="19">
        <v>41844</v>
      </c>
      <c r="E375">
        <v>2014</v>
      </c>
      <c r="F375">
        <v>201407</v>
      </c>
      <c r="G375">
        <v>724</v>
      </c>
      <c r="H375">
        <v>7</v>
      </c>
      <c r="I375">
        <v>204</v>
      </c>
      <c r="J375" t="s">
        <v>438</v>
      </c>
      <c r="K375" t="s">
        <v>445</v>
      </c>
    </row>
    <row r="376" spans="1:11" x14ac:dyDescent="0.25">
      <c r="A376" t="s">
        <v>434</v>
      </c>
      <c r="B376" t="s">
        <v>435</v>
      </c>
      <c r="C376">
        <v>20.750624999999999</v>
      </c>
      <c r="D376" s="19">
        <v>41845</v>
      </c>
      <c r="E376">
        <v>2014</v>
      </c>
      <c r="F376">
        <v>201407</v>
      </c>
      <c r="G376">
        <v>725</v>
      </c>
      <c r="H376">
        <v>7</v>
      </c>
      <c r="I376">
        <v>205</v>
      </c>
      <c r="J376" t="s">
        <v>438</v>
      </c>
      <c r="K376" t="s">
        <v>445</v>
      </c>
    </row>
    <row r="377" spans="1:11" x14ac:dyDescent="0.25">
      <c r="A377" t="s">
        <v>434</v>
      </c>
      <c r="B377" t="s">
        <v>435</v>
      </c>
      <c r="C377">
        <v>20.684125000000002</v>
      </c>
      <c r="D377" s="19">
        <v>41846</v>
      </c>
      <c r="E377">
        <v>2014</v>
      </c>
      <c r="F377">
        <v>201407</v>
      </c>
      <c r="G377">
        <v>726</v>
      </c>
      <c r="H377">
        <v>7</v>
      </c>
      <c r="I377">
        <v>206</v>
      </c>
      <c r="J377" t="s">
        <v>438</v>
      </c>
      <c r="K377" t="s">
        <v>445</v>
      </c>
    </row>
    <row r="378" spans="1:11" x14ac:dyDescent="0.25">
      <c r="A378" t="s">
        <v>434</v>
      </c>
      <c r="B378" t="s">
        <v>435</v>
      </c>
      <c r="C378">
        <v>22.8329375</v>
      </c>
      <c r="D378" s="19">
        <v>41847</v>
      </c>
      <c r="E378">
        <v>2014</v>
      </c>
      <c r="F378">
        <v>201407</v>
      </c>
      <c r="G378">
        <v>727</v>
      </c>
      <c r="H378">
        <v>7</v>
      </c>
      <c r="I378">
        <v>207</v>
      </c>
      <c r="J378" t="s">
        <v>438</v>
      </c>
      <c r="K378" t="s">
        <v>445</v>
      </c>
    </row>
    <row r="379" spans="1:11" x14ac:dyDescent="0.25">
      <c r="A379" t="s">
        <v>434</v>
      </c>
      <c r="B379" t="s">
        <v>435</v>
      </c>
      <c r="C379">
        <v>21.3306111111111</v>
      </c>
      <c r="D379" s="19">
        <v>41848</v>
      </c>
      <c r="E379">
        <v>2014</v>
      </c>
      <c r="F379">
        <v>201407</v>
      </c>
      <c r="G379">
        <v>728</v>
      </c>
      <c r="H379">
        <v>7</v>
      </c>
      <c r="I379">
        <v>208</v>
      </c>
      <c r="J379" t="s">
        <v>438</v>
      </c>
      <c r="K379" t="s">
        <v>445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A1:J370"/>
  <sheetViews>
    <sheetView workbookViewId="0">
      <pane ySplit="5" topLeftCell="A6" activePane="bottomLeft" state="frozen"/>
      <selection activeCell="J34" sqref="J34"/>
      <selection pane="bottomLeft" activeCell="A6" sqref="A6"/>
    </sheetView>
  </sheetViews>
  <sheetFormatPr defaultRowHeight="15" x14ac:dyDescent="0.25"/>
  <cols>
    <col min="2" max="2" width="10.85546875" bestFit="1" customWidth="1"/>
    <col min="3" max="3" width="10.140625" bestFit="1" customWidth="1"/>
    <col min="9" max="9" width="16.140625" bestFit="1" customWidth="1"/>
  </cols>
  <sheetData>
    <row r="1" spans="1:10" x14ac:dyDescent="0.25">
      <c r="I1" t="s">
        <v>487</v>
      </c>
      <c r="J1" t="str">
        <f>NOTES!A3</f>
        <v>ECO66G12</v>
      </c>
    </row>
    <row r="2" spans="1:10" x14ac:dyDescent="0.25">
      <c r="I2" t="s">
        <v>488</v>
      </c>
      <c r="J2" t="s">
        <v>369</v>
      </c>
    </row>
    <row r="3" spans="1:10" x14ac:dyDescent="0.25">
      <c r="I3" t="s">
        <v>489</v>
      </c>
      <c r="J3" t="s">
        <v>448</v>
      </c>
    </row>
    <row r="4" spans="1:10" x14ac:dyDescent="0.25">
      <c r="I4" s="30" t="s">
        <v>402</v>
      </c>
      <c r="J4" t="str">
        <f>J1&amp;" - "&amp;J3</f>
        <v>ECO66G12 - Sensor Depth</v>
      </c>
    </row>
    <row r="5" spans="1:10" x14ac:dyDescent="0.25">
      <c r="A5" s="32" t="s">
        <v>1</v>
      </c>
      <c r="B5" s="32" t="s">
        <v>449</v>
      </c>
      <c r="C5" s="32" t="s">
        <v>0</v>
      </c>
      <c r="D5" s="47">
        <v>2013</v>
      </c>
      <c r="E5" s="33">
        <f>D5+1</f>
        <v>2014</v>
      </c>
      <c r="F5" s="33">
        <f>E5+1</f>
        <v>2015</v>
      </c>
      <c r="G5" s="33">
        <f>F5+1</f>
        <v>2016</v>
      </c>
      <c r="H5" s="33">
        <f>G5+1</f>
        <v>2017</v>
      </c>
      <c r="I5" s="30" t="s">
        <v>403</v>
      </c>
      <c r="J5" s="34" t="s">
        <v>404</v>
      </c>
    </row>
    <row r="6" spans="1:10" x14ac:dyDescent="0.25">
      <c r="A6" s="35">
        <v>1</v>
      </c>
      <c r="B6" s="36" t="s">
        <v>2</v>
      </c>
      <c r="C6" s="37">
        <v>101</v>
      </c>
      <c r="D6" s="38" t="e">
        <f>IF(COUNTIFS(DV_SensorDepth!$E$2:$E$9999,D$5,DV_SensorDepth!$G$2:$G$9999,$C6)&gt;0,SUMIFS(DV_SensorDepth!$C$2:$C$9999,DV_SensorDepth!$E$2:$E$9999,D$5,DV_SensorDepth!$G$2:$G$9999,$C6),NA())</f>
        <v>#N/A</v>
      </c>
      <c r="E6" s="38" t="e">
        <f>IF(COUNTIFS(DV_SensorDepth!$E$2:$E$9999,E$5,DV_SensorDepth!$G$2:$G$9999,$C6)&gt;0,SUMIFS(DV_SensorDepth!$C$2:$C$9999,DV_SensorDepth!$E$2:$E$9999,E$5,DV_SensorDepth!$G$2:$G$9999,$C6),NA())</f>
        <v>#N/A</v>
      </c>
      <c r="F6" s="38" t="e">
        <f>IF(COUNTIFS(DV_SensorDepth!$E$2:$E$9999,F$5,DV_SensorDepth!$G$2:$G$9999,$C6)&gt;0,SUMIFS(DV_SensorDepth!$C$2:$C$9999,DV_SensorDepth!$E$2:$E$9999,F$5,DV_SensorDepth!$G$2:$G$9999,$C6),NA())</f>
        <v>#N/A</v>
      </c>
      <c r="G6" s="38" t="e">
        <f>IF(COUNTIFS(DV_SensorDepth!$E$2:$E$9999,G$5,DV_SensorDepth!$G$2:$G$9999,$C6)&gt;0,SUMIFS(DV_SensorDepth!$C$2:$C$9999,DV_SensorDepth!$E$2:$E$9999,G$5,DV_SensorDepth!$G$2:$G$9999,$C6),NA())</f>
        <v>#N/A</v>
      </c>
      <c r="H6" s="38" t="e">
        <f>IF(COUNTIFS(DV_SensorDepth!$E$2:$E$9999,H$5,DV_SensorDepth!$G$2:$G$9999,$C6)&gt;0,SUMIFS(DV_SensorDepth!$C$2:$C$9999,DV_SensorDepth!$E$2:$E$9999,H$5,DV_SensorDepth!$G$2:$G$9999,$C6),NA())</f>
        <v>#N/A</v>
      </c>
    </row>
    <row r="7" spans="1:10" x14ac:dyDescent="0.25">
      <c r="A7" s="35">
        <v>2</v>
      </c>
      <c r="B7" s="36" t="s">
        <v>3</v>
      </c>
      <c r="C7" s="37">
        <v>102</v>
      </c>
      <c r="D7" s="38" t="e">
        <f>IF(COUNTIFS(DV_SensorDepth!$E$2:$E$9999,D$5,DV_SensorDepth!$G$2:$G$9999,$C7)&gt;0,SUMIFS(DV_SensorDepth!$C$2:$C$9999,DV_SensorDepth!$E$2:$E$9999,D$5,DV_SensorDepth!$G$2:$G$9999,$C7),NA())</f>
        <v>#N/A</v>
      </c>
      <c r="E7" s="38" t="e">
        <f>IF(COUNTIFS(DV_SensorDepth!$E$2:$E$9999,E$5,DV_SensorDepth!$G$2:$G$9999,$C7)&gt;0,SUMIFS(DV_SensorDepth!$C$2:$C$9999,DV_SensorDepth!$E$2:$E$9999,E$5,DV_SensorDepth!$G$2:$G$9999,$C7),NA())</f>
        <v>#N/A</v>
      </c>
      <c r="F7" s="38" t="e">
        <f>IF(COUNTIFS(DV_SensorDepth!$E$2:$E$9999,F$5,DV_SensorDepth!$G$2:$G$9999,$C7)&gt;0,SUMIFS(DV_SensorDepth!$C$2:$C$9999,DV_SensorDepth!$E$2:$E$9999,F$5,DV_SensorDepth!$G$2:$G$9999,$C7),NA())</f>
        <v>#N/A</v>
      </c>
      <c r="G7" s="38" t="e">
        <f>IF(COUNTIFS(DV_SensorDepth!$E$2:$E$9999,G$5,DV_SensorDepth!$G$2:$G$9999,$C7)&gt;0,SUMIFS(DV_SensorDepth!$C$2:$C$9999,DV_SensorDepth!$E$2:$E$9999,G$5,DV_SensorDepth!$G$2:$G$9999,$C7),NA())</f>
        <v>#N/A</v>
      </c>
      <c r="H7" s="38" t="e">
        <f>IF(COUNTIFS(DV_SensorDepth!$E$2:$E$9999,H$5,DV_SensorDepth!$G$2:$G$9999,$C7)&gt;0,SUMIFS(DV_SensorDepth!$C$2:$C$9999,DV_SensorDepth!$E$2:$E$9999,H$5,DV_SensorDepth!$G$2:$G$9999,$C7),NA())</f>
        <v>#N/A</v>
      </c>
    </row>
    <row r="8" spans="1:10" x14ac:dyDescent="0.25">
      <c r="A8" s="35">
        <v>3</v>
      </c>
      <c r="B8" s="36" t="s">
        <v>4</v>
      </c>
      <c r="C8" s="37">
        <v>103</v>
      </c>
      <c r="D8" s="38" t="e">
        <f>IF(COUNTIFS(DV_SensorDepth!$E$2:$E$9999,D$5,DV_SensorDepth!$G$2:$G$9999,$C8)&gt;0,SUMIFS(DV_SensorDepth!$C$2:$C$9999,DV_SensorDepth!$E$2:$E$9999,D$5,DV_SensorDepth!$G$2:$G$9999,$C8),NA())</f>
        <v>#N/A</v>
      </c>
      <c r="E8" s="38" t="e">
        <f>IF(COUNTIFS(DV_SensorDepth!$E$2:$E$9999,E$5,DV_SensorDepth!$G$2:$G$9999,$C8)&gt;0,SUMIFS(DV_SensorDepth!$C$2:$C$9999,DV_SensorDepth!$E$2:$E$9999,E$5,DV_SensorDepth!$G$2:$G$9999,$C8),NA())</f>
        <v>#N/A</v>
      </c>
      <c r="F8" s="38" t="e">
        <f>IF(COUNTIFS(DV_SensorDepth!$E$2:$E$9999,F$5,DV_SensorDepth!$G$2:$G$9999,$C8)&gt;0,SUMIFS(DV_SensorDepth!$C$2:$C$9999,DV_SensorDepth!$E$2:$E$9999,F$5,DV_SensorDepth!$G$2:$G$9999,$C8),NA())</f>
        <v>#N/A</v>
      </c>
      <c r="G8" s="38" t="e">
        <f>IF(COUNTIFS(DV_SensorDepth!$E$2:$E$9999,G$5,DV_SensorDepth!$G$2:$G$9999,$C8)&gt;0,SUMIFS(DV_SensorDepth!$C$2:$C$9999,DV_SensorDepth!$E$2:$E$9999,G$5,DV_SensorDepth!$G$2:$G$9999,$C8),NA())</f>
        <v>#N/A</v>
      </c>
      <c r="H8" s="38" t="e">
        <f>IF(COUNTIFS(DV_SensorDepth!$E$2:$E$9999,H$5,DV_SensorDepth!$G$2:$G$9999,$C8)&gt;0,SUMIFS(DV_SensorDepth!$C$2:$C$9999,DV_SensorDepth!$E$2:$E$9999,H$5,DV_SensorDepth!$G$2:$G$9999,$C8),NA())</f>
        <v>#N/A</v>
      </c>
    </row>
    <row r="9" spans="1:10" x14ac:dyDescent="0.25">
      <c r="A9" s="35">
        <v>4</v>
      </c>
      <c r="B9" s="36" t="s">
        <v>5</v>
      </c>
      <c r="C9" s="37">
        <v>104</v>
      </c>
      <c r="D9" s="38" t="e">
        <f>IF(COUNTIFS(DV_SensorDepth!$E$2:$E$9999,D$5,DV_SensorDepth!$G$2:$G$9999,$C9)&gt;0,SUMIFS(DV_SensorDepth!$C$2:$C$9999,DV_SensorDepth!$E$2:$E$9999,D$5,DV_SensorDepth!$G$2:$G$9999,$C9),NA())</f>
        <v>#N/A</v>
      </c>
      <c r="E9" s="38" t="e">
        <f>IF(COUNTIFS(DV_SensorDepth!$E$2:$E$9999,E$5,DV_SensorDepth!$G$2:$G$9999,$C9)&gt;0,SUMIFS(DV_SensorDepth!$C$2:$C$9999,DV_SensorDepth!$E$2:$E$9999,E$5,DV_SensorDepth!$G$2:$G$9999,$C9),NA())</f>
        <v>#N/A</v>
      </c>
      <c r="F9" s="38" t="e">
        <f>IF(COUNTIFS(DV_SensorDepth!$E$2:$E$9999,F$5,DV_SensorDepth!$G$2:$G$9999,$C9)&gt;0,SUMIFS(DV_SensorDepth!$C$2:$C$9999,DV_SensorDepth!$E$2:$E$9999,F$5,DV_SensorDepth!$G$2:$G$9999,$C9),NA())</f>
        <v>#N/A</v>
      </c>
      <c r="G9" s="38" t="e">
        <f>IF(COUNTIFS(DV_SensorDepth!$E$2:$E$9999,G$5,DV_SensorDepth!$G$2:$G$9999,$C9)&gt;0,SUMIFS(DV_SensorDepth!$C$2:$C$9999,DV_SensorDepth!$E$2:$E$9999,G$5,DV_SensorDepth!$G$2:$G$9999,$C9),NA())</f>
        <v>#N/A</v>
      </c>
      <c r="H9" s="38" t="e">
        <f>IF(COUNTIFS(DV_SensorDepth!$E$2:$E$9999,H$5,DV_SensorDepth!$G$2:$G$9999,$C9)&gt;0,SUMIFS(DV_SensorDepth!$C$2:$C$9999,DV_SensorDepth!$E$2:$E$9999,H$5,DV_SensorDepth!$G$2:$G$9999,$C9),NA())</f>
        <v>#N/A</v>
      </c>
    </row>
    <row r="10" spans="1:10" x14ac:dyDescent="0.25">
      <c r="A10" s="35">
        <v>5</v>
      </c>
      <c r="B10" s="36" t="s">
        <v>6</v>
      </c>
      <c r="C10" s="37">
        <v>105</v>
      </c>
      <c r="D10" s="38" t="e">
        <f>IF(COUNTIFS(DV_SensorDepth!$E$2:$E$9999,D$5,DV_SensorDepth!$G$2:$G$9999,$C10)&gt;0,SUMIFS(DV_SensorDepth!$C$2:$C$9999,DV_SensorDepth!$E$2:$E$9999,D$5,DV_SensorDepth!$G$2:$G$9999,$C10),NA())</f>
        <v>#N/A</v>
      </c>
      <c r="E10" s="38" t="e">
        <f>IF(COUNTIFS(DV_SensorDepth!$E$2:$E$9999,E$5,DV_SensorDepth!$G$2:$G$9999,$C10)&gt;0,SUMIFS(DV_SensorDepth!$C$2:$C$9999,DV_SensorDepth!$E$2:$E$9999,E$5,DV_SensorDepth!$G$2:$G$9999,$C10),NA())</f>
        <v>#N/A</v>
      </c>
      <c r="F10" s="38" t="e">
        <f>IF(COUNTIFS(DV_SensorDepth!$E$2:$E$9999,F$5,DV_SensorDepth!$G$2:$G$9999,$C10)&gt;0,SUMIFS(DV_SensorDepth!$C$2:$C$9999,DV_SensorDepth!$E$2:$E$9999,F$5,DV_SensorDepth!$G$2:$G$9999,$C10),NA())</f>
        <v>#N/A</v>
      </c>
      <c r="G10" s="38" t="e">
        <f>IF(COUNTIFS(DV_SensorDepth!$E$2:$E$9999,G$5,DV_SensorDepth!$G$2:$G$9999,$C10)&gt;0,SUMIFS(DV_SensorDepth!$C$2:$C$9999,DV_SensorDepth!$E$2:$E$9999,G$5,DV_SensorDepth!$G$2:$G$9999,$C10),NA())</f>
        <v>#N/A</v>
      </c>
      <c r="H10" s="38" t="e">
        <f>IF(COUNTIFS(DV_SensorDepth!$E$2:$E$9999,H$5,DV_SensorDepth!$G$2:$G$9999,$C10)&gt;0,SUMIFS(DV_SensorDepth!$C$2:$C$9999,DV_SensorDepth!$E$2:$E$9999,H$5,DV_SensorDepth!$G$2:$G$9999,$C10),NA())</f>
        <v>#N/A</v>
      </c>
    </row>
    <row r="11" spans="1:10" x14ac:dyDescent="0.25">
      <c r="A11" s="35">
        <v>6</v>
      </c>
      <c r="B11" s="36" t="s">
        <v>7</v>
      </c>
      <c r="C11" s="37">
        <v>106</v>
      </c>
      <c r="D11" s="38" t="e">
        <f>IF(COUNTIFS(DV_SensorDepth!$E$2:$E$9999,D$5,DV_SensorDepth!$G$2:$G$9999,$C11)&gt;0,SUMIFS(DV_SensorDepth!$C$2:$C$9999,DV_SensorDepth!$E$2:$E$9999,D$5,DV_SensorDepth!$G$2:$G$9999,$C11),NA())</f>
        <v>#N/A</v>
      </c>
      <c r="E11" s="38" t="e">
        <f>IF(COUNTIFS(DV_SensorDepth!$E$2:$E$9999,E$5,DV_SensorDepth!$G$2:$G$9999,$C11)&gt;0,SUMIFS(DV_SensorDepth!$C$2:$C$9999,DV_SensorDepth!$E$2:$E$9999,E$5,DV_SensorDepth!$G$2:$G$9999,$C11),NA())</f>
        <v>#N/A</v>
      </c>
      <c r="F11" s="38" t="e">
        <f>IF(COUNTIFS(DV_SensorDepth!$E$2:$E$9999,F$5,DV_SensorDepth!$G$2:$G$9999,$C11)&gt;0,SUMIFS(DV_SensorDepth!$C$2:$C$9999,DV_SensorDepth!$E$2:$E$9999,F$5,DV_SensorDepth!$G$2:$G$9999,$C11),NA())</f>
        <v>#N/A</v>
      </c>
      <c r="G11" s="38" t="e">
        <f>IF(COUNTIFS(DV_SensorDepth!$E$2:$E$9999,G$5,DV_SensorDepth!$G$2:$G$9999,$C11)&gt;0,SUMIFS(DV_SensorDepth!$C$2:$C$9999,DV_SensorDepth!$E$2:$E$9999,G$5,DV_SensorDepth!$G$2:$G$9999,$C11),NA())</f>
        <v>#N/A</v>
      </c>
      <c r="H11" s="38" t="e">
        <f>IF(COUNTIFS(DV_SensorDepth!$E$2:$E$9999,H$5,DV_SensorDepth!$G$2:$G$9999,$C11)&gt;0,SUMIFS(DV_SensorDepth!$C$2:$C$9999,DV_SensorDepth!$E$2:$E$9999,H$5,DV_SensorDepth!$G$2:$G$9999,$C11),NA())</f>
        <v>#N/A</v>
      </c>
    </row>
    <row r="12" spans="1:10" x14ac:dyDescent="0.25">
      <c r="A12" s="35">
        <v>7</v>
      </c>
      <c r="B12" s="36" t="s">
        <v>8</v>
      </c>
      <c r="C12" s="37">
        <v>107</v>
      </c>
      <c r="D12" s="38" t="e">
        <f>IF(COUNTIFS(DV_SensorDepth!$E$2:$E$9999,D$5,DV_SensorDepth!$G$2:$G$9999,$C12)&gt;0,SUMIFS(DV_SensorDepth!$C$2:$C$9999,DV_SensorDepth!$E$2:$E$9999,D$5,DV_SensorDepth!$G$2:$G$9999,$C12),NA())</f>
        <v>#N/A</v>
      </c>
      <c r="E12" s="38" t="e">
        <f>IF(COUNTIFS(DV_SensorDepth!$E$2:$E$9999,E$5,DV_SensorDepth!$G$2:$G$9999,$C12)&gt;0,SUMIFS(DV_SensorDepth!$C$2:$C$9999,DV_SensorDepth!$E$2:$E$9999,E$5,DV_SensorDepth!$G$2:$G$9999,$C12),NA())</f>
        <v>#N/A</v>
      </c>
      <c r="F12" s="38" t="e">
        <f>IF(COUNTIFS(DV_SensorDepth!$E$2:$E$9999,F$5,DV_SensorDepth!$G$2:$G$9999,$C12)&gt;0,SUMIFS(DV_SensorDepth!$C$2:$C$9999,DV_SensorDepth!$E$2:$E$9999,F$5,DV_SensorDepth!$G$2:$G$9999,$C12),NA())</f>
        <v>#N/A</v>
      </c>
      <c r="G12" s="38" t="e">
        <f>IF(COUNTIFS(DV_SensorDepth!$E$2:$E$9999,G$5,DV_SensorDepth!$G$2:$G$9999,$C12)&gt;0,SUMIFS(DV_SensorDepth!$C$2:$C$9999,DV_SensorDepth!$E$2:$E$9999,G$5,DV_SensorDepth!$G$2:$G$9999,$C12),NA())</f>
        <v>#N/A</v>
      </c>
      <c r="H12" s="38" t="e">
        <f>IF(COUNTIFS(DV_SensorDepth!$E$2:$E$9999,H$5,DV_SensorDepth!$G$2:$G$9999,$C12)&gt;0,SUMIFS(DV_SensorDepth!$C$2:$C$9999,DV_SensorDepth!$E$2:$E$9999,H$5,DV_SensorDepth!$G$2:$G$9999,$C12),NA())</f>
        <v>#N/A</v>
      </c>
    </row>
    <row r="13" spans="1:10" x14ac:dyDescent="0.25">
      <c r="A13" s="35">
        <v>8</v>
      </c>
      <c r="B13" s="36" t="s">
        <v>9</v>
      </c>
      <c r="C13" s="37">
        <v>108</v>
      </c>
      <c r="D13" s="38" t="e">
        <f>IF(COUNTIFS(DV_SensorDepth!$E$2:$E$9999,D$5,DV_SensorDepth!$G$2:$G$9999,$C13)&gt;0,SUMIFS(DV_SensorDepth!$C$2:$C$9999,DV_SensorDepth!$E$2:$E$9999,D$5,DV_SensorDepth!$G$2:$G$9999,$C13),NA())</f>
        <v>#N/A</v>
      </c>
      <c r="E13" s="38" t="e">
        <f>IF(COUNTIFS(DV_SensorDepth!$E$2:$E$9999,E$5,DV_SensorDepth!$G$2:$G$9999,$C13)&gt;0,SUMIFS(DV_SensorDepth!$C$2:$C$9999,DV_SensorDepth!$E$2:$E$9999,E$5,DV_SensorDepth!$G$2:$G$9999,$C13),NA())</f>
        <v>#N/A</v>
      </c>
      <c r="F13" s="38" t="e">
        <f>IF(COUNTIFS(DV_SensorDepth!$E$2:$E$9999,F$5,DV_SensorDepth!$G$2:$G$9999,$C13)&gt;0,SUMIFS(DV_SensorDepth!$C$2:$C$9999,DV_SensorDepth!$E$2:$E$9999,F$5,DV_SensorDepth!$G$2:$G$9999,$C13),NA())</f>
        <v>#N/A</v>
      </c>
      <c r="G13" s="38" t="e">
        <f>IF(COUNTIFS(DV_SensorDepth!$E$2:$E$9999,G$5,DV_SensorDepth!$G$2:$G$9999,$C13)&gt;0,SUMIFS(DV_SensorDepth!$C$2:$C$9999,DV_SensorDepth!$E$2:$E$9999,G$5,DV_SensorDepth!$G$2:$G$9999,$C13),NA())</f>
        <v>#N/A</v>
      </c>
      <c r="H13" s="38" t="e">
        <f>IF(COUNTIFS(DV_SensorDepth!$E$2:$E$9999,H$5,DV_SensorDepth!$G$2:$G$9999,$C13)&gt;0,SUMIFS(DV_SensorDepth!$C$2:$C$9999,DV_SensorDepth!$E$2:$E$9999,H$5,DV_SensorDepth!$G$2:$G$9999,$C13),NA())</f>
        <v>#N/A</v>
      </c>
    </row>
    <row r="14" spans="1:10" x14ac:dyDescent="0.25">
      <c r="A14" s="35">
        <v>9</v>
      </c>
      <c r="B14" s="36" t="s">
        <v>10</v>
      </c>
      <c r="C14" s="37">
        <v>109</v>
      </c>
      <c r="D14" s="38" t="e">
        <f>IF(COUNTIFS(DV_SensorDepth!$E$2:$E$9999,D$5,DV_SensorDepth!$G$2:$G$9999,$C14)&gt;0,SUMIFS(DV_SensorDepth!$C$2:$C$9999,DV_SensorDepth!$E$2:$E$9999,D$5,DV_SensorDepth!$G$2:$G$9999,$C14),NA())</f>
        <v>#N/A</v>
      </c>
      <c r="E14" s="38" t="e">
        <f>IF(COUNTIFS(DV_SensorDepth!$E$2:$E$9999,E$5,DV_SensorDepth!$G$2:$G$9999,$C14)&gt;0,SUMIFS(DV_SensorDepth!$C$2:$C$9999,DV_SensorDepth!$E$2:$E$9999,E$5,DV_SensorDepth!$G$2:$G$9999,$C14),NA())</f>
        <v>#N/A</v>
      </c>
      <c r="F14" s="38" t="e">
        <f>IF(COUNTIFS(DV_SensorDepth!$E$2:$E$9999,F$5,DV_SensorDepth!$G$2:$G$9999,$C14)&gt;0,SUMIFS(DV_SensorDepth!$C$2:$C$9999,DV_SensorDepth!$E$2:$E$9999,F$5,DV_SensorDepth!$G$2:$G$9999,$C14),NA())</f>
        <v>#N/A</v>
      </c>
      <c r="G14" s="38" t="e">
        <f>IF(COUNTIFS(DV_SensorDepth!$E$2:$E$9999,G$5,DV_SensorDepth!$G$2:$G$9999,$C14)&gt;0,SUMIFS(DV_SensorDepth!$C$2:$C$9999,DV_SensorDepth!$E$2:$E$9999,G$5,DV_SensorDepth!$G$2:$G$9999,$C14),NA())</f>
        <v>#N/A</v>
      </c>
      <c r="H14" s="38" t="e">
        <f>IF(COUNTIFS(DV_SensorDepth!$E$2:$E$9999,H$5,DV_SensorDepth!$G$2:$G$9999,$C14)&gt;0,SUMIFS(DV_SensorDepth!$C$2:$C$9999,DV_SensorDepth!$E$2:$E$9999,H$5,DV_SensorDepth!$G$2:$G$9999,$C14),NA())</f>
        <v>#N/A</v>
      </c>
    </row>
    <row r="15" spans="1:10" x14ac:dyDescent="0.25">
      <c r="A15" s="35">
        <v>10</v>
      </c>
      <c r="B15" s="36" t="s">
        <v>11</v>
      </c>
      <c r="C15" s="37">
        <v>110</v>
      </c>
      <c r="D15" s="38" t="e">
        <f>IF(COUNTIFS(DV_SensorDepth!$E$2:$E$9999,D$5,DV_SensorDepth!$G$2:$G$9999,$C15)&gt;0,SUMIFS(DV_SensorDepth!$C$2:$C$9999,DV_SensorDepth!$E$2:$E$9999,D$5,DV_SensorDepth!$G$2:$G$9999,$C15),NA())</f>
        <v>#N/A</v>
      </c>
      <c r="E15" s="38" t="e">
        <f>IF(COUNTIFS(DV_SensorDepth!$E$2:$E$9999,E$5,DV_SensorDepth!$G$2:$G$9999,$C15)&gt;0,SUMIFS(DV_SensorDepth!$C$2:$C$9999,DV_SensorDepth!$E$2:$E$9999,E$5,DV_SensorDepth!$G$2:$G$9999,$C15),NA())</f>
        <v>#N/A</v>
      </c>
      <c r="F15" s="38" t="e">
        <f>IF(COUNTIFS(DV_SensorDepth!$E$2:$E$9999,F$5,DV_SensorDepth!$G$2:$G$9999,$C15)&gt;0,SUMIFS(DV_SensorDepth!$C$2:$C$9999,DV_SensorDepth!$E$2:$E$9999,F$5,DV_SensorDepth!$G$2:$G$9999,$C15),NA())</f>
        <v>#N/A</v>
      </c>
      <c r="G15" s="38" t="e">
        <f>IF(COUNTIFS(DV_SensorDepth!$E$2:$E$9999,G$5,DV_SensorDepth!$G$2:$G$9999,$C15)&gt;0,SUMIFS(DV_SensorDepth!$C$2:$C$9999,DV_SensorDepth!$E$2:$E$9999,G$5,DV_SensorDepth!$G$2:$G$9999,$C15),NA())</f>
        <v>#N/A</v>
      </c>
      <c r="H15" s="38" t="e">
        <f>IF(COUNTIFS(DV_SensorDepth!$E$2:$E$9999,H$5,DV_SensorDepth!$G$2:$G$9999,$C15)&gt;0,SUMIFS(DV_SensorDepth!$C$2:$C$9999,DV_SensorDepth!$E$2:$E$9999,H$5,DV_SensorDepth!$G$2:$G$9999,$C15),NA())</f>
        <v>#N/A</v>
      </c>
    </row>
    <row r="16" spans="1:10" x14ac:dyDescent="0.25">
      <c r="A16" s="35">
        <v>11</v>
      </c>
      <c r="B16" s="36" t="s">
        <v>12</v>
      </c>
      <c r="C16" s="37">
        <v>111</v>
      </c>
      <c r="D16" s="38" t="e">
        <f>IF(COUNTIFS(DV_SensorDepth!$E$2:$E$9999,D$5,DV_SensorDepth!$G$2:$G$9999,$C16)&gt;0,SUMIFS(DV_SensorDepth!$C$2:$C$9999,DV_SensorDepth!$E$2:$E$9999,D$5,DV_SensorDepth!$G$2:$G$9999,$C16),NA())</f>
        <v>#N/A</v>
      </c>
      <c r="E16" s="38" t="e">
        <f>IF(COUNTIFS(DV_SensorDepth!$E$2:$E$9999,E$5,DV_SensorDepth!$G$2:$G$9999,$C16)&gt;0,SUMIFS(DV_SensorDepth!$C$2:$C$9999,DV_SensorDepth!$E$2:$E$9999,E$5,DV_SensorDepth!$G$2:$G$9999,$C16),NA())</f>
        <v>#N/A</v>
      </c>
      <c r="F16" s="38" t="e">
        <f>IF(COUNTIFS(DV_SensorDepth!$E$2:$E$9999,F$5,DV_SensorDepth!$G$2:$G$9999,$C16)&gt;0,SUMIFS(DV_SensorDepth!$C$2:$C$9999,DV_SensorDepth!$E$2:$E$9999,F$5,DV_SensorDepth!$G$2:$G$9999,$C16),NA())</f>
        <v>#N/A</v>
      </c>
      <c r="G16" s="38" t="e">
        <f>IF(COUNTIFS(DV_SensorDepth!$E$2:$E$9999,G$5,DV_SensorDepth!$G$2:$G$9999,$C16)&gt;0,SUMIFS(DV_SensorDepth!$C$2:$C$9999,DV_SensorDepth!$E$2:$E$9999,G$5,DV_SensorDepth!$G$2:$G$9999,$C16),NA())</f>
        <v>#N/A</v>
      </c>
      <c r="H16" s="38" t="e">
        <f>IF(COUNTIFS(DV_SensorDepth!$E$2:$E$9999,H$5,DV_SensorDepth!$G$2:$G$9999,$C16)&gt;0,SUMIFS(DV_SensorDepth!$C$2:$C$9999,DV_SensorDepth!$E$2:$E$9999,H$5,DV_SensorDepth!$G$2:$G$9999,$C16),NA())</f>
        <v>#N/A</v>
      </c>
    </row>
    <row r="17" spans="1:8" x14ac:dyDescent="0.25">
      <c r="A17" s="35">
        <v>12</v>
      </c>
      <c r="B17" s="36" t="s">
        <v>13</v>
      </c>
      <c r="C17" s="37">
        <v>112</v>
      </c>
      <c r="D17" s="38" t="e">
        <f>IF(COUNTIFS(DV_SensorDepth!$E$2:$E$9999,D$5,DV_SensorDepth!$G$2:$G$9999,$C17)&gt;0,SUMIFS(DV_SensorDepth!$C$2:$C$9999,DV_SensorDepth!$E$2:$E$9999,D$5,DV_SensorDepth!$G$2:$G$9999,$C17),NA())</f>
        <v>#N/A</v>
      </c>
      <c r="E17" s="38" t="e">
        <f>IF(COUNTIFS(DV_SensorDepth!$E$2:$E$9999,E$5,DV_SensorDepth!$G$2:$G$9999,$C17)&gt;0,SUMIFS(DV_SensorDepth!$C$2:$C$9999,DV_SensorDepth!$E$2:$E$9999,E$5,DV_SensorDepth!$G$2:$G$9999,$C17),NA())</f>
        <v>#N/A</v>
      </c>
      <c r="F17" s="38" t="e">
        <f>IF(COUNTIFS(DV_SensorDepth!$E$2:$E$9999,F$5,DV_SensorDepth!$G$2:$G$9999,$C17)&gt;0,SUMIFS(DV_SensorDepth!$C$2:$C$9999,DV_SensorDepth!$E$2:$E$9999,F$5,DV_SensorDepth!$G$2:$G$9999,$C17),NA())</f>
        <v>#N/A</v>
      </c>
      <c r="G17" s="38" t="e">
        <f>IF(COUNTIFS(DV_SensorDepth!$E$2:$E$9999,G$5,DV_SensorDepth!$G$2:$G$9999,$C17)&gt;0,SUMIFS(DV_SensorDepth!$C$2:$C$9999,DV_SensorDepth!$E$2:$E$9999,G$5,DV_SensorDepth!$G$2:$G$9999,$C17),NA())</f>
        <v>#N/A</v>
      </c>
      <c r="H17" s="38" t="e">
        <f>IF(COUNTIFS(DV_SensorDepth!$E$2:$E$9999,H$5,DV_SensorDepth!$G$2:$G$9999,$C17)&gt;0,SUMIFS(DV_SensorDepth!$C$2:$C$9999,DV_SensorDepth!$E$2:$E$9999,H$5,DV_SensorDepth!$G$2:$G$9999,$C17),NA())</f>
        <v>#N/A</v>
      </c>
    </row>
    <row r="18" spans="1:8" x14ac:dyDescent="0.25">
      <c r="A18" s="35">
        <v>13</v>
      </c>
      <c r="B18" s="36" t="s">
        <v>14</v>
      </c>
      <c r="C18" s="37">
        <v>113</v>
      </c>
      <c r="D18" s="38" t="e">
        <f>IF(COUNTIFS(DV_SensorDepth!$E$2:$E$9999,D$5,DV_SensorDepth!$G$2:$G$9999,$C18)&gt;0,SUMIFS(DV_SensorDepth!$C$2:$C$9999,DV_SensorDepth!$E$2:$E$9999,D$5,DV_SensorDepth!$G$2:$G$9999,$C18),NA())</f>
        <v>#N/A</v>
      </c>
      <c r="E18" s="38">
        <f>IF(COUNTIFS(DV_SensorDepth!$E$2:$E$9999,E$5,DV_SensorDepth!$G$2:$G$9999,$C18)&gt;0,SUMIFS(DV_SensorDepth!$C$2:$C$9999,DV_SensorDepth!$E$2:$E$9999,E$5,DV_SensorDepth!$G$2:$G$9999,$C18),NA())</f>
        <v>0.64500000000000002</v>
      </c>
      <c r="F18" s="38" t="e">
        <f>IF(COUNTIFS(DV_SensorDepth!$E$2:$E$9999,F$5,DV_SensorDepth!$G$2:$G$9999,$C18)&gt;0,SUMIFS(DV_SensorDepth!$C$2:$C$9999,DV_SensorDepth!$E$2:$E$9999,F$5,DV_SensorDepth!$G$2:$G$9999,$C18),NA())</f>
        <v>#N/A</v>
      </c>
      <c r="G18" s="38" t="e">
        <f>IF(COUNTIFS(DV_SensorDepth!$E$2:$E$9999,G$5,DV_SensorDepth!$G$2:$G$9999,$C18)&gt;0,SUMIFS(DV_SensorDepth!$C$2:$C$9999,DV_SensorDepth!$E$2:$E$9999,G$5,DV_SensorDepth!$G$2:$G$9999,$C18),NA())</f>
        <v>#N/A</v>
      </c>
      <c r="H18" s="38" t="e">
        <f>IF(COUNTIFS(DV_SensorDepth!$E$2:$E$9999,H$5,DV_SensorDepth!$G$2:$G$9999,$C18)&gt;0,SUMIFS(DV_SensorDepth!$C$2:$C$9999,DV_SensorDepth!$E$2:$E$9999,H$5,DV_SensorDepth!$G$2:$G$9999,$C18),NA())</f>
        <v>#N/A</v>
      </c>
    </row>
    <row r="19" spans="1:8" x14ac:dyDescent="0.25">
      <c r="A19" s="35">
        <v>14</v>
      </c>
      <c r="B19" s="36" t="s">
        <v>15</v>
      </c>
      <c r="C19" s="37">
        <v>114</v>
      </c>
      <c r="D19" s="38" t="e">
        <f>IF(COUNTIFS(DV_SensorDepth!$E$2:$E$9999,D$5,DV_SensorDepth!$G$2:$G$9999,$C19)&gt;0,SUMIFS(DV_SensorDepth!$C$2:$C$9999,DV_SensorDepth!$E$2:$E$9999,D$5,DV_SensorDepth!$G$2:$G$9999,$C19),NA())</f>
        <v>#N/A</v>
      </c>
      <c r="E19" s="38">
        <f>IF(COUNTIFS(DV_SensorDepth!$E$2:$E$9999,E$5,DV_SensorDepth!$G$2:$G$9999,$C19)&gt;0,SUMIFS(DV_SensorDepth!$C$2:$C$9999,DV_SensorDepth!$E$2:$E$9999,E$5,DV_SensorDepth!$G$2:$G$9999,$C19),NA())</f>
        <v>0.59579166666666705</v>
      </c>
      <c r="F19" s="38" t="e">
        <f>IF(COUNTIFS(DV_SensorDepth!$E$2:$E$9999,F$5,DV_SensorDepth!$G$2:$G$9999,$C19)&gt;0,SUMIFS(DV_SensorDepth!$C$2:$C$9999,DV_SensorDepth!$E$2:$E$9999,F$5,DV_SensorDepth!$G$2:$G$9999,$C19),NA())</f>
        <v>#N/A</v>
      </c>
      <c r="G19" s="38" t="e">
        <f>IF(COUNTIFS(DV_SensorDepth!$E$2:$E$9999,G$5,DV_SensorDepth!$G$2:$G$9999,$C19)&gt;0,SUMIFS(DV_SensorDepth!$C$2:$C$9999,DV_SensorDepth!$E$2:$E$9999,G$5,DV_SensorDepth!$G$2:$G$9999,$C19),NA())</f>
        <v>#N/A</v>
      </c>
      <c r="H19" s="38" t="e">
        <f>IF(COUNTIFS(DV_SensorDepth!$E$2:$E$9999,H$5,DV_SensorDepth!$G$2:$G$9999,$C19)&gt;0,SUMIFS(DV_SensorDepth!$C$2:$C$9999,DV_SensorDepth!$E$2:$E$9999,H$5,DV_SensorDepth!$G$2:$G$9999,$C19),NA())</f>
        <v>#N/A</v>
      </c>
    </row>
    <row r="20" spans="1:8" x14ac:dyDescent="0.25">
      <c r="A20" s="35">
        <v>15</v>
      </c>
      <c r="B20" s="36" t="s">
        <v>16</v>
      </c>
      <c r="C20" s="37">
        <v>115</v>
      </c>
      <c r="D20" s="38" t="e">
        <f>IF(COUNTIFS(DV_SensorDepth!$E$2:$E$9999,D$5,DV_SensorDepth!$G$2:$G$9999,$C20)&gt;0,SUMIFS(DV_SensorDepth!$C$2:$C$9999,DV_SensorDepth!$E$2:$E$9999,D$5,DV_SensorDepth!$G$2:$G$9999,$C20),NA())</f>
        <v>#N/A</v>
      </c>
      <c r="E20" s="38">
        <f>IF(COUNTIFS(DV_SensorDepth!$E$2:$E$9999,E$5,DV_SensorDepth!$G$2:$G$9999,$C20)&gt;0,SUMIFS(DV_SensorDepth!$C$2:$C$9999,DV_SensorDepth!$E$2:$E$9999,E$5,DV_SensorDepth!$G$2:$G$9999,$C20),NA())</f>
        <v>0.54837499999999995</v>
      </c>
      <c r="F20" s="38" t="e">
        <f>IF(COUNTIFS(DV_SensorDepth!$E$2:$E$9999,F$5,DV_SensorDepth!$G$2:$G$9999,$C20)&gt;0,SUMIFS(DV_SensorDepth!$C$2:$C$9999,DV_SensorDepth!$E$2:$E$9999,F$5,DV_SensorDepth!$G$2:$G$9999,$C20),NA())</f>
        <v>#N/A</v>
      </c>
      <c r="G20" s="38" t="e">
        <f>IF(COUNTIFS(DV_SensorDepth!$E$2:$E$9999,G$5,DV_SensorDepth!$G$2:$G$9999,$C20)&gt;0,SUMIFS(DV_SensorDepth!$C$2:$C$9999,DV_SensorDepth!$E$2:$E$9999,G$5,DV_SensorDepth!$G$2:$G$9999,$C20),NA())</f>
        <v>#N/A</v>
      </c>
      <c r="H20" s="38" t="e">
        <f>IF(COUNTIFS(DV_SensorDepth!$E$2:$E$9999,H$5,DV_SensorDepth!$G$2:$G$9999,$C20)&gt;0,SUMIFS(DV_SensorDepth!$C$2:$C$9999,DV_SensorDepth!$E$2:$E$9999,H$5,DV_SensorDepth!$G$2:$G$9999,$C20),NA())</f>
        <v>#N/A</v>
      </c>
    </row>
    <row r="21" spans="1:8" x14ac:dyDescent="0.25">
      <c r="A21" s="35">
        <v>16</v>
      </c>
      <c r="B21" s="36" t="s">
        <v>17</v>
      </c>
      <c r="C21" s="37">
        <v>116</v>
      </c>
      <c r="D21" s="38" t="e">
        <f>IF(COUNTIFS(DV_SensorDepth!$E$2:$E$9999,D$5,DV_SensorDepth!$G$2:$G$9999,$C21)&gt;0,SUMIFS(DV_SensorDepth!$C$2:$C$9999,DV_SensorDepth!$E$2:$E$9999,D$5,DV_SensorDepth!$G$2:$G$9999,$C21),NA())</f>
        <v>#N/A</v>
      </c>
      <c r="E21" s="38">
        <f>IF(COUNTIFS(DV_SensorDepth!$E$2:$E$9999,E$5,DV_SensorDepth!$G$2:$G$9999,$C21)&gt;0,SUMIFS(DV_SensorDepth!$C$2:$C$9999,DV_SensorDepth!$E$2:$E$9999,E$5,DV_SensorDepth!$G$2:$G$9999,$C21),NA())</f>
        <v>0.519625</v>
      </c>
      <c r="F21" s="38" t="e">
        <f>IF(COUNTIFS(DV_SensorDepth!$E$2:$E$9999,F$5,DV_SensorDepth!$G$2:$G$9999,$C21)&gt;0,SUMIFS(DV_SensorDepth!$C$2:$C$9999,DV_SensorDepth!$E$2:$E$9999,F$5,DV_SensorDepth!$G$2:$G$9999,$C21),NA())</f>
        <v>#N/A</v>
      </c>
      <c r="G21" s="38" t="e">
        <f>IF(COUNTIFS(DV_SensorDepth!$E$2:$E$9999,G$5,DV_SensorDepth!$G$2:$G$9999,$C21)&gt;0,SUMIFS(DV_SensorDepth!$C$2:$C$9999,DV_SensorDepth!$E$2:$E$9999,G$5,DV_SensorDepth!$G$2:$G$9999,$C21),NA())</f>
        <v>#N/A</v>
      </c>
      <c r="H21" s="38" t="e">
        <f>IF(COUNTIFS(DV_SensorDepth!$E$2:$E$9999,H$5,DV_SensorDepth!$G$2:$G$9999,$C21)&gt;0,SUMIFS(DV_SensorDepth!$C$2:$C$9999,DV_SensorDepth!$E$2:$E$9999,H$5,DV_SensorDepth!$G$2:$G$9999,$C21),NA())</f>
        <v>#N/A</v>
      </c>
    </row>
    <row r="22" spans="1:8" x14ac:dyDescent="0.25">
      <c r="A22" s="35">
        <v>17</v>
      </c>
      <c r="B22" s="36" t="s">
        <v>18</v>
      </c>
      <c r="C22" s="37">
        <v>117</v>
      </c>
      <c r="D22" s="38" t="e">
        <f>IF(COUNTIFS(DV_SensorDepth!$E$2:$E$9999,D$5,DV_SensorDepth!$G$2:$G$9999,$C22)&gt;0,SUMIFS(DV_SensorDepth!$C$2:$C$9999,DV_SensorDepth!$E$2:$E$9999,D$5,DV_SensorDepth!$G$2:$G$9999,$C22),NA())</f>
        <v>#N/A</v>
      </c>
      <c r="E22" s="38">
        <f>IF(COUNTIFS(DV_SensorDepth!$E$2:$E$9999,E$5,DV_SensorDepth!$G$2:$G$9999,$C22)&gt;0,SUMIFS(DV_SensorDepth!$C$2:$C$9999,DV_SensorDepth!$E$2:$E$9999,E$5,DV_SensorDepth!$G$2:$G$9999,$C22),NA())</f>
        <v>0.46860416666666699</v>
      </c>
      <c r="F22" s="38" t="e">
        <f>IF(COUNTIFS(DV_SensorDepth!$E$2:$E$9999,F$5,DV_SensorDepth!$G$2:$G$9999,$C22)&gt;0,SUMIFS(DV_SensorDepth!$C$2:$C$9999,DV_SensorDepth!$E$2:$E$9999,F$5,DV_SensorDepth!$G$2:$G$9999,$C22),NA())</f>
        <v>#N/A</v>
      </c>
      <c r="G22" s="38" t="e">
        <f>IF(COUNTIFS(DV_SensorDepth!$E$2:$E$9999,G$5,DV_SensorDepth!$G$2:$G$9999,$C22)&gt;0,SUMIFS(DV_SensorDepth!$C$2:$C$9999,DV_SensorDepth!$E$2:$E$9999,G$5,DV_SensorDepth!$G$2:$G$9999,$C22),NA())</f>
        <v>#N/A</v>
      </c>
      <c r="H22" s="38" t="e">
        <f>IF(COUNTIFS(DV_SensorDepth!$E$2:$E$9999,H$5,DV_SensorDepth!$G$2:$G$9999,$C22)&gt;0,SUMIFS(DV_SensorDepth!$C$2:$C$9999,DV_SensorDepth!$E$2:$E$9999,H$5,DV_SensorDepth!$G$2:$G$9999,$C22),NA())</f>
        <v>#N/A</v>
      </c>
    </row>
    <row r="23" spans="1:8" x14ac:dyDescent="0.25">
      <c r="A23" s="35">
        <v>18</v>
      </c>
      <c r="B23" s="36" t="s">
        <v>19</v>
      </c>
      <c r="C23" s="37">
        <v>118</v>
      </c>
      <c r="D23" s="38" t="e">
        <f>IF(COUNTIFS(DV_SensorDepth!$E$2:$E$9999,D$5,DV_SensorDepth!$G$2:$G$9999,$C23)&gt;0,SUMIFS(DV_SensorDepth!$C$2:$C$9999,DV_SensorDepth!$E$2:$E$9999,D$5,DV_SensorDepth!$G$2:$G$9999,$C23),NA())</f>
        <v>#N/A</v>
      </c>
      <c r="E23" s="38">
        <f>IF(COUNTIFS(DV_SensorDepth!$E$2:$E$9999,E$5,DV_SensorDepth!$G$2:$G$9999,$C23)&gt;0,SUMIFS(DV_SensorDepth!$C$2:$C$9999,DV_SensorDepth!$E$2:$E$9999,E$5,DV_SensorDepth!$G$2:$G$9999,$C23),NA())</f>
        <v>0.45731250000000001</v>
      </c>
      <c r="F23" s="38" t="e">
        <f>IF(COUNTIFS(DV_SensorDepth!$E$2:$E$9999,F$5,DV_SensorDepth!$G$2:$G$9999,$C23)&gt;0,SUMIFS(DV_SensorDepth!$C$2:$C$9999,DV_SensorDepth!$E$2:$E$9999,F$5,DV_SensorDepth!$G$2:$G$9999,$C23),NA())</f>
        <v>#N/A</v>
      </c>
      <c r="G23" s="38" t="e">
        <f>IF(COUNTIFS(DV_SensorDepth!$E$2:$E$9999,G$5,DV_SensorDepth!$G$2:$G$9999,$C23)&gt;0,SUMIFS(DV_SensorDepth!$C$2:$C$9999,DV_SensorDepth!$E$2:$E$9999,G$5,DV_SensorDepth!$G$2:$G$9999,$C23),NA())</f>
        <v>#N/A</v>
      </c>
      <c r="H23" s="38" t="e">
        <f>IF(COUNTIFS(DV_SensorDepth!$E$2:$E$9999,H$5,DV_SensorDepth!$G$2:$G$9999,$C23)&gt;0,SUMIFS(DV_SensorDepth!$C$2:$C$9999,DV_SensorDepth!$E$2:$E$9999,H$5,DV_SensorDepth!$G$2:$G$9999,$C23),NA())</f>
        <v>#N/A</v>
      </c>
    </row>
    <row r="24" spans="1:8" x14ac:dyDescent="0.25">
      <c r="A24" s="35">
        <v>19</v>
      </c>
      <c r="B24" s="36" t="s">
        <v>20</v>
      </c>
      <c r="C24" s="37">
        <v>119</v>
      </c>
      <c r="D24" s="38" t="e">
        <f>IF(COUNTIFS(DV_SensorDepth!$E$2:$E$9999,D$5,DV_SensorDepth!$G$2:$G$9999,$C24)&gt;0,SUMIFS(DV_SensorDepth!$C$2:$C$9999,DV_SensorDepth!$E$2:$E$9999,D$5,DV_SensorDepth!$G$2:$G$9999,$C24),NA())</f>
        <v>#N/A</v>
      </c>
      <c r="E24" s="38">
        <f>IF(COUNTIFS(DV_SensorDepth!$E$2:$E$9999,E$5,DV_SensorDepth!$G$2:$G$9999,$C24)&gt;0,SUMIFS(DV_SensorDepth!$C$2:$C$9999,DV_SensorDepth!$E$2:$E$9999,E$5,DV_SensorDepth!$G$2:$G$9999,$C24),NA())</f>
        <v>0.43325000000000002</v>
      </c>
      <c r="F24" s="38" t="e">
        <f>IF(COUNTIFS(DV_SensorDepth!$E$2:$E$9999,F$5,DV_SensorDepth!$G$2:$G$9999,$C24)&gt;0,SUMIFS(DV_SensorDepth!$C$2:$C$9999,DV_SensorDepth!$E$2:$E$9999,F$5,DV_SensorDepth!$G$2:$G$9999,$C24),NA())</f>
        <v>#N/A</v>
      </c>
      <c r="G24" s="38" t="e">
        <f>IF(COUNTIFS(DV_SensorDepth!$E$2:$E$9999,G$5,DV_SensorDepth!$G$2:$G$9999,$C24)&gt;0,SUMIFS(DV_SensorDepth!$C$2:$C$9999,DV_SensorDepth!$E$2:$E$9999,G$5,DV_SensorDepth!$G$2:$G$9999,$C24),NA())</f>
        <v>#N/A</v>
      </c>
      <c r="H24" s="38" t="e">
        <f>IF(COUNTIFS(DV_SensorDepth!$E$2:$E$9999,H$5,DV_SensorDepth!$G$2:$G$9999,$C24)&gt;0,SUMIFS(DV_SensorDepth!$C$2:$C$9999,DV_SensorDepth!$E$2:$E$9999,H$5,DV_SensorDepth!$G$2:$G$9999,$C24),NA())</f>
        <v>#N/A</v>
      </c>
    </row>
    <row r="25" spans="1:8" x14ac:dyDescent="0.25">
      <c r="A25" s="35">
        <v>20</v>
      </c>
      <c r="B25" s="36" t="s">
        <v>21</v>
      </c>
      <c r="C25" s="37">
        <v>120</v>
      </c>
      <c r="D25" s="38" t="e">
        <f>IF(COUNTIFS(DV_SensorDepth!$E$2:$E$9999,D$5,DV_SensorDepth!$G$2:$G$9999,$C25)&gt;0,SUMIFS(DV_SensorDepth!$C$2:$C$9999,DV_SensorDepth!$E$2:$E$9999,D$5,DV_SensorDepth!$G$2:$G$9999,$C25),NA())</f>
        <v>#N/A</v>
      </c>
      <c r="E25" s="38">
        <f>IF(COUNTIFS(DV_SensorDepth!$E$2:$E$9999,E$5,DV_SensorDepth!$G$2:$G$9999,$C25)&gt;0,SUMIFS(DV_SensorDepth!$C$2:$C$9999,DV_SensorDepth!$E$2:$E$9999,E$5,DV_SensorDepth!$G$2:$G$9999,$C25),NA())</f>
        <v>0.42925000000000002</v>
      </c>
      <c r="F25" s="38" t="e">
        <f>IF(COUNTIFS(DV_SensorDepth!$E$2:$E$9999,F$5,DV_SensorDepth!$G$2:$G$9999,$C25)&gt;0,SUMIFS(DV_SensorDepth!$C$2:$C$9999,DV_SensorDepth!$E$2:$E$9999,F$5,DV_SensorDepth!$G$2:$G$9999,$C25),NA())</f>
        <v>#N/A</v>
      </c>
      <c r="G25" s="38" t="e">
        <f>IF(COUNTIFS(DV_SensorDepth!$E$2:$E$9999,G$5,DV_SensorDepth!$G$2:$G$9999,$C25)&gt;0,SUMIFS(DV_SensorDepth!$C$2:$C$9999,DV_SensorDepth!$E$2:$E$9999,G$5,DV_SensorDepth!$G$2:$G$9999,$C25),NA())</f>
        <v>#N/A</v>
      </c>
      <c r="H25" s="38" t="e">
        <f>IF(COUNTIFS(DV_SensorDepth!$E$2:$E$9999,H$5,DV_SensorDepth!$G$2:$G$9999,$C25)&gt;0,SUMIFS(DV_SensorDepth!$C$2:$C$9999,DV_SensorDepth!$E$2:$E$9999,H$5,DV_SensorDepth!$G$2:$G$9999,$C25),NA())</f>
        <v>#N/A</v>
      </c>
    </row>
    <row r="26" spans="1:8" x14ac:dyDescent="0.25">
      <c r="A26" s="35">
        <v>21</v>
      </c>
      <c r="B26" s="36" t="s">
        <v>22</v>
      </c>
      <c r="C26" s="37">
        <v>121</v>
      </c>
      <c r="D26" s="38" t="e">
        <f>IF(COUNTIFS(DV_SensorDepth!$E$2:$E$9999,D$5,DV_SensorDepth!$G$2:$G$9999,$C26)&gt;0,SUMIFS(DV_SensorDepth!$C$2:$C$9999,DV_SensorDepth!$E$2:$E$9999,D$5,DV_SensorDepth!$G$2:$G$9999,$C26),NA())</f>
        <v>#N/A</v>
      </c>
      <c r="E26" s="38">
        <f>IF(COUNTIFS(DV_SensorDepth!$E$2:$E$9999,E$5,DV_SensorDepth!$G$2:$G$9999,$C26)&gt;0,SUMIFS(DV_SensorDepth!$C$2:$C$9999,DV_SensorDepth!$E$2:$E$9999,E$5,DV_SensorDepth!$G$2:$G$9999,$C26),NA())</f>
        <v>0.40106249999999999</v>
      </c>
      <c r="F26" s="38" t="e">
        <f>IF(COUNTIFS(DV_SensorDepth!$E$2:$E$9999,F$5,DV_SensorDepth!$G$2:$G$9999,$C26)&gt;0,SUMIFS(DV_SensorDepth!$C$2:$C$9999,DV_SensorDepth!$E$2:$E$9999,F$5,DV_SensorDepth!$G$2:$G$9999,$C26),NA())</f>
        <v>#N/A</v>
      </c>
      <c r="G26" s="38" t="e">
        <f>IF(COUNTIFS(DV_SensorDepth!$E$2:$E$9999,G$5,DV_SensorDepth!$G$2:$G$9999,$C26)&gt;0,SUMIFS(DV_SensorDepth!$C$2:$C$9999,DV_SensorDepth!$E$2:$E$9999,G$5,DV_SensorDepth!$G$2:$G$9999,$C26),NA())</f>
        <v>#N/A</v>
      </c>
      <c r="H26" s="38" t="e">
        <f>IF(COUNTIFS(DV_SensorDepth!$E$2:$E$9999,H$5,DV_SensorDepth!$G$2:$G$9999,$C26)&gt;0,SUMIFS(DV_SensorDepth!$C$2:$C$9999,DV_SensorDepth!$E$2:$E$9999,H$5,DV_SensorDepth!$G$2:$G$9999,$C26),NA())</f>
        <v>#N/A</v>
      </c>
    </row>
    <row r="27" spans="1:8" x14ac:dyDescent="0.25">
      <c r="A27" s="35">
        <v>22</v>
      </c>
      <c r="B27" s="36" t="s">
        <v>23</v>
      </c>
      <c r="C27" s="37">
        <v>122</v>
      </c>
      <c r="D27" s="38" t="e">
        <f>IF(COUNTIFS(DV_SensorDepth!$E$2:$E$9999,D$5,DV_SensorDepth!$G$2:$G$9999,$C27)&gt;0,SUMIFS(DV_SensorDepth!$C$2:$C$9999,DV_SensorDepth!$E$2:$E$9999,D$5,DV_SensorDepth!$G$2:$G$9999,$C27),NA())</f>
        <v>#N/A</v>
      </c>
      <c r="E27" s="38">
        <f>IF(COUNTIFS(DV_SensorDepth!$E$2:$E$9999,E$5,DV_SensorDepth!$G$2:$G$9999,$C27)&gt;0,SUMIFS(DV_SensorDepth!$C$2:$C$9999,DV_SensorDepth!$E$2:$E$9999,E$5,DV_SensorDepth!$G$2:$G$9999,$C27),NA())</f>
        <v>0.42445833333333299</v>
      </c>
      <c r="F27" s="38" t="e">
        <f>IF(COUNTIFS(DV_SensorDepth!$E$2:$E$9999,F$5,DV_SensorDepth!$G$2:$G$9999,$C27)&gt;0,SUMIFS(DV_SensorDepth!$C$2:$C$9999,DV_SensorDepth!$E$2:$E$9999,F$5,DV_SensorDepth!$G$2:$G$9999,$C27),NA())</f>
        <v>#N/A</v>
      </c>
      <c r="G27" s="38" t="e">
        <f>IF(COUNTIFS(DV_SensorDepth!$E$2:$E$9999,G$5,DV_SensorDepth!$G$2:$G$9999,$C27)&gt;0,SUMIFS(DV_SensorDepth!$C$2:$C$9999,DV_SensorDepth!$E$2:$E$9999,G$5,DV_SensorDepth!$G$2:$G$9999,$C27),NA())</f>
        <v>#N/A</v>
      </c>
      <c r="H27" s="38" t="e">
        <f>IF(COUNTIFS(DV_SensorDepth!$E$2:$E$9999,H$5,DV_SensorDepth!$G$2:$G$9999,$C27)&gt;0,SUMIFS(DV_SensorDepth!$C$2:$C$9999,DV_SensorDepth!$E$2:$E$9999,H$5,DV_SensorDepth!$G$2:$G$9999,$C27),NA())</f>
        <v>#N/A</v>
      </c>
    </row>
    <row r="28" spans="1:8" x14ac:dyDescent="0.25">
      <c r="A28" s="35">
        <v>23</v>
      </c>
      <c r="B28" s="36" t="s">
        <v>24</v>
      </c>
      <c r="C28" s="37">
        <v>123</v>
      </c>
      <c r="D28" s="38" t="e">
        <f>IF(COUNTIFS(DV_SensorDepth!$E$2:$E$9999,D$5,DV_SensorDepth!$G$2:$G$9999,$C28)&gt;0,SUMIFS(DV_SensorDepth!$C$2:$C$9999,DV_SensorDepth!$E$2:$E$9999,D$5,DV_SensorDepth!$G$2:$G$9999,$C28),NA())</f>
        <v>#N/A</v>
      </c>
      <c r="E28" s="38">
        <f>IF(COUNTIFS(DV_SensorDepth!$E$2:$E$9999,E$5,DV_SensorDepth!$G$2:$G$9999,$C28)&gt;0,SUMIFS(DV_SensorDepth!$C$2:$C$9999,DV_SensorDepth!$E$2:$E$9999,E$5,DV_SensorDepth!$G$2:$G$9999,$C28),NA())</f>
        <v>0.41087499999999999</v>
      </c>
      <c r="F28" s="38" t="e">
        <f>IF(COUNTIFS(DV_SensorDepth!$E$2:$E$9999,F$5,DV_SensorDepth!$G$2:$G$9999,$C28)&gt;0,SUMIFS(DV_SensorDepth!$C$2:$C$9999,DV_SensorDepth!$E$2:$E$9999,F$5,DV_SensorDepth!$G$2:$G$9999,$C28),NA())</f>
        <v>#N/A</v>
      </c>
      <c r="G28" s="38" t="e">
        <f>IF(COUNTIFS(DV_SensorDepth!$E$2:$E$9999,G$5,DV_SensorDepth!$G$2:$G$9999,$C28)&gt;0,SUMIFS(DV_SensorDepth!$C$2:$C$9999,DV_SensorDepth!$E$2:$E$9999,G$5,DV_SensorDepth!$G$2:$G$9999,$C28),NA())</f>
        <v>#N/A</v>
      </c>
      <c r="H28" s="38" t="e">
        <f>IF(COUNTIFS(DV_SensorDepth!$E$2:$E$9999,H$5,DV_SensorDepth!$G$2:$G$9999,$C28)&gt;0,SUMIFS(DV_SensorDepth!$C$2:$C$9999,DV_SensorDepth!$E$2:$E$9999,H$5,DV_SensorDepth!$G$2:$G$9999,$C28),NA())</f>
        <v>#N/A</v>
      </c>
    </row>
    <row r="29" spans="1:8" x14ac:dyDescent="0.25">
      <c r="A29" s="35">
        <v>24</v>
      </c>
      <c r="B29" s="36" t="s">
        <v>25</v>
      </c>
      <c r="C29" s="37">
        <v>124</v>
      </c>
      <c r="D29" s="38" t="e">
        <f>IF(COUNTIFS(DV_SensorDepth!$E$2:$E$9999,D$5,DV_SensorDepth!$G$2:$G$9999,$C29)&gt;0,SUMIFS(DV_SensorDepth!$C$2:$C$9999,DV_SensorDepth!$E$2:$E$9999,D$5,DV_SensorDepth!$G$2:$G$9999,$C29),NA())</f>
        <v>#N/A</v>
      </c>
      <c r="E29" s="38">
        <f>IF(COUNTIFS(DV_SensorDepth!$E$2:$E$9999,E$5,DV_SensorDepth!$G$2:$G$9999,$C29)&gt;0,SUMIFS(DV_SensorDepth!$C$2:$C$9999,DV_SensorDepth!$E$2:$E$9999,E$5,DV_SensorDepth!$G$2:$G$9999,$C29),NA())</f>
        <v>0.46410416666666698</v>
      </c>
      <c r="F29" s="38" t="e">
        <f>IF(COUNTIFS(DV_SensorDepth!$E$2:$E$9999,F$5,DV_SensorDepth!$G$2:$G$9999,$C29)&gt;0,SUMIFS(DV_SensorDepth!$C$2:$C$9999,DV_SensorDepth!$E$2:$E$9999,F$5,DV_SensorDepth!$G$2:$G$9999,$C29),NA())</f>
        <v>#N/A</v>
      </c>
      <c r="G29" s="38" t="e">
        <f>IF(COUNTIFS(DV_SensorDepth!$E$2:$E$9999,G$5,DV_SensorDepth!$G$2:$G$9999,$C29)&gt;0,SUMIFS(DV_SensorDepth!$C$2:$C$9999,DV_SensorDepth!$E$2:$E$9999,G$5,DV_SensorDepth!$G$2:$G$9999,$C29),NA())</f>
        <v>#N/A</v>
      </c>
      <c r="H29" s="38" t="e">
        <f>IF(COUNTIFS(DV_SensorDepth!$E$2:$E$9999,H$5,DV_SensorDepth!$G$2:$G$9999,$C29)&gt;0,SUMIFS(DV_SensorDepth!$C$2:$C$9999,DV_SensorDepth!$E$2:$E$9999,H$5,DV_SensorDepth!$G$2:$G$9999,$C29),NA())</f>
        <v>#N/A</v>
      </c>
    </row>
    <row r="30" spans="1:8" x14ac:dyDescent="0.25">
      <c r="A30" s="35">
        <v>25</v>
      </c>
      <c r="B30" s="36" t="s">
        <v>26</v>
      </c>
      <c r="C30" s="37">
        <v>125</v>
      </c>
      <c r="D30" s="38" t="e">
        <f>IF(COUNTIFS(DV_SensorDepth!$E$2:$E$9999,D$5,DV_SensorDepth!$G$2:$G$9999,$C30)&gt;0,SUMIFS(DV_SensorDepth!$C$2:$C$9999,DV_SensorDepth!$E$2:$E$9999,D$5,DV_SensorDepth!$G$2:$G$9999,$C30),NA())</f>
        <v>#N/A</v>
      </c>
      <c r="E30" s="38">
        <f>IF(COUNTIFS(DV_SensorDepth!$E$2:$E$9999,E$5,DV_SensorDepth!$G$2:$G$9999,$C30)&gt;0,SUMIFS(DV_SensorDepth!$C$2:$C$9999,DV_SensorDepth!$E$2:$E$9999,E$5,DV_SensorDepth!$G$2:$G$9999,$C30),NA())</f>
        <v>0.418333333333333</v>
      </c>
      <c r="F30" s="38" t="e">
        <f>IF(COUNTIFS(DV_SensorDepth!$E$2:$E$9999,F$5,DV_SensorDepth!$G$2:$G$9999,$C30)&gt;0,SUMIFS(DV_SensorDepth!$C$2:$C$9999,DV_SensorDepth!$E$2:$E$9999,F$5,DV_SensorDepth!$G$2:$G$9999,$C30),NA())</f>
        <v>#N/A</v>
      </c>
      <c r="G30" s="38" t="e">
        <f>IF(COUNTIFS(DV_SensorDepth!$E$2:$E$9999,G$5,DV_SensorDepth!$G$2:$G$9999,$C30)&gt;0,SUMIFS(DV_SensorDepth!$C$2:$C$9999,DV_SensorDepth!$E$2:$E$9999,G$5,DV_SensorDepth!$G$2:$G$9999,$C30),NA())</f>
        <v>#N/A</v>
      </c>
      <c r="H30" s="38" t="e">
        <f>IF(COUNTIFS(DV_SensorDepth!$E$2:$E$9999,H$5,DV_SensorDepth!$G$2:$G$9999,$C30)&gt;0,SUMIFS(DV_SensorDepth!$C$2:$C$9999,DV_SensorDepth!$E$2:$E$9999,H$5,DV_SensorDepth!$G$2:$G$9999,$C30),NA())</f>
        <v>#N/A</v>
      </c>
    </row>
    <row r="31" spans="1:8" x14ac:dyDescent="0.25">
      <c r="A31" s="35">
        <v>26</v>
      </c>
      <c r="B31" s="36" t="s">
        <v>27</v>
      </c>
      <c r="C31" s="37">
        <v>126</v>
      </c>
      <c r="D31" s="38" t="e">
        <f>IF(COUNTIFS(DV_SensorDepth!$E$2:$E$9999,D$5,DV_SensorDepth!$G$2:$G$9999,$C31)&gt;0,SUMIFS(DV_SensorDepth!$C$2:$C$9999,DV_SensorDepth!$E$2:$E$9999,D$5,DV_SensorDepth!$G$2:$G$9999,$C31),NA())</f>
        <v>#N/A</v>
      </c>
      <c r="E31" s="38">
        <f>IF(COUNTIFS(DV_SensorDepth!$E$2:$E$9999,E$5,DV_SensorDepth!$G$2:$G$9999,$C31)&gt;0,SUMIFS(DV_SensorDepth!$C$2:$C$9999,DV_SensorDepth!$E$2:$E$9999,E$5,DV_SensorDepth!$G$2:$G$9999,$C31),NA())</f>
        <v>0.38014583333333302</v>
      </c>
      <c r="F31" s="38" t="e">
        <f>IF(COUNTIFS(DV_SensorDepth!$E$2:$E$9999,F$5,DV_SensorDepth!$G$2:$G$9999,$C31)&gt;0,SUMIFS(DV_SensorDepth!$C$2:$C$9999,DV_SensorDepth!$E$2:$E$9999,F$5,DV_SensorDepth!$G$2:$G$9999,$C31),NA())</f>
        <v>#N/A</v>
      </c>
      <c r="G31" s="38" t="e">
        <f>IF(COUNTIFS(DV_SensorDepth!$E$2:$E$9999,G$5,DV_SensorDepth!$G$2:$G$9999,$C31)&gt;0,SUMIFS(DV_SensorDepth!$C$2:$C$9999,DV_SensorDepth!$E$2:$E$9999,G$5,DV_SensorDepth!$G$2:$G$9999,$C31),NA())</f>
        <v>#N/A</v>
      </c>
      <c r="H31" s="38" t="e">
        <f>IF(COUNTIFS(DV_SensorDepth!$E$2:$E$9999,H$5,DV_SensorDepth!$G$2:$G$9999,$C31)&gt;0,SUMIFS(DV_SensorDepth!$C$2:$C$9999,DV_SensorDepth!$E$2:$E$9999,H$5,DV_SensorDepth!$G$2:$G$9999,$C31),NA())</f>
        <v>#N/A</v>
      </c>
    </row>
    <row r="32" spans="1:8" x14ac:dyDescent="0.25">
      <c r="A32" s="35">
        <v>27</v>
      </c>
      <c r="B32" s="36" t="s">
        <v>28</v>
      </c>
      <c r="C32" s="37">
        <v>127</v>
      </c>
      <c r="D32" s="38" t="e">
        <f>IF(COUNTIFS(DV_SensorDepth!$E$2:$E$9999,D$5,DV_SensorDepth!$G$2:$G$9999,$C32)&gt;0,SUMIFS(DV_SensorDepth!$C$2:$C$9999,DV_SensorDepth!$E$2:$E$9999,D$5,DV_SensorDepth!$G$2:$G$9999,$C32),NA())</f>
        <v>#N/A</v>
      </c>
      <c r="E32" s="38">
        <f>IF(COUNTIFS(DV_SensorDepth!$E$2:$E$9999,E$5,DV_SensorDepth!$G$2:$G$9999,$C32)&gt;0,SUMIFS(DV_SensorDepth!$C$2:$C$9999,DV_SensorDepth!$E$2:$E$9999,E$5,DV_SensorDepth!$G$2:$G$9999,$C32),NA())</f>
        <v>0.34114583333333298</v>
      </c>
      <c r="F32" s="38" t="e">
        <f>IF(COUNTIFS(DV_SensorDepth!$E$2:$E$9999,F$5,DV_SensorDepth!$G$2:$G$9999,$C32)&gt;0,SUMIFS(DV_SensorDepth!$C$2:$C$9999,DV_SensorDepth!$E$2:$E$9999,F$5,DV_SensorDepth!$G$2:$G$9999,$C32),NA())</f>
        <v>#N/A</v>
      </c>
      <c r="G32" s="38" t="e">
        <f>IF(COUNTIFS(DV_SensorDepth!$E$2:$E$9999,G$5,DV_SensorDepth!$G$2:$G$9999,$C32)&gt;0,SUMIFS(DV_SensorDepth!$C$2:$C$9999,DV_SensorDepth!$E$2:$E$9999,G$5,DV_SensorDepth!$G$2:$G$9999,$C32),NA())</f>
        <v>#N/A</v>
      </c>
      <c r="H32" s="38" t="e">
        <f>IF(COUNTIFS(DV_SensorDepth!$E$2:$E$9999,H$5,DV_SensorDepth!$G$2:$G$9999,$C32)&gt;0,SUMIFS(DV_SensorDepth!$C$2:$C$9999,DV_SensorDepth!$E$2:$E$9999,H$5,DV_SensorDepth!$G$2:$G$9999,$C32),NA())</f>
        <v>#N/A</v>
      </c>
    </row>
    <row r="33" spans="1:8" x14ac:dyDescent="0.25">
      <c r="A33" s="35">
        <v>28</v>
      </c>
      <c r="B33" s="36" t="s">
        <v>29</v>
      </c>
      <c r="C33" s="37">
        <v>128</v>
      </c>
      <c r="D33" s="38" t="e">
        <f>IF(COUNTIFS(DV_SensorDepth!$E$2:$E$9999,D$5,DV_SensorDepth!$G$2:$G$9999,$C33)&gt;0,SUMIFS(DV_SensorDepth!$C$2:$C$9999,DV_SensorDepth!$E$2:$E$9999,D$5,DV_SensorDepth!$G$2:$G$9999,$C33),NA())</f>
        <v>#N/A</v>
      </c>
      <c r="E33" s="38">
        <f>IF(COUNTIFS(DV_SensorDepth!$E$2:$E$9999,E$5,DV_SensorDepth!$G$2:$G$9999,$C33)&gt;0,SUMIFS(DV_SensorDepth!$C$2:$C$9999,DV_SensorDepth!$E$2:$E$9999,E$5,DV_SensorDepth!$G$2:$G$9999,$C33),NA())</f>
        <v>0.34845833333333298</v>
      </c>
      <c r="F33" s="38" t="e">
        <f>IF(COUNTIFS(DV_SensorDepth!$E$2:$E$9999,F$5,DV_SensorDepth!$G$2:$G$9999,$C33)&gt;0,SUMIFS(DV_SensorDepth!$C$2:$C$9999,DV_SensorDepth!$E$2:$E$9999,F$5,DV_SensorDepth!$G$2:$G$9999,$C33),NA())</f>
        <v>#N/A</v>
      </c>
      <c r="G33" s="38" t="e">
        <f>IF(COUNTIFS(DV_SensorDepth!$E$2:$E$9999,G$5,DV_SensorDepth!$G$2:$G$9999,$C33)&gt;0,SUMIFS(DV_SensorDepth!$C$2:$C$9999,DV_SensorDepth!$E$2:$E$9999,G$5,DV_SensorDepth!$G$2:$G$9999,$C33),NA())</f>
        <v>#N/A</v>
      </c>
      <c r="H33" s="38" t="e">
        <f>IF(COUNTIFS(DV_SensorDepth!$E$2:$E$9999,H$5,DV_SensorDepth!$G$2:$G$9999,$C33)&gt;0,SUMIFS(DV_SensorDepth!$C$2:$C$9999,DV_SensorDepth!$E$2:$E$9999,H$5,DV_SensorDepth!$G$2:$G$9999,$C33),NA())</f>
        <v>#N/A</v>
      </c>
    </row>
    <row r="34" spans="1:8" x14ac:dyDescent="0.25">
      <c r="A34" s="35">
        <v>29</v>
      </c>
      <c r="B34" s="36" t="s">
        <v>30</v>
      </c>
      <c r="C34" s="37">
        <v>129</v>
      </c>
      <c r="D34" s="38" t="e">
        <f>IF(COUNTIFS(DV_SensorDepth!$E$2:$E$9999,D$5,DV_SensorDepth!$G$2:$G$9999,$C34)&gt;0,SUMIFS(DV_SensorDepth!$C$2:$C$9999,DV_SensorDepth!$E$2:$E$9999,D$5,DV_SensorDepth!$G$2:$G$9999,$C34),NA())</f>
        <v>#N/A</v>
      </c>
      <c r="E34" s="38">
        <f>IF(COUNTIFS(DV_SensorDepth!$E$2:$E$9999,E$5,DV_SensorDepth!$G$2:$G$9999,$C34)&gt;0,SUMIFS(DV_SensorDepth!$C$2:$C$9999,DV_SensorDepth!$E$2:$E$9999,E$5,DV_SensorDepth!$G$2:$G$9999,$C34),NA())</f>
        <v>0.39635416666666701</v>
      </c>
      <c r="F34" s="38" t="e">
        <f>IF(COUNTIFS(DV_SensorDepth!$E$2:$E$9999,F$5,DV_SensorDepth!$G$2:$G$9999,$C34)&gt;0,SUMIFS(DV_SensorDepth!$C$2:$C$9999,DV_SensorDepth!$E$2:$E$9999,F$5,DV_SensorDepth!$G$2:$G$9999,$C34),NA())</f>
        <v>#N/A</v>
      </c>
      <c r="G34" s="38" t="e">
        <f>IF(COUNTIFS(DV_SensorDepth!$E$2:$E$9999,G$5,DV_SensorDepth!$G$2:$G$9999,$C34)&gt;0,SUMIFS(DV_SensorDepth!$C$2:$C$9999,DV_SensorDepth!$E$2:$E$9999,G$5,DV_SensorDepth!$G$2:$G$9999,$C34),NA())</f>
        <v>#N/A</v>
      </c>
      <c r="H34" s="38" t="e">
        <f>IF(COUNTIFS(DV_SensorDepth!$E$2:$E$9999,H$5,DV_SensorDepth!$G$2:$G$9999,$C34)&gt;0,SUMIFS(DV_SensorDepth!$C$2:$C$9999,DV_SensorDepth!$E$2:$E$9999,H$5,DV_SensorDepth!$G$2:$G$9999,$C34),NA())</f>
        <v>#N/A</v>
      </c>
    </row>
    <row r="35" spans="1:8" x14ac:dyDescent="0.25">
      <c r="A35" s="35">
        <v>30</v>
      </c>
      <c r="B35" s="36" t="s">
        <v>31</v>
      </c>
      <c r="C35" s="37">
        <v>130</v>
      </c>
      <c r="D35" s="38" t="e">
        <f>IF(COUNTIFS(DV_SensorDepth!$E$2:$E$9999,D$5,DV_SensorDepth!$G$2:$G$9999,$C35)&gt;0,SUMIFS(DV_SensorDepth!$C$2:$C$9999,DV_SensorDepth!$E$2:$E$9999,D$5,DV_SensorDepth!$G$2:$G$9999,$C35),NA())</f>
        <v>#N/A</v>
      </c>
      <c r="E35" s="38">
        <f>IF(COUNTIFS(DV_SensorDepth!$E$2:$E$9999,E$5,DV_SensorDepth!$G$2:$G$9999,$C35)&gt;0,SUMIFS(DV_SensorDepth!$C$2:$C$9999,DV_SensorDepth!$E$2:$E$9999,E$5,DV_SensorDepth!$G$2:$G$9999,$C35),NA())</f>
        <v>0.46839583333333301</v>
      </c>
      <c r="F35" s="38" t="e">
        <f>IF(COUNTIFS(DV_SensorDepth!$E$2:$E$9999,F$5,DV_SensorDepth!$G$2:$G$9999,$C35)&gt;0,SUMIFS(DV_SensorDepth!$C$2:$C$9999,DV_SensorDepth!$E$2:$E$9999,F$5,DV_SensorDepth!$G$2:$G$9999,$C35),NA())</f>
        <v>#N/A</v>
      </c>
      <c r="G35" s="38" t="e">
        <f>IF(COUNTIFS(DV_SensorDepth!$E$2:$E$9999,G$5,DV_SensorDepth!$G$2:$G$9999,$C35)&gt;0,SUMIFS(DV_SensorDepth!$C$2:$C$9999,DV_SensorDepth!$E$2:$E$9999,G$5,DV_SensorDepth!$G$2:$G$9999,$C35),NA())</f>
        <v>#N/A</v>
      </c>
      <c r="H35" s="38" t="e">
        <f>IF(COUNTIFS(DV_SensorDepth!$E$2:$E$9999,H$5,DV_SensorDepth!$G$2:$G$9999,$C35)&gt;0,SUMIFS(DV_SensorDepth!$C$2:$C$9999,DV_SensorDepth!$E$2:$E$9999,H$5,DV_SensorDepth!$G$2:$G$9999,$C35),NA())</f>
        <v>#N/A</v>
      </c>
    </row>
    <row r="36" spans="1:8" x14ac:dyDescent="0.25">
      <c r="A36" s="35">
        <v>31</v>
      </c>
      <c r="B36" s="36" t="s">
        <v>32</v>
      </c>
      <c r="C36" s="37">
        <v>131</v>
      </c>
      <c r="D36" s="38" t="e">
        <f>IF(COUNTIFS(DV_SensorDepth!$E$2:$E$9999,D$5,DV_SensorDepth!$G$2:$G$9999,$C36)&gt;0,SUMIFS(DV_SensorDepth!$C$2:$C$9999,DV_SensorDepth!$E$2:$E$9999,D$5,DV_SensorDepth!$G$2:$G$9999,$C36),NA())</f>
        <v>#N/A</v>
      </c>
      <c r="E36" s="38">
        <f>IF(COUNTIFS(DV_SensorDepth!$E$2:$E$9999,E$5,DV_SensorDepth!$G$2:$G$9999,$C36)&gt;0,SUMIFS(DV_SensorDepth!$C$2:$C$9999,DV_SensorDepth!$E$2:$E$9999,E$5,DV_SensorDepth!$G$2:$G$9999,$C36),NA())</f>
        <v>0.36577083333333299</v>
      </c>
      <c r="F36" s="38" t="e">
        <f>IF(COUNTIFS(DV_SensorDepth!$E$2:$E$9999,F$5,DV_SensorDepth!$G$2:$G$9999,$C36)&gt;0,SUMIFS(DV_SensorDepth!$C$2:$C$9999,DV_SensorDepth!$E$2:$E$9999,F$5,DV_SensorDepth!$G$2:$G$9999,$C36),NA())</f>
        <v>#N/A</v>
      </c>
      <c r="G36" s="38" t="e">
        <f>IF(COUNTIFS(DV_SensorDepth!$E$2:$E$9999,G$5,DV_SensorDepth!$G$2:$G$9999,$C36)&gt;0,SUMIFS(DV_SensorDepth!$C$2:$C$9999,DV_SensorDepth!$E$2:$E$9999,G$5,DV_SensorDepth!$G$2:$G$9999,$C36),NA())</f>
        <v>#N/A</v>
      </c>
      <c r="H36" s="38" t="e">
        <f>IF(COUNTIFS(DV_SensorDepth!$E$2:$E$9999,H$5,DV_SensorDepth!$G$2:$G$9999,$C36)&gt;0,SUMIFS(DV_SensorDepth!$C$2:$C$9999,DV_SensorDepth!$E$2:$E$9999,H$5,DV_SensorDepth!$G$2:$G$9999,$C36),NA())</f>
        <v>#N/A</v>
      </c>
    </row>
    <row r="37" spans="1:8" x14ac:dyDescent="0.25">
      <c r="A37" s="35">
        <v>32</v>
      </c>
      <c r="B37" s="36" t="s">
        <v>33</v>
      </c>
      <c r="C37" s="37">
        <v>201</v>
      </c>
      <c r="D37" s="38" t="e">
        <f>IF(COUNTIFS(DV_SensorDepth!$E$2:$E$9999,D$5,DV_SensorDepth!$G$2:$G$9999,$C37)&gt;0,SUMIFS(DV_SensorDepth!$C$2:$C$9999,DV_SensorDepth!$E$2:$E$9999,D$5,DV_SensorDepth!$G$2:$G$9999,$C37),NA())</f>
        <v>#N/A</v>
      </c>
      <c r="E37" s="38">
        <f>IF(COUNTIFS(DV_SensorDepth!$E$2:$E$9999,E$5,DV_SensorDepth!$G$2:$G$9999,$C37)&gt;0,SUMIFS(DV_SensorDepth!$C$2:$C$9999,DV_SensorDepth!$E$2:$E$9999,E$5,DV_SensorDepth!$G$2:$G$9999,$C37),NA())</f>
        <v>0.35608333333333297</v>
      </c>
      <c r="F37" s="38" t="e">
        <f>IF(COUNTIFS(DV_SensorDepth!$E$2:$E$9999,F$5,DV_SensorDepth!$G$2:$G$9999,$C37)&gt;0,SUMIFS(DV_SensorDepth!$C$2:$C$9999,DV_SensorDepth!$E$2:$E$9999,F$5,DV_SensorDepth!$G$2:$G$9999,$C37),NA())</f>
        <v>#N/A</v>
      </c>
      <c r="G37" s="38" t="e">
        <f>IF(COUNTIFS(DV_SensorDepth!$E$2:$E$9999,G$5,DV_SensorDepth!$G$2:$G$9999,$C37)&gt;0,SUMIFS(DV_SensorDepth!$C$2:$C$9999,DV_SensorDepth!$E$2:$E$9999,G$5,DV_SensorDepth!$G$2:$G$9999,$C37),NA())</f>
        <v>#N/A</v>
      </c>
      <c r="H37" s="38" t="e">
        <f>IF(COUNTIFS(DV_SensorDepth!$E$2:$E$9999,H$5,DV_SensorDepth!$G$2:$G$9999,$C37)&gt;0,SUMIFS(DV_SensorDepth!$C$2:$C$9999,DV_SensorDepth!$E$2:$E$9999,H$5,DV_SensorDepth!$G$2:$G$9999,$C37),NA())</f>
        <v>#N/A</v>
      </c>
    </row>
    <row r="38" spans="1:8" x14ac:dyDescent="0.25">
      <c r="A38" s="35">
        <v>33</v>
      </c>
      <c r="B38" s="36" t="s">
        <v>34</v>
      </c>
      <c r="C38" s="37">
        <v>202</v>
      </c>
      <c r="D38" s="38" t="e">
        <f>IF(COUNTIFS(DV_SensorDepth!$E$2:$E$9999,D$5,DV_SensorDepth!$G$2:$G$9999,$C38)&gt;0,SUMIFS(DV_SensorDepth!$C$2:$C$9999,DV_SensorDepth!$E$2:$E$9999,D$5,DV_SensorDepth!$G$2:$G$9999,$C38),NA())</f>
        <v>#N/A</v>
      </c>
      <c r="E38" s="38">
        <f>IF(COUNTIFS(DV_SensorDepth!$E$2:$E$9999,E$5,DV_SensorDepth!$G$2:$G$9999,$C38)&gt;0,SUMIFS(DV_SensorDepth!$C$2:$C$9999,DV_SensorDepth!$E$2:$E$9999,E$5,DV_SensorDepth!$G$2:$G$9999,$C38),NA())</f>
        <v>1.3009999999999999</v>
      </c>
      <c r="F38" s="38" t="e">
        <f>IF(COUNTIFS(DV_SensorDepth!$E$2:$E$9999,F$5,DV_SensorDepth!$G$2:$G$9999,$C38)&gt;0,SUMIFS(DV_SensorDepth!$C$2:$C$9999,DV_SensorDepth!$E$2:$E$9999,F$5,DV_SensorDepth!$G$2:$G$9999,$C38),NA())</f>
        <v>#N/A</v>
      </c>
      <c r="G38" s="38" t="e">
        <f>IF(COUNTIFS(DV_SensorDepth!$E$2:$E$9999,G$5,DV_SensorDepth!$G$2:$G$9999,$C38)&gt;0,SUMIFS(DV_SensorDepth!$C$2:$C$9999,DV_SensorDepth!$E$2:$E$9999,G$5,DV_SensorDepth!$G$2:$G$9999,$C38),NA())</f>
        <v>#N/A</v>
      </c>
      <c r="H38" s="38" t="e">
        <f>IF(COUNTIFS(DV_SensorDepth!$E$2:$E$9999,H$5,DV_SensorDepth!$G$2:$G$9999,$C38)&gt;0,SUMIFS(DV_SensorDepth!$C$2:$C$9999,DV_SensorDepth!$E$2:$E$9999,H$5,DV_SensorDepth!$G$2:$G$9999,$C38),NA())</f>
        <v>#N/A</v>
      </c>
    </row>
    <row r="39" spans="1:8" x14ac:dyDescent="0.25">
      <c r="A39" s="35">
        <v>34</v>
      </c>
      <c r="B39" s="36" t="s">
        <v>35</v>
      </c>
      <c r="C39" s="37">
        <v>203</v>
      </c>
      <c r="D39" s="38" t="e">
        <f>IF(COUNTIFS(DV_SensorDepth!$E$2:$E$9999,D$5,DV_SensorDepth!$G$2:$G$9999,$C39)&gt;0,SUMIFS(DV_SensorDepth!$C$2:$C$9999,DV_SensorDepth!$E$2:$E$9999,D$5,DV_SensorDepth!$G$2:$G$9999,$C39),NA())</f>
        <v>#N/A</v>
      </c>
      <c r="E39" s="38">
        <f>IF(COUNTIFS(DV_SensorDepth!$E$2:$E$9999,E$5,DV_SensorDepth!$G$2:$G$9999,$C39)&gt;0,SUMIFS(DV_SensorDepth!$C$2:$C$9999,DV_SensorDepth!$E$2:$E$9999,E$5,DV_SensorDepth!$G$2:$G$9999,$C39),NA())</f>
        <v>0.93531249999999999</v>
      </c>
      <c r="F39" s="38" t="e">
        <f>IF(COUNTIFS(DV_SensorDepth!$E$2:$E$9999,F$5,DV_SensorDepth!$G$2:$G$9999,$C39)&gt;0,SUMIFS(DV_SensorDepth!$C$2:$C$9999,DV_SensorDepth!$E$2:$E$9999,F$5,DV_SensorDepth!$G$2:$G$9999,$C39),NA())</f>
        <v>#N/A</v>
      </c>
      <c r="G39" s="38" t="e">
        <f>IF(COUNTIFS(DV_SensorDepth!$E$2:$E$9999,G$5,DV_SensorDepth!$G$2:$G$9999,$C39)&gt;0,SUMIFS(DV_SensorDepth!$C$2:$C$9999,DV_SensorDepth!$E$2:$E$9999,G$5,DV_SensorDepth!$G$2:$G$9999,$C39),NA())</f>
        <v>#N/A</v>
      </c>
      <c r="H39" s="38" t="e">
        <f>IF(COUNTIFS(DV_SensorDepth!$E$2:$E$9999,H$5,DV_SensorDepth!$G$2:$G$9999,$C39)&gt;0,SUMIFS(DV_SensorDepth!$C$2:$C$9999,DV_SensorDepth!$E$2:$E$9999,H$5,DV_SensorDepth!$G$2:$G$9999,$C39),NA())</f>
        <v>#N/A</v>
      </c>
    </row>
    <row r="40" spans="1:8" x14ac:dyDescent="0.25">
      <c r="A40" s="35">
        <v>35</v>
      </c>
      <c r="B40" s="36" t="s">
        <v>36</v>
      </c>
      <c r="C40" s="37">
        <v>204</v>
      </c>
      <c r="D40" s="38" t="e">
        <f>IF(COUNTIFS(DV_SensorDepth!$E$2:$E$9999,D$5,DV_SensorDepth!$G$2:$G$9999,$C40)&gt;0,SUMIFS(DV_SensorDepth!$C$2:$C$9999,DV_SensorDepth!$E$2:$E$9999,D$5,DV_SensorDepth!$G$2:$G$9999,$C40),NA())</f>
        <v>#N/A</v>
      </c>
      <c r="E40" s="38">
        <f>IF(COUNTIFS(DV_SensorDepth!$E$2:$E$9999,E$5,DV_SensorDepth!$G$2:$G$9999,$C40)&gt;0,SUMIFS(DV_SensorDepth!$C$2:$C$9999,DV_SensorDepth!$E$2:$E$9999,E$5,DV_SensorDepth!$G$2:$G$9999,$C40),NA())</f>
        <v>0.76331249999999995</v>
      </c>
      <c r="F40" s="38" t="e">
        <f>IF(COUNTIFS(DV_SensorDepth!$E$2:$E$9999,F$5,DV_SensorDepth!$G$2:$G$9999,$C40)&gt;0,SUMIFS(DV_SensorDepth!$C$2:$C$9999,DV_SensorDepth!$E$2:$E$9999,F$5,DV_SensorDepth!$G$2:$G$9999,$C40),NA())</f>
        <v>#N/A</v>
      </c>
      <c r="G40" s="38" t="e">
        <f>IF(COUNTIFS(DV_SensorDepth!$E$2:$E$9999,G$5,DV_SensorDepth!$G$2:$G$9999,$C40)&gt;0,SUMIFS(DV_SensorDepth!$C$2:$C$9999,DV_SensorDepth!$E$2:$E$9999,G$5,DV_SensorDepth!$G$2:$G$9999,$C40),NA())</f>
        <v>#N/A</v>
      </c>
      <c r="H40" s="38" t="e">
        <f>IF(COUNTIFS(DV_SensorDepth!$E$2:$E$9999,H$5,DV_SensorDepth!$G$2:$G$9999,$C40)&gt;0,SUMIFS(DV_SensorDepth!$C$2:$C$9999,DV_SensorDepth!$E$2:$E$9999,H$5,DV_SensorDepth!$G$2:$G$9999,$C40),NA())</f>
        <v>#N/A</v>
      </c>
    </row>
    <row r="41" spans="1:8" x14ac:dyDescent="0.25">
      <c r="A41" s="35">
        <v>36</v>
      </c>
      <c r="B41" s="36" t="s">
        <v>37</v>
      </c>
      <c r="C41" s="37">
        <v>205</v>
      </c>
      <c r="D41" s="38" t="e">
        <f>IF(COUNTIFS(DV_SensorDepth!$E$2:$E$9999,D$5,DV_SensorDepth!$G$2:$G$9999,$C41)&gt;0,SUMIFS(DV_SensorDepth!$C$2:$C$9999,DV_SensorDepth!$E$2:$E$9999,D$5,DV_SensorDepth!$G$2:$G$9999,$C41),NA())</f>
        <v>#N/A</v>
      </c>
      <c r="E41" s="38">
        <f>IF(COUNTIFS(DV_SensorDepth!$E$2:$E$9999,E$5,DV_SensorDepth!$G$2:$G$9999,$C41)&gt;0,SUMIFS(DV_SensorDepth!$C$2:$C$9999,DV_SensorDepth!$E$2:$E$9999,E$5,DV_SensorDepth!$G$2:$G$9999,$C41),NA())</f>
        <v>0.63002083333333303</v>
      </c>
      <c r="F41" s="38" t="e">
        <f>IF(COUNTIFS(DV_SensorDepth!$E$2:$E$9999,F$5,DV_SensorDepth!$G$2:$G$9999,$C41)&gt;0,SUMIFS(DV_SensorDepth!$C$2:$C$9999,DV_SensorDepth!$E$2:$E$9999,F$5,DV_SensorDepth!$G$2:$G$9999,$C41),NA())</f>
        <v>#N/A</v>
      </c>
      <c r="G41" s="38" t="e">
        <f>IF(COUNTIFS(DV_SensorDepth!$E$2:$E$9999,G$5,DV_SensorDepth!$G$2:$G$9999,$C41)&gt;0,SUMIFS(DV_SensorDepth!$C$2:$C$9999,DV_SensorDepth!$E$2:$E$9999,G$5,DV_SensorDepth!$G$2:$G$9999,$C41),NA())</f>
        <v>#N/A</v>
      </c>
      <c r="H41" s="38" t="e">
        <f>IF(COUNTIFS(DV_SensorDepth!$E$2:$E$9999,H$5,DV_SensorDepth!$G$2:$G$9999,$C41)&gt;0,SUMIFS(DV_SensorDepth!$C$2:$C$9999,DV_SensorDepth!$E$2:$E$9999,H$5,DV_SensorDepth!$G$2:$G$9999,$C41),NA())</f>
        <v>#N/A</v>
      </c>
    </row>
    <row r="42" spans="1:8" x14ac:dyDescent="0.25">
      <c r="A42" s="35">
        <v>37</v>
      </c>
      <c r="B42" s="36" t="s">
        <v>38</v>
      </c>
      <c r="C42" s="37">
        <v>206</v>
      </c>
      <c r="D42" s="38" t="e">
        <f>IF(COUNTIFS(DV_SensorDepth!$E$2:$E$9999,D$5,DV_SensorDepth!$G$2:$G$9999,$C42)&gt;0,SUMIFS(DV_SensorDepth!$C$2:$C$9999,DV_SensorDepth!$E$2:$E$9999,D$5,DV_SensorDepth!$G$2:$G$9999,$C42),NA())</f>
        <v>#N/A</v>
      </c>
      <c r="E42" s="38">
        <f>IF(COUNTIFS(DV_SensorDepth!$E$2:$E$9999,E$5,DV_SensorDepth!$G$2:$G$9999,$C42)&gt;0,SUMIFS(DV_SensorDepth!$C$2:$C$9999,DV_SensorDepth!$E$2:$E$9999,E$5,DV_SensorDepth!$G$2:$G$9999,$C42),NA())</f>
        <v>0.58295833333333302</v>
      </c>
      <c r="F42" s="38" t="e">
        <f>IF(COUNTIFS(DV_SensorDepth!$E$2:$E$9999,F$5,DV_SensorDepth!$G$2:$G$9999,$C42)&gt;0,SUMIFS(DV_SensorDepth!$C$2:$C$9999,DV_SensorDepth!$E$2:$E$9999,F$5,DV_SensorDepth!$G$2:$G$9999,$C42),NA())</f>
        <v>#N/A</v>
      </c>
      <c r="G42" s="38" t="e">
        <f>IF(COUNTIFS(DV_SensorDepth!$E$2:$E$9999,G$5,DV_SensorDepth!$G$2:$G$9999,$C42)&gt;0,SUMIFS(DV_SensorDepth!$C$2:$C$9999,DV_SensorDepth!$E$2:$E$9999,G$5,DV_SensorDepth!$G$2:$G$9999,$C42),NA())</f>
        <v>#N/A</v>
      </c>
      <c r="H42" s="38" t="e">
        <f>IF(COUNTIFS(DV_SensorDepth!$E$2:$E$9999,H$5,DV_SensorDepth!$G$2:$G$9999,$C42)&gt;0,SUMIFS(DV_SensorDepth!$C$2:$C$9999,DV_SensorDepth!$E$2:$E$9999,H$5,DV_SensorDepth!$G$2:$G$9999,$C42),NA())</f>
        <v>#N/A</v>
      </c>
    </row>
    <row r="43" spans="1:8" x14ac:dyDescent="0.25">
      <c r="A43" s="35">
        <v>38</v>
      </c>
      <c r="B43" s="36" t="s">
        <v>39</v>
      </c>
      <c r="C43" s="37">
        <v>207</v>
      </c>
      <c r="D43" s="38" t="e">
        <f>IF(COUNTIFS(DV_SensorDepth!$E$2:$E$9999,D$5,DV_SensorDepth!$G$2:$G$9999,$C43)&gt;0,SUMIFS(DV_SensorDepth!$C$2:$C$9999,DV_SensorDepth!$E$2:$E$9999,D$5,DV_SensorDepth!$G$2:$G$9999,$C43),NA())</f>
        <v>#N/A</v>
      </c>
      <c r="E43" s="38">
        <f>IF(COUNTIFS(DV_SensorDepth!$E$2:$E$9999,E$5,DV_SensorDepth!$G$2:$G$9999,$C43)&gt;0,SUMIFS(DV_SensorDepth!$C$2:$C$9999,DV_SensorDepth!$E$2:$E$9999,E$5,DV_SensorDepth!$G$2:$G$9999,$C43),NA())</f>
        <v>0.51795833333333297</v>
      </c>
      <c r="F43" s="38" t="e">
        <f>IF(COUNTIFS(DV_SensorDepth!$E$2:$E$9999,F$5,DV_SensorDepth!$G$2:$G$9999,$C43)&gt;0,SUMIFS(DV_SensorDepth!$C$2:$C$9999,DV_SensorDepth!$E$2:$E$9999,F$5,DV_SensorDepth!$G$2:$G$9999,$C43),NA())</f>
        <v>#N/A</v>
      </c>
      <c r="G43" s="38" t="e">
        <f>IF(COUNTIFS(DV_SensorDepth!$E$2:$E$9999,G$5,DV_SensorDepth!$G$2:$G$9999,$C43)&gt;0,SUMIFS(DV_SensorDepth!$C$2:$C$9999,DV_SensorDepth!$E$2:$E$9999,G$5,DV_SensorDepth!$G$2:$G$9999,$C43),NA())</f>
        <v>#N/A</v>
      </c>
      <c r="H43" s="38" t="e">
        <f>IF(COUNTIFS(DV_SensorDepth!$E$2:$E$9999,H$5,DV_SensorDepth!$G$2:$G$9999,$C43)&gt;0,SUMIFS(DV_SensorDepth!$C$2:$C$9999,DV_SensorDepth!$E$2:$E$9999,H$5,DV_SensorDepth!$G$2:$G$9999,$C43),NA())</f>
        <v>#N/A</v>
      </c>
    </row>
    <row r="44" spans="1:8" x14ac:dyDescent="0.25">
      <c r="A44" s="35">
        <v>39</v>
      </c>
      <c r="B44" s="36" t="s">
        <v>40</v>
      </c>
      <c r="C44" s="37">
        <v>208</v>
      </c>
      <c r="D44" s="38" t="e">
        <f>IF(COUNTIFS(DV_SensorDepth!$E$2:$E$9999,D$5,DV_SensorDepth!$G$2:$G$9999,$C44)&gt;0,SUMIFS(DV_SensorDepth!$C$2:$C$9999,DV_SensorDepth!$E$2:$E$9999,D$5,DV_SensorDepth!$G$2:$G$9999,$C44),NA())</f>
        <v>#N/A</v>
      </c>
      <c r="E44" s="38">
        <f>IF(COUNTIFS(DV_SensorDepth!$E$2:$E$9999,E$5,DV_SensorDepth!$G$2:$G$9999,$C44)&gt;0,SUMIFS(DV_SensorDepth!$C$2:$C$9999,DV_SensorDepth!$E$2:$E$9999,E$5,DV_SensorDepth!$G$2:$G$9999,$C44),NA())</f>
        <v>0.47581250000000003</v>
      </c>
      <c r="F44" s="38" t="e">
        <f>IF(COUNTIFS(DV_SensorDepth!$E$2:$E$9999,F$5,DV_SensorDepth!$G$2:$G$9999,$C44)&gt;0,SUMIFS(DV_SensorDepth!$C$2:$C$9999,DV_SensorDepth!$E$2:$E$9999,F$5,DV_SensorDepth!$G$2:$G$9999,$C44),NA())</f>
        <v>#N/A</v>
      </c>
      <c r="G44" s="38" t="e">
        <f>IF(COUNTIFS(DV_SensorDepth!$E$2:$E$9999,G$5,DV_SensorDepth!$G$2:$G$9999,$C44)&gt;0,SUMIFS(DV_SensorDepth!$C$2:$C$9999,DV_SensorDepth!$E$2:$E$9999,G$5,DV_SensorDepth!$G$2:$G$9999,$C44),NA())</f>
        <v>#N/A</v>
      </c>
      <c r="H44" s="38" t="e">
        <f>IF(COUNTIFS(DV_SensorDepth!$E$2:$E$9999,H$5,DV_SensorDepth!$G$2:$G$9999,$C44)&gt;0,SUMIFS(DV_SensorDepth!$C$2:$C$9999,DV_SensorDepth!$E$2:$E$9999,H$5,DV_SensorDepth!$G$2:$G$9999,$C44),NA())</f>
        <v>#N/A</v>
      </c>
    </row>
    <row r="45" spans="1:8" x14ac:dyDescent="0.25">
      <c r="A45" s="35">
        <v>40</v>
      </c>
      <c r="B45" s="36" t="s">
        <v>41</v>
      </c>
      <c r="C45" s="37">
        <v>209</v>
      </c>
      <c r="D45" s="38" t="e">
        <f>IF(COUNTIFS(DV_SensorDepth!$E$2:$E$9999,D$5,DV_SensorDepth!$G$2:$G$9999,$C45)&gt;0,SUMIFS(DV_SensorDepth!$C$2:$C$9999,DV_SensorDepth!$E$2:$E$9999,D$5,DV_SensorDepth!$G$2:$G$9999,$C45),NA())</f>
        <v>#N/A</v>
      </c>
      <c r="E45" s="38">
        <f>IF(COUNTIFS(DV_SensorDepth!$E$2:$E$9999,E$5,DV_SensorDepth!$G$2:$G$9999,$C45)&gt;0,SUMIFS(DV_SensorDepth!$C$2:$C$9999,DV_SensorDepth!$E$2:$E$9999,E$5,DV_SensorDepth!$G$2:$G$9999,$C45),NA())</f>
        <v>0.45072916666666701</v>
      </c>
      <c r="F45" s="38" t="e">
        <f>IF(COUNTIFS(DV_SensorDepth!$E$2:$E$9999,F$5,DV_SensorDepth!$G$2:$G$9999,$C45)&gt;0,SUMIFS(DV_SensorDepth!$C$2:$C$9999,DV_SensorDepth!$E$2:$E$9999,F$5,DV_SensorDepth!$G$2:$G$9999,$C45),NA())</f>
        <v>#N/A</v>
      </c>
      <c r="G45" s="38" t="e">
        <f>IF(COUNTIFS(DV_SensorDepth!$E$2:$E$9999,G$5,DV_SensorDepth!$G$2:$G$9999,$C45)&gt;0,SUMIFS(DV_SensorDepth!$C$2:$C$9999,DV_SensorDepth!$E$2:$E$9999,G$5,DV_SensorDepth!$G$2:$G$9999,$C45),NA())</f>
        <v>#N/A</v>
      </c>
      <c r="H45" s="38" t="e">
        <f>IF(COUNTIFS(DV_SensorDepth!$E$2:$E$9999,H$5,DV_SensorDepth!$G$2:$G$9999,$C45)&gt;0,SUMIFS(DV_SensorDepth!$C$2:$C$9999,DV_SensorDepth!$E$2:$E$9999,H$5,DV_SensorDepth!$G$2:$G$9999,$C45),NA())</f>
        <v>#N/A</v>
      </c>
    </row>
    <row r="46" spans="1:8" x14ac:dyDescent="0.25">
      <c r="A46" s="35">
        <v>41</v>
      </c>
      <c r="B46" s="36" t="s">
        <v>42</v>
      </c>
      <c r="C46" s="37">
        <v>210</v>
      </c>
      <c r="D46" s="38" t="e">
        <f>IF(COUNTIFS(DV_SensorDepth!$E$2:$E$9999,D$5,DV_SensorDepth!$G$2:$G$9999,$C46)&gt;0,SUMIFS(DV_SensorDepth!$C$2:$C$9999,DV_SensorDepth!$E$2:$E$9999,D$5,DV_SensorDepth!$G$2:$G$9999,$C46),NA())</f>
        <v>#N/A</v>
      </c>
      <c r="E46" s="38">
        <f>IF(COUNTIFS(DV_SensorDepth!$E$2:$E$9999,E$5,DV_SensorDepth!$G$2:$G$9999,$C46)&gt;0,SUMIFS(DV_SensorDepth!$C$2:$C$9999,DV_SensorDepth!$E$2:$E$9999,E$5,DV_SensorDepth!$G$2:$G$9999,$C46),NA())</f>
        <v>0.42127083333333298</v>
      </c>
      <c r="F46" s="38" t="e">
        <f>IF(COUNTIFS(DV_SensorDepth!$E$2:$E$9999,F$5,DV_SensorDepth!$G$2:$G$9999,$C46)&gt;0,SUMIFS(DV_SensorDepth!$C$2:$C$9999,DV_SensorDepth!$E$2:$E$9999,F$5,DV_SensorDepth!$G$2:$G$9999,$C46),NA())</f>
        <v>#N/A</v>
      </c>
      <c r="G46" s="38" t="e">
        <f>IF(COUNTIFS(DV_SensorDepth!$E$2:$E$9999,G$5,DV_SensorDepth!$G$2:$G$9999,$C46)&gt;0,SUMIFS(DV_SensorDepth!$C$2:$C$9999,DV_SensorDepth!$E$2:$E$9999,G$5,DV_SensorDepth!$G$2:$G$9999,$C46),NA())</f>
        <v>#N/A</v>
      </c>
      <c r="H46" s="38" t="e">
        <f>IF(COUNTIFS(DV_SensorDepth!$E$2:$E$9999,H$5,DV_SensorDepth!$G$2:$G$9999,$C46)&gt;0,SUMIFS(DV_SensorDepth!$C$2:$C$9999,DV_SensorDepth!$E$2:$E$9999,H$5,DV_SensorDepth!$G$2:$G$9999,$C46),NA())</f>
        <v>#N/A</v>
      </c>
    </row>
    <row r="47" spans="1:8" x14ac:dyDescent="0.25">
      <c r="A47" s="35">
        <v>42</v>
      </c>
      <c r="B47" s="36" t="s">
        <v>43</v>
      </c>
      <c r="C47" s="37">
        <v>211</v>
      </c>
      <c r="D47" s="38" t="e">
        <f>IF(COUNTIFS(DV_SensorDepth!$E$2:$E$9999,D$5,DV_SensorDepth!$G$2:$G$9999,$C47)&gt;0,SUMIFS(DV_SensorDepth!$C$2:$C$9999,DV_SensorDepth!$E$2:$E$9999,D$5,DV_SensorDepth!$G$2:$G$9999,$C47),NA())</f>
        <v>#N/A</v>
      </c>
      <c r="E47" s="38">
        <f>IF(COUNTIFS(DV_SensorDepth!$E$2:$E$9999,E$5,DV_SensorDepth!$G$2:$G$9999,$C47)&gt;0,SUMIFS(DV_SensorDepth!$C$2:$C$9999,DV_SensorDepth!$E$2:$E$9999,E$5,DV_SensorDepth!$G$2:$G$9999,$C47),NA())</f>
        <v>0.44197916666666698</v>
      </c>
      <c r="F47" s="38" t="e">
        <f>IF(COUNTIFS(DV_SensorDepth!$E$2:$E$9999,F$5,DV_SensorDepth!$G$2:$G$9999,$C47)&gt;0,SUMIFS(DV_SensorDepth!$C$2:$C$9999,DV_SensorDepth!$E$2:$E$9999,F$5,DV_SensorDepth!$G$2:$G$9999,$C47),NA())</f>
        <v>#N/A</v>
      </c>
      <c r="G47" s="38" t="e">
        <f>IF(COUNTIFS(DV_SensorDepth!$E$2:$E$9999,G$5,DV_SensorDepth!$G$2:$G$9999,$C47)&gt;0,SUMIFS(DV_SensorDepth!$C$2:$C$9999,DV_SensorDepth!$E$2:$E$9999,G$5,DV_SensorDepth!$G$2:$G$9999,$C47),NA())</f>
        <v>#N/A</v>
      </c>
      <c r="H47" s="38" t="e">
        <f>IF(COUNTIFS(DV_SensorDepth!$E$2:$E$9999,H$5,DV_SensorDepth!$G$2:$G$9999,$C47)&gt;0,SUMIFS(DV_SensorDepth!$C$2:$C$9999,DV_SensorDepth!$E$2:$E$9999,H$5,DV_SensorDepth!$G$2:$G$9999,$C47),NA())</f>
        <v>#N/A</v>
      </c>
    </row>
    <row r="48" spans="1:8" x14ac:dyDescent="0.25">
      <c r="A48" s="35">
        <v>43</v>
      </c>
      <c r="B48" s="36" t="s">
        <v>44</v>
      </c>
      <c r="C48" s="37">
        <v>212</v>
      </c>
      <c r="D48" s="38" t="e">
        <f>IF(COUNTIFS(DV_SensorDepth!$E$2:$E$9999,D$5,DV_SensorDepth!$G$2:$G$9999,$C48)&gt;0,SUMIFS(DV_SensorDepth!$C$2:$C$9999,DV_SensorDepth!$E$2:$E$9999,D$5,DV_SensorDepth!$G$2:$G$9999,$C48),NA())</f>
        <v>#N/A</v>
      </c>
      <c r="E48" s="38">
        <f>IF(COUNTIFS(DV_SensorDepth!$E$2:$E$9999,E$5,DV_SensorDepth!$G$2:$G$9999,$C48)&gt;0,SUMIFS(DV_SensorDepth!$C$2:$C$9999,DV_SensorDepth!$E$2:$E$9999,E$5,DV_SensorDepth!$G$2:$G$9999,$C48),NA())</f>
        <v>0.47454166666666697</v>
      </c>
      <c r="F48" s="38" t="e">
        <f>IF(COUNTIFS(DV_SensorDepth!$E$2:$E$9999,F$5,DV_SensorDepth!$G$2:$G$9999,$C48)&gt;0,SUMIFS(DV_SensorDepth!$C$2:$C$9999,DV_SensorDepth!$E$2:$E$9999,F$5,DV_SensorDepth!$G$2:$G$9999,$C48),NA())</f>
        <v>#N/A</v>
      </c>
      <c r="G48" s="38" t="e">
        <f>IF(COUNTIFS(DV_SensorDepth!$E$2:$E$9999,G$5,DV_SensorDepth!$G$2:$G$9999,$C48)&gt;0,SUMIFS(DV_SensorDepth!$C$2:$C$9999,DV_SensorDepth!$E$2:$E$9999,G$5,DV_SensorDepth!$G$2:$G$9999,$C48),NA())</f>
        <v>#N/A</v>
      </c>
      <c r="H48" s="38" t="e">
        <f>IF(COUNTIFS(DV_SensorDepth!$E$2:$E$9999,H$5,DV_SensorDepth!$G$2:$G$9999,$C48)&gt;0,SUMIFS(DV_SensorDepth!$C$2:$C$9999,DV_SensorDepth!$E$2:$E$9999,H$5,DV_SensorDepth!$G$2:$G$9999,$C48),NA())</f>
        <v>#N/A</v>
      </c>
    </row>
    <row r="49" spans="1:8" x14ac:dyDescent="0.25">
      <c r="A49" s="35">
        <v>44</v>
      </c>
      <c r="B49" s="36" t="s">
        <v>45</v>
      </c>
      <c r="C49" s="37">
        <v>213</v>
      </c>
      <c r="D49" s="38" t="e">
        <f>IF(COUNTIFS(DV_SensorDepth!$E$2:$E$9999,D$5,DV_SensorDepth!$G$2:$G$9999,$C49)&gt;0,SUMIFS(DV_SensorDepth!$C$2:$C$9999,DV_SensorDepth!$E$2:$E$9999,D$5,DV_SensorDepth!$G$2:$G$9999,$C49),NA())</f>
        <v>#N/A</v>
      </c>
      <c r="E49" s="38">
        <f>IF(COUNTIFS(DV_SensorDepth!$E$2:$E$9999,E$5,DV_SensorDepth!$G$2:$G$9999,$C49)&gt;0,SUMIFS(DV_SensorDepth!$C$2:$C$9999,DV_SensorDepth!$E$2:$E$9999,E$5,DV_SensorDepth!$G$2:$G$9999,$C49),NA())</f>
        <v>0.48099999999999998</v>
      </c>
      <c r="F49" s="38" t="e">
        <f>IF(COUNTIFS(DV_SensorDepth!$E$2:$E$9999,F$5,DV_SensorDepth!$G$2:$G$9999,$C49)&gt;0,SUMIFS(DV_SensorDepth!$C$2:$C$9999,DV_SensorDepth!$E$2:$E$9999,F$5,DV_SensorDepth!$G$2:$G$9999,$C49),NA())</f>
        <v>#N/A</v>
      </c>
      <c r="G49" s="38" t="e">
        <f>IF(COUNTIFS(DV_SensorDepth!$E$2:$E$9999,G$5,DV_SensorDepth!$G$2:$G$9999,$C49)&gt;0,SUMIFS(DV_SensorDepth!$C$2:$C$9999,DV_SensorDepth!$E$2:$E$9999,G$5,DV_SensorDepth!$G$2:$G$9999,$C49),NA())</f>
        <v>#N/A</v>
      </c>
      <c r="H49" s="38" t="e">
        <f>IF(COUNTIFS(DV_SensorDepth!$E$2:$E$9999,H$5,DV_SensorDepth!$G$2:$G$9999,$C49)&gt;0,SUMIFS(DV_SensorDepth!$C$2:$C$9999,DV_SensorDepth!$E$2:$E$9999,H$5,DV_SensorDepth!$G$2:$G$9999,$C49),NA())</f>
        <v>#N/A</v>
      </c>
    </row>
    <row r="50" spans="1:8" x14ac:dyDescent="0.25">
      <c r="A50" s="35">
        <v>45</v>
      </c>
      <c r="B50" s="36" t="s">
        <v>46</v>
      </c>
      <c r="C50" s="37">
        <v>214</v>
      </c>
      <c r="D50" s="38" t="e">
        <f>IF(COUNTIFS(DV_SensorDepth!$E$2:$E$9999,D$5,DV_SensorDepth!$G$2:$G$9999,$C50)&gt;0,SUMIFS(DV_SensorDepth!$C$2:$C$9999,DV_SensorDepth!$E$2:$E$9999,D$5,DV_SensorDepth!$G$2:$G$9999,$C50),NA())</f>
        <v>#N/A</v>
      </c>
      <c r="E50" s="38">
        <f>IF(COUNTIFS(DV_SensorDepth!$E$2:$E$9999,E$5,DV_SensorDepth!$G$2:$G$9999,$C50)&gt;0,SUMIFS(DV_SensorDepth!$C$2:$C$9999,DV_SensorDepth!$E$2:$E$9999,E$5,DV_SensorDepth!$G$2:$G$9999,$C50),NA())</f>
        <v>0.78458333333333297</v>
      </c>
      <c r="F50" s="38" t="e">
        <f>IF(COUNTIFS(DV_SensorDepth!$E$2:$E$9999,F$5,DV_SensorDepth!$G$2:$G$9999,$C50)&gt;0,SUMIFS(DV_SensorDepth!$C$2:$C$9999,DV_SensorDepth!$E$2:$E$9999,F$5,DV_SensorDepth!$G$2:$G$9999,$C50),NA())</f>
        <v>#N/A</v>
      </c>
      <c r="G50" s="38" t="e">
        <f>IF(COUNTIFS(DV_SensorDepth!$E$2:$E$9999,G$5,DV_SensorDepth!$G$2:$G$9999,$C50)&gt;0,SUMIFS(DV_SensorDepth!$C$2:$C$9999,DV_SensorDepth!$E$2:$E$9999,G$5,DV_SensorDepth!$G$2:$G$9999,$C50),NA())</f>
        <v>#N/A</v>
      </c>
      <c r="H50" s="38" t="e">
        <f>IF(COUNTIFS(DV_SensorDepth!$E$2:$E$9999,H$5,DV_SensorDepth!$G$2:$G$9999,$C50)&gt;0,SUMIFS(DV_SensorDepth!$C$2:$C$9999,DV_SensorDepth!$E$2:$E$9999,H$5,DV_SensorDepth!$G$2:$G$9999,$C50),NA())</f>
        <v>#N/A</v>
      </c>
    </row>
    <row r="51" spans="1:8" x14ac:dyDescent="0.25">
      <c r="A51" s="35">
        <v>46</v>
      </c>
      <c r="B51" s="36" t="s">
        <v>47</v>
      </c>
      <c r="C51" s="37">
        <v>215</v>
      </c>
      <c r="D51" s="38" t="e">
        <f>IF(COUNTIFS(DV_SensorDepth!$E$2:$E$9999,D$5,DV_SensorDepth!$G$2:$G$9999,$C51)&gt;0,SUMIFS(DV_SensorDepth!$C$2:$C$9999,DV_SensorDepth!$E$2:$E$9999,D$5,DV_SensorDepth!$G$2:$G$9999,$C51),NA())</f>
        <v>#N/A</v>
      </c>
      <c r="E51" s="38">
        <f>IF(COUNTIFS(DV_SensorDepth!$E$2:$E$9999,E$5,DV_SensorDepth!$G$2:$G$9999,$C51)&gt;0,SUMIFS(DV_SensorDepth!$C$2:$C$9999,DV_SensorDepth!$E$2:$E$9999,E$5,DV_SensorDepth!$G$2:$G$9999,$C51),NA())</f>
        <v>0.69308333333333305</v>
      </c>
      <c r="F51" s="38" t="e">
        <f>IF(COUNTIFS(DV_SensorDepth!$E$2:$E$9999,F$5,DV_SensorDepth!$G$2:$G$9999,$C51)&gt;0,SUMIFS(DV_SensorDepth!$C$2:$C$9999,DV_SensorDepth!$E$2:$E$9999,F$5,DV_SensorDepth!$G$2:$G$9999,$C51),NA())</f>
        <v>#N/A</v>
      </c>
      <c r="G51" s="38" t="e">
        <f>IF(COUNTIFS(DV_SensorDepth!$E$2:$E$9999,G$5,DV_SensorDepth!$G$2:$G$9999,$C51)&gt;0,SUMIFS(DV_SensorDepth!$C$2:$C$9999,DV_SensorDepth!$E$2:$E$9999,G$5,DV_SensorDepth!$G$2:$G$9999,$C51),NA())</f>
        <v>#N/A</v>
      </c>
      <c r="H51" s="38" t="e">
        <f>IF(COUNTIFS(DV_SensorDepth!$E$2:$E$9999,H$5,DV_SensorDepth!$G$2:$G$9999,$C51)&gt;0,SUMIFS(DV_SensorDepth!$C$2:$C$9999,DV_SensorDepth!$E$2:$E$9999,H$5,DV_SensorDepth!$G$2:$G$9999,$C51),NA())</f>
        <v>#N/A</v>
      </c>
    </row>
    <row r="52" spans="1:8" x14ac:dyDescent="0.25">
      <c r="A52" s="35">
        <v>47</v>
      </c>
      <c r="B52" s="36" t="s">
        <v>48</v>
      </c>
      <c r="C52" s="37">
        <v>216</v>
      </c>
      <c r="D52" s="38" t="e">
        <f>IF(COUNTIFS(DV_SensorDepth!$E$2:$E$9999,D$5,DV_SensorDepth!$G$2:$G$9999,$C52)&gt;0,SUMIFS(DV_SensorDepth!$C$2:$C$9999,DV_SensorDepth!$E$2:$E$9999,D$5,DV_SensorDepth!$G$2:$G$9999,$C52),NA())</f>
        <v>#N/A</v>
      </c>
      <c r="E52" s="38">
        <f>IF(COUNTIFS(DV_SensorDepth!$E$2:$E$9999,E$5,DV_SensorDepth!$G$2:$G$9999,$C52)&gt;0,SUMIFS(DV_SensorDepth!$C$2:$C$9999,DV_SensorDepth!$E$2:$E$9999,E$5,DV_SensorDepth!$G$2:$G$9999,$C52),NA())</f>
        <v>0.59687500000000004</v>
      </c>
      <c r="F52" s="38" t="e">
        <f>IF(COUNTIFS(DV_SensorDepth!$E$2:$E$9999,F$5,DV_SensorDepth!$G$2:$G$9999,$C52)&gt;0,SUMIFS(DV_SensorDepth!$C$2:$C$9999,DV_SensorDepth!$E$2:$E$9999,F$5,DV_SensorDepth!$G$2:$G$9999,$C52),NA())</f>
        <v>#N/A</v>
      </c>
      <c r="G52" s="38" t="e">
        <f>IF(COUNTIFS(DV_SensorDepth!$E$2:$E$9999,G$5,DV_SensorDepth!$G$2:$G$9999,$C52)&gt;0,SUMIFS(DV_SensorDepth!$C$2:$C$9999,DV_SensorDepth!$E$2:$E$9999,G$5,DV_SensorDepth!$G$2:$G$9999,$C52),NA())</f>
        <v>#N/A</v>
      </c>
      <c r="H52" s="38" t="e">
        <f>IF(COUNTIFS(DV_SensorDepth!$E$2:$E$9999,H$5,DV_SensorDepth!$G$2:$G$9999,$C52)&gt;0,SUMIFS(DV_SensorDepth!$C$2:$C$9999,DV_SensorDepth!$E$2:$E$9999,H$5,DV_SensorDepth!$G$2:$G$9999,$C52),NA())</f>
        <v>#N/A</v>
      </c>
    </row>
    <row r="53" spans="1:8" x14ac:dyDescent="0.25">
      <c r="A53" s="35">
        <v>48</v>
      </c>
      <c r="B53" s="36" t="s">
        <v>49</v>
      </c>
      <c r="C53" s="37">
        <v>217</v>
      </c>
      <c r="D53" s="38" t="e">
        <f>IF(COUNTIFS(DV_SensorDepth!$E$2:$E$9999,D$5,DV_SensorDepth!$G$2:$G$9999,$C53)&gt;0,SUMIFS(DV_SensorDepth!$C$2:$C$9999,DV_SensorDepth!$E$2:$E$9999,D$5,DV_SensorDepth!$G$2:$G$9999,$C53),NA())</f>
        <v>#N/A</v>
      </c>
      <c r="E53" s="38">
        <f>IF(COUNTIFS(DV_SensorDepth!$E$2:$E$9999,E$5,DV_SensorDepth!$G$2:$G$9999,$C53)&gt;0,SUMIFS(DV_SensorDepth!$C$2:$C$9999,DV_SensorDepth!$E$2:$E$9999,E$5,DV_SensorDepth!$G$2:$G$9999,$C53),NA())</f>
        <v>0.55135416666666703</v>
      </c>
      <c r="F53" s="38" t="e">
        <f>IF(COUNTIFS(DV_SensorDepth!$E$2:$E$9999,F$5,DV_SensorDepth!$G$2:$G$9999,$C53)&gt;0,SUMIFS(DV_SensorDepth!$C$2:$C$9999,DV_SensorDepth!$E$2:$E$9999,F$5,DV_SensorDepth!$G$2:$G$9999,$C53),NA())</f>
        <v>#N/A</v>
      </c>
      <c r="G53" s="38" t="e">
        <f>IF(COUNTIFS(DV_SensorDepth!$E$2:$E$9999,G$5,DV_SensorDepth!$G$2:$G$9999,$C53)&gt;0,SUMIFS(DV_SensorDepth!$C$2:$C$9999,DV_SensorDepth!$E$2:$E$9999,G$5,DV_SensorDepth!$G$2:$G$9999,$C53),NA())</f>
        <v>#N/A</v>
      </c>
      <c r="H53" s="38" t="e">
        <f>IF(COUNTIFS(DV_SensorDepth!$E$2:$E$9999,H$5,DV_SensorDepth!$G$2:$G$9999,$C53)&gt;0,SUMIFS(DV_SensorDepth!$C$2:$C$9999,DV_SensorDepth!$E$2:$E$9999,H$5,DV_SensorDepth!$G$2:$G$9999,$C53),NA())</f>
        <v>#N/A</v>
      </c>
    </row>
    <row r="54" spans="1:8" x14ac:dyDescent="0.25">
      <c r="A54" s="35">
        <v>49</v>
      </c>
      <c r="B54" s="36" t="s">
        <v>50</v>
      </c>
      <c r="C54" s="37">
        <v>218</v>
      </c>
      <c r="D54" s="38" t="e">
        <f>IF(COUNTIFS(DV_SensorDepth!$E$2:$E$9999,D$5,DV_SensorDepth!$G$2:$G$9999,$C54)&gt;0,SUMIFS(DV_SensorDepth!$C$2:$C$9999,DV_SensorDepth!$E$2:$E$9999,D$5,DV_SensorDepth!$G$2:$G$9999,$C54),NA())</f>
        <v>#N/A</v>
      </c>
      <c r="E54" s="38">
        <f>IF(COUNTIFS(DV_SensorDepth!$E$2:$E$9999,E$5,DV_SensorDepth!$G$2:$G$9999,$C54)&gt;0,SUMIFS(DV_SensorDepth!$C$2:$C$9999,DV_SensorDepth!$E$2:$E$9999,E$5,DV_SensorDepth!$G$2:$G$9999,$C54),NA())</f>
        <v>0.6151875</v>
      </c>
      <c r="F54" s="38" t="e">
        <f>IF(COUNTIFS(DV_SensorDepth!$E$2:$E$9999,F$5,DV_SensorDepth!$G$2:$G$9999,$C54)&gt;0,SUMIFS(DV_SensorDepth!$C$2:$C$9999,DV_SensorDepth!$E$2:$E$9999,F$5,DV_SensorDepth!$G$2:$G$9999,$C54),NA())</f>
        <v>#N/A</v>
      </c>
      <c r="G54" s="38" t="e">
        <f>IF(COUNTIFS(DV_SensorDepth!$E$2:$E$9999,G$5,DV_SensorDepth!$G$2:$G$9999,$C54)&gt;0,SUMIFS(DV_SensorDepth!$C$2:$C$9999,DV_SensorDepth!$E$2:$E$9999,G$5,DV_SensorDepth!$G$2:$G$9999,$C54),NA())</f>
        <v>#N/A</v>
      </c>
      <c r="H54" s="38" t="e">
        <f>IF(COUNTIFS(DV_SensorDepth!$E$2:$E$9999,H$5,DV_SensorDepth!$G$2:$G$9999,$C54)&gt;0,SUMIFS(DV_SensorDepth!$C$2:$C$9999,DV_SensorDepth!$E$2:$E$9999,H$5,DV_SensorDepth!$G$2:$G$9999,$C54),NA())</f>
        <v>#N/A</v>
      </c>
    </row>
    <row r="55" spans="1:8" x14ac:dyDescent="0.25">
      <c r="A55" s="35">
        <v>50</v>
      </c>
      <c r="B55" s="36" t="s">
        <v>51</v>
      </c>
      <c r="C55" s="37">
        <v>219</v>
      </c>
      <c r="D55" s="38" t="e">
        <f>IF(COUNTIFS(DV_SensorDepth!$E$2:$E$9999,D$5,DV_SensorDepth!$G$2:$G$9999,$C55)&gt;0,SUMIFS(DV_SensorDepth!$C$2:$C$9999,DV_SensorDepth!$E$2:$E$9999,D$5,DV_SensorDepth!$G$2:$G$9999,$C55),NA())</f>
        <v>#N/A</v>
      </c>
      <c r="E55" s="38">
        <f>IF(COUNTIFS(DV_SensorDepth!$E$2:$E$9999,E$5,DV_SensorDepth!$G$2:$G$9999,$C55)&gt;0,SUMIFS(DV_SensorDepth!$C$2:$C$9999,DV_SensorDepth!$E$2:$E$9999,E$5,DV_SensorDepth!$G$2:$G$9999,$C55),NA())</f>
        <v>0.58118749999999997</v>
      </c>
      <c r="F55" s="38" t="e">
        <f>IF(COUNTIFS(DV_SensorDepth!$E$2:$E$9999,F$5,DV_SensorDepth!$G$2:$G$9999,$C55)&gt;0,SUMIFS(DV_SensorDepth!$C$2:$C$9999,DV_SensorDepth!$E$2:$E$9999,F$5,DV_SensorDepth!$G$2:$G$9999,$C55),NA())</f>
        <v>#N/A</v>
      </c>
      <c r="G55" s="38" t="e">
        <f>IF(COUNTIFS(DV_SensorDepth!$E$2:$E$9999,G$5,DV_SensorDepth!$G$2:$G$9999,$C55)&gt;0,SUMIFS(DV_SensorDepth!$C$2:$C$9999,DV_SensorDepth!$E$2:$E$9999,G$5,DV_SensorDepth!$G$2:$G$9999,$C55),NA())</f>
        <v>#N/A</v>
      </c>
      <c r="H55" s="38" t="e">
        <f>IF(COUNTIFS(DV_SensorDepth!$E$2:$E$9999,H$5,DV_SensorDepth!$G$2:$G$9999,$C55)&gt;0,SUMIFS(DV_SensorDepth!$C$2:$C$9999,DV_SensorDepth!$E$2:$E$9999,H$5,DV_SensorDepth!$G$2:$G$9999,$C55),NA())</f>
        <v>#N/A</v>
      </c>
    </row>
    <row r="56" spans="1:8" x14ac:dyDescent="0.25">
      <c r="A56" s="35">
        <v>51</v>
      </c>
      <c r="B56" s="36" t="s">
        <v>52</v>
      </c>
      <c r="C56" s="37">
        <v>220</v>
      </c>
      <c r="D56" s="38" t="e">
        <f>IF(COUNTIFS(DV_SensorDepth!$E$2:$E$9999,D$5,DV_SensorDepth!$G$2:$G$9999,$C56)&gt;0,SUMIFS(DV_SensorDepth!$C$2:$C$9999,DV_SensorDepth!$E$2:$E$9999,D$5,DV_SensorDepth!$G$2:$G$9999,$C56),NA())</f>
        <v>#N/A</v>
      </c>
      <c r="E56" s="38">
        <f>IF(COUNTIFS(DV_SensorDepth!$E$2:$E$9999,E$5,DV_SensorDepth!$G$2:$G$9999,$C56)&gt;0,SUMIFS(DV_SensorDepth!$C$2:$C$9999,DV_SensorDepth!$E$2:$E$9999,E$5,DV_SensorDepth!$G$2:$G$9999,$C56),NA())</f>
        <v>1.07558333333333</v>
      </c>
      <c r="F56" s="38" t="e">
        <f>IF(COUNTIFS(DV_SensorDepth!$E$2:$E$9999,F$5,DV_SensorDepth!$G$2:$G$9999,$C56)&gt;0,SUMIFS(DV_SensorDepth!$C$2:$C$9999,DV_SensorDepth!$E$2:$E$9999,F$5,DV_SensorDepth!$G$2:$G$9999,$C56),NA())</f>
        <v>#N/A</v>
      </c>
      <c r="G56" s="38" t="e">
        <f>IF(COUNTIFS(DV_SensorDepth!$E$2:$E$9999,G$5,DV_SensorDepth!$G$2:$G$9999,$C56)&gt;0,SUMIFS(DV_SensorDepth!$C$2:$C$9999,DV_SensorDepth!$E$2:$E$9999,G$5,DV_SensorDepth!$G$2:$G$9999,$C56),NA())</f>
        <v>#N/A</v>
      </c>
      <c r="H56" s="38" t="e">
        <f>IF(COUNTIFS(DV_SensorDepth!$E$2:$E$9999,H$5,DV_SensorDepth!$G$2:$G$9999,$C56)&gt;0,SUMIFS(DV_SensorDepth!$C$2:$C$9999,DV_SensorDepth!$E$2:$E$9999,H$5,DV_SensorDepth!$G$2:$G$9999,$C56),NA())</f>
        <v>#N/A</v>
      </c>
    </row>
    <row r="57" spans="1:8" x14ac:dyDescent="0.25">
      <c r="A57" s="35">
        <v>52</v>
      </c>
      <c r="B57" s="36" t="s">
        <v>53</v>
      </c>
      <c r="C57" s="37">
        <v>221</v>
      </c>
      <c r="D57" s="38" t="e">
        <f>IF(COUNTIFS(DV_SensorDepth!$E$2:$E$9999,D$5,DV_SensorDepth!$G$2:$G$9999,$C57)&gt;0,SUMIFS(DV_SensorDepth!$C$2:$C$9999,DV_SensorDepth!$E$2:$E$9999,D$5,DV_SensorDepth!$G$2:$G$9999,$C57),NA())</f>
        <v>#N/A</v>
      </c>
      <c r="E57" s="38">
        <f>IF(COUNTIFS(DV_SensorDepth!$E$2:$E$9999,E$5,DV_SensorDepth!$G$2:$G$9999,$C57)&gt;0,SUMIFS(DV_SensorDepth!$C$2:$C$9999,DV_SensorDepth!$E$2:$E$9999,E$5,DV_SensorDepth!$G$2:$G$9999,$C57),NA())</f>
        <v>0.89718750000000003</v>
      </c>
      <c r="F57" s="38" t="e">
        <f>IF(COUNTIFS(DV_SensorDepth!$E$2:$E$9999,F$5,DV_SensorDepth!$G$2:$G$9999,$C57)&gt;0,SUMIFS(DV_SensorDepth!$C$2:$C$9999,DV_SensorDepth!$E$2:$E$9999,F$5,DV_SensorDepth!$G$2:$G$9999,$C57),NA())</f>
        <v>#N/A</v>
      </c>
      <c r="G57" s="38" t="e">
        <f>IF(COUNTIFS(DV_SensorDepth!$E$2:$E$9999,G$5,DV_SensorDepth!$G$2:$G$9999,$C57)&gt;0,SUMIFS(DV_SensorDepth!$C$2:$C$9999,DV_SensorDepth!$E$2:$E$9999,G$5,DV_SensorDepth!$G$2:$G$9999,$C57),NA())</f>
        <v>#N/A</v>
      </c>
      <c r="H57" s="38" t="e">
        <f>IF(COUNTIFS(DV_SensorDepth!$E$2:$E$9999,H$5,DV_SensorDepth!$G$2:$G$9999,$C57)&gt;0,SUMIFS(DV_SensorDepth!$C$2:$C$9999,DV_SensorDepth!$E$2:$E$9999,H$5,DV_SensorDepth!$G$2:$G$9999,$C57),NA())</f>
        <v>#N/A</v>
      </c>
    </row>
    <row r="58" spans="1:8" x14ac:dyDescent="0.25">
      <c r="A58" s="35">
        <v>53</v>
      </c>
      <c r="B58" s="36" t="s">
        <v>54</v>
      </c>
      <c r="C58" s="37">
        <v>222</v>
      </c>
      <c r="D58" s="38" t="e">
        <f>IF(COUNTIFS(DV_SensorDepth!$E$2:$E$9999,D$5,DV_SensorDepth!$G$2:$G$9999,$C58)&gt;0,SUMIFS(DV_SensorDepth!$C$2:$C$9999,DV_SensorDepth!$E$2:$E$9999,D$5,DV_SensorDepth!$G$2:$G$9999,$C58),NA())</f>
        <v>#N/A</v>
      </c>
      <c r="E58" s="38">
        <f>IF(COUNTIFS(DV_SensorDepth!$E$2:$E$9999,E$5,DV_SensorDepth!$G$2:$G$9999,$C58)&gt;0,SUMIFS(DV_SensorDepth!$C$2:$C$9999,DV_SensorDepth!$E$2:$E$9999,E$5,DV_SensorDepth!$G$2:$G$9999,$C58),NA())</f>
        <v>0.712208333333333</v>
      </c>
      <c r="F58" s="38" t="e">
        <f>IF(COUNTIFS(DV_SensorDepth!$E$2:$E$9999,F$5,DV_SensorDepth!$G$2:$G$9999,$C58)&gt;0,SUMIFS(DV_SensorDepth!$C$2:$C$9999,DV_SensorDepth!$E$2:$E$9999,F$5,DV_SensorDepth!$G$2:$G$9999,$C58),NA())</f>
        <v>#N/A</v>
      </c>
      <c r="G58" s="38" t="e">
        <f>IF(COUNTIFS(DV_SensorDepth!$E$2:$E$9999,G$5,DV_SensorDepth!$G$2:$G$9999,$C58)&gt;0,SUMIFS(DV_SensorDepth!$C$2:$C$9999,DV_SensorDepth!$E$2:$E$9999,G$5,DV_SensorDepth!$G$2:$G$9999,$C58),NA())</f>
        <v>#N/A</v>
      </c>
      <c r="H58" s="38" t="e">
        <f>IF(COUNTIFS(DV_SensorDepth!$E$2:$E$9999,H$5,DV_SensorDepth!$G$2:$G$9999,$C58)&gt;0,SUMIFS(DV_SensorDepth!$C$2:$C$9999,DV_SensorDepth!$E$2:$E$9999,H$5,DV_SensorDepth!$G$2:$G$9999,$C58),NA())</f>
        <v>#N/A</v>
      </c>
    </row>
    <row r="59" spans="1:8" x14ac:dyDescent="0.25">
      <c r="A59" s="35">
        <v>54</v>
      </c>
      <c r="B59" s="36" t="s">
        <v>55</v>
      </c>
      <c r="C59" s="37">
        <v>223</v>
      </c>
      <c r="D59" s="38" t="e">
        <f>IF(COUNTIFS(DV_SensorDepth!$E$2:$E$9999,D$5,DV_SensorDepth!$G$2:$G$9999,$C59)&gt;0,SUMIFS(DV_SensorDepth!$C$2:$C$9999,DV_SensorDepth!$E$2:$E$9999,D$5,DV_SensorDepth!$G$2:$G$9999,$C59),NA())</f>
        <v>#N/A</v>
      </c>
      <c r="E59" s="38">
        <f>IF(COUNTIFS(DV_SensorDepth!$E$2:$E$9999,E$5,DV_SensorDepth!$G$2:$G$9999,$C59)&gt;0,SUMIFS(DV_SensorDepth!$C$2:$C$9999,DV_SensorDepth!$E$2:$E$9999,E$5,DV_SensorDepth!$G$2:$G$9999,$C59),NA())</f>
        <v>0.59885416666666702</v>
      </c>
      <c r="F59" s="38" t="e">
        <f>IF(COUNTIFS(DV_SensorDepth!$E$2:$E$9999,F$5,DV_SensorDepth!$G$2:$G$9999,$C59)&gt;0,SUMIFS(DV_SensorDepth!$C$2:$C$9999,DV_SensorDepth!$E$2:$E$9999,F$5,DV_SensorDepth!$G$2:$G$9999,$C59),NA())</f>
        <v>#N/A</v>
      </c>
      <c r="G59" s="38" t="e">
        <f>IF(COUNTIFS(DV_SensorDepth!$E$2:$E$9999,G$5,DV_SensorDepth!$G$2:$G$9999,$C59)&gt;0,SUMIFS(DV_SensorDepth!$C$2:$C$9999,DV_SensorDepth!$E$2:$E$9999,G$5,DV_SensorDepth!$G$2:$G$9999,$C59),NA())</f>
        <v>#N/A</v>
      </c>
      <c r="H59" s="38" t="e">
        <f>IF(COUNTIFS(DV_SensorDepth!$E$2:$E$9999,H$5,DV_SensorDepth!$G$2:$G$9999,$C59)&gt;0,SUMIFS(DV_SensorDepth!$C$2:$C$9999,DV_SensorDepth!$E$2:$E$9999,H$5,DV_SensorDepth!$G$2:$G$9999,$C59),NA())</f>
        <v>#N/A</v>
      </c>
    </row>
    <row r="60" spans="1:8" x14ac:dyDescent="0.25">
      <c r="A60" s="35">
        <v>55</v>
      </c>
      <c r="B60" s="36" t="s">
        <v>56</v>
      </c>
      <c r="C60" s="37">
        <v>224</v>
      </c>
      <c r="D60" s="38" t="e">
        <f>IF(COUNTIFS(DV_SensorDepth!$E$2:$E$9999,D$5,DV_SensorDepth!$G$2:$G$9999,$C60)&gt;0,SUMIFS(DV_SensorDepth!$C$2:$C$9999,DV_SensorDepth!$E$2:$E$9999,D$5,DV_SensorDepth!$G$2:$G$9999,$C60),NA())</f>
        <v>#N/A</v>
      </c>
      <c r="E60" s="38">
        <f>IF(COUNTIFS(DV_SensorDepth!$E$2:$E$9999,E$5,DV_SensorDepth!$G$2:$G$9999,$C60)&gt;0,SUMIFS(DV_SensorDepth!$C$2:$C$9999,DV_SensorDepth!$E$2:$E$9999,E$5,DV_SensorDepth!$G$2:$G$9999,$C60),NA())</f>
        <v>0.53660416666666699</v>
      </c>
      <c r="F60" s="38" t="e">
        <f>IF(COUNTIFS(DV_SensorDepth!$E$2:$E$9999,F$5,DV_SensorDepth!$G$2:$G$9999,$C60)&gt;0,SUMIFS(DV_SensorDepth!$C$2:$C$9999,DV_SensorDepth!$E$2:$E$9999,F$5,DV_SensorDepth!$G$2:$G$9999,$C60),NA())</f>
        <v>#N/A</v>
      </c>
      <c r="G60" s="38" t="e">
        <f>IF(COUNTIFS(DV_SensorDepth!$E$2:$E$9999,G$5,DV_SensorDepth!$G$2:$G$9999,$C60)&gt;0,SUMIFS(DV_SensorDepth!$C$2:$C$9999,DV_SensorDepth!$E$2:$E$9999,G$5,DV_SensorDepth!$G$2:$G$9999,$C60),NA())</f>
        <v>#N/A</v>
      </c>
      <c r="H60" s="38" t="e">
        <f>IF(COUNTIFS(DV_SensorDepth!$E$2:$E$9999,H$5,DV_SensorDepth!$G$2:$G$9999,$C60)&gt;0,SUMIFS(DV_SensorDepth!$C$2:$C$9999,DV_SensorDepth!$E$2:$E$9999,H$5,DV_SensorDepth!$G$2:$G$9999,$C60),NA())</f>
        <v>#N/A</v>
      </c>
    </row>
    <row r="61" spans="1:8" x14ac:dyDescent="0.25">
      <c r="A61" s="35">
        <v>56</v>
      </c>
      <c r="B61" s="36" t="s">
        <v>57</v>
      </c>
      <c r="C61" s="37">
        <v>225</v>
      </c>
      <c r="D61" s="38" t="e">
        <f>IF(COUNTIFS(DV_SensorDepth!$E$2:$E$9999,D$5,DV_SensorDepth!$G$2:$G$9999,$C61)&gt;0,SUMIFS(DV_SensorDepth!$C$2:$C$9999,DV_SensorDepth!$E$2:$E$9999,D$5,DV_SensorDepth!$G$2:$G$9999,$C61),NA())</f>
        <v>#N/A</v>
      </c>
      <c r="E61" s="38">
        <f>IF(COUNTIFS(DV_SensorDepth!$E$2:$E$9999,E$5,DV_SensorDepth!$G$2:$G$9999,$C61)&gt;0,SUMIFS(DV_SensorDepth!$C$2:$C$9999,DV_SensorDepth!$E$2:$E$9999,E$5,DV_SensorDepth!$G$2:$G$9999,$C61),NA())</f>
        <v>0.49791666666666701</v>
      </c>
      <c r="F61" s="38" t="e">
        <f>IF(COUNTIFS(DV_SensorDepth!$E$2:$E$9999,F$5,DV_SensorDepth!$G$2:$G$9999,$C61)&gt;0,SUMIFS(DV_SensorDepth!$C$2:$C$9999,DV_SensorDepth!$E$2:$E$9999,F$5,DV_SensorDepth!$G$2:$G$9999,$C61),NA())</f>
        <v>#N/A</v>
      </c>
      <c r="G61" s="38" t="e">
        <f>IF(COUNTIFS(DV_SensorDepth!$E$2:$E$9999,G$5,DV_SensorDepth!$G$2:$G$9999,$C61)&gt;0,SUMIFS(DV_SensorDepth!$C$2:$C$9999,DV_SensorDepth!$E$2:$E$9999,G$5,DV_SensorDepth!$G$2:$G$9999,$C61),NA())</f>
        <v>#N/A</v>
      </c>
      <c r="H61" s="38" t="e">
        <f>IF(COUNTIFS(DV_SensorDepth!$E$2:$E$9999,H$5,DV_SensorDepth!$G$2:$G$9999,$C61)&gt;0,SUMIFS(DV_SensorDepth!$C$2:$C$9999,DV_SensorDepth!$E$2:$E$9999,H$5,DV_SensorDepth!$G$2:$G$9999,$C61),NA())</f>
        <v>#N/A</v>
      </c>
    </row>
    <row r="62" spans="1:8" x14ac:dyDescent="0.25">
      <c r="A62" s="35">
        <v>57</v>
      </c>
      <c r="B62" s="36" t="s">
        <v>58</v>
      </c>
      <c r="C62" s="37">
        <v>226</v>
      </c>
      <c r="D62" s="38" t="e">
        <f>IF(COUNTIFS(DV_SensorDepth!$E$2:$E$9999,D$5,DV_SensorDepth!$G$2:$G$9999,$C62)&gt;0,SUMIFS(DV_SensorDepth!$C$2:$C$9999,DV_SensorDepth!$E$2:$E$9999,D$5,DV_SensorDepth!$G$2:$G$9999,$C62),NA())</f>
        <v>#N/A</v>
      </c>
      <c r="E62" s="38">
        <f>IF(COUNTIFS(DV_SensorDepth!$E$2:$E$9999,E$5,DV_SensorDepth!$G$2:$G$9999,$C62)&gt;0,SUMIFS(DV_SensorDepth!$C$2:$C$9999,DV_SensorDepth!$E$2:$E$9999,E$5,DV_SensorDepth!$G$2:$G$9999,$C62),NA())</f>
        <v>0.46110416666666698</v>
      </c>
      <c r="F62" s="38" t="e">
        <f>IF(COUNTIFS(DV_SensorDepth!$E$2:$E$9999,F$5,DV_SensorDepth!$G$2:$G$9999,$C62)&gt;0,SUMIFS(DV_SensorDepth!$C$2:$C$9999,DV_SensorDepth!$E$2:$E$9999,F$5,DV_SensorDepth!$G$2:$G$9999,$C62),NA())</f>
        <v>#N/A</v>
      </c>
      <c r="G62" s="38" t="e">
        <f>IF(COUNTIFS(DV_SensorDepth!$E$2:$E$9999,G$5,DV_SensorDepth!$G$2:$G$9999,$C62)&gt;0,SUMIFS(DV_SensorDepth!$C$2:$C$9999,DV_SensorDepth!$E$2:$E$9999,G$5,DV_SensorDepth!$G$2:$G$9999,$C62),NA())</f>
        <v>#N/A</v>
      </c>
      <c r="H62" s="38" t="e">
        <f>IF(COUNTIFS(DV_SensorDepth!$E$2:$E$9999,H$5,DV_SensorDepth!$G$2:$G$9999,$C62)&gt;0,SUMIFS(DV_SensorDepth!$C$2:$C$9999,DV_SensorDepth!$E$2:$E$9999,H$5,DV_SensorDepth!$G$2:$G$9999,$C62),NA())</f>
        <v>#N/A</v>
      </c>
    </row>
    <row r="63" spans="1:8" x14ac:dyDescent="0.25">
      <c r="A63" s="35">
        <v>58</v>
      </c>
      <c r="B63" s="36" t="s">
        <v>59</v>
      </c>
      <c r="C63" s="37">
        <v>227</v>
      </c>
      <c r="D63" s="38" t="e">
        <f>IF(COUNTIFS(DV_SensorDepth!$E$2:$E$9999,D$5,DV_SensorDepth!$G$2:$G$9999,$C63)&gt;0,SUMIFS(DV_SensorDepth!$C$2:$C$9999,DV_SensorDepth!$E$2:$E$9999,D$5,DV_SensorDepth!$G$2:$G$9999,$C63),NA())</f>
        <v>#N/A</v>
      </c>
      <c r="E63" s="38">
        <f>IF(COUNTIFS(DV_SensorDepth!$E$2:$E$9999,E$5,DV_SensorDepth!$G$2:$G$9999,$C63)&gt;0,SUMIFS(DV_SensorDepth!$C$2:$C$9999,DV_SensorDepth!$E$2:$E$9999,E$5,DV_SensorDepth!$G$2:$G$9999,$C63),NA())</f>
        <v>0.44112499999999999</v>
      </c>
      <c r="F63" s="38" t="e">
        <f>IF(COUNTIFS(DV_SensorDepth!$E$2:$E$9999,F$5,DV_SensorDepth!$G$2:$G$9999,$C63)&gt;0,SUMIFS(DV_SensorDepth!$C$2:$C$9999,DV_SensorDepth!$E$2:$E$9999,F$5,DV_SensorDepth!$G$2:$G$9999,$C63),NA())</f>
        <v>#N/A</v>
      </c>
      <c r="G63" s="38" t="e">
        <f>IF(COUNTIFS(DV_SensorDepth!$E$2:$E$9999,G$5,DV_SensorDepth!$G$2:$G$9999,$C63)&gt;0,SUMIFS(DV_SensorDepth!$C$2:$C$9999,DV_SensorDepth!$E$2:$E$9999,G$5,DV_SensorDepth!$G$2:$G$9999,$C63),NA())</f>
        <v>#N/A</v>
      </c>
      <c r="H63" s="38" t="e">
        <f>IF(COUNTIFS(DV_SensorDepth!$E$2:$E$9999,H$5,DV_SensorDepth!$G$2:$G$9999,$C63)&gt;0,SUMIFS(DV_SensorDepth!$C$2:$C$9999,DV_SensorDepth!$E$2:$E$9999,H$5,DV_SensorDepth!$G$2:$G$9999,$C63),NA())</f>
        <v>#N/A</v>
      </c>
    </row>
    <row r="64" spans="1:8" x14ac:dyDescent="0.25">
      <c r="A64" s="35">
        <v>59</v>
      </c>
      <c r="B64" s="36" t="s">
        <v>60</v>
      </c>
      <c r="C64" s="37">
        <v>228</v>
      </c>
      <c r="D64" s="38" t="e">
        <f>IF(COUNTIFS(DV_SensorDepth!$E$2:$E$9999,D$5,DV_SensorDepth!$G$2:$G$9999,$C64)&gt;0,SUMIFS(DV_SensorDepth!$C$2:$C$9999,DV_SensorDepth!$E$2:$E$9999,D$5,DV_SensorDepth!$G$2:$G$9999,$C64),NA())</f>
        <v>#N/A</v>
      </c>
      <c r="E64" s="38">
        <f>IF(COUNTIFS(DV_SensorDepth!$E$2:$E$9999,E$5,DV_SensorDepth!$G$2:$G$9999,$C64)&gt;0,SUMIFS(DV_SensorDepth!$C$2:$C$9999,DV_SensorDepth!$E$2:$E$9999,E$5,DV_SensorDepth!$G$2:$G$9999,$C64),NA())</f>
        <v>0.43341666666666701</v>
      </c>
      <c r="F64" s="38" t="e">
        <f>IF(COUNTIFS(DV_SensorDepth!$E$2:$E$9999,F$5,DV_SensorDepth!$G$2:$G$9999,$C64)&gt;0,SUMIFS(DV_SensorDepth!$C$2:$C$9999,DV_SensorDepth!$E$2:$E$9999,F$5,DV_SensorDepth!$G$2:$G$9999,$C64),NA())</f>
        <v>#N/A</v>
      </c>
      <c r="G64" s="38" t="e">
        <f>IF(COUNTIFS(DV_SensorDepth!$E$2:$E$9999,G$5,DV_SensorDepth!$G$2:$G$9999,$C64)&gt;0,SUMIFS(DV_SensorDepth!$C$2:$C$9999,DV_SensorDepth!$E$2:$E$9999,G$5,DV_SensorDepth!$G$2:$G$9999,$C64),NA())</f>
        <v>#N/A</v>
      </c>
      <c r="H64" s="38" t="e">
        <f>IF(COUNTIFS(DV_SensorDepth!$E$2:$E$9999,H$5,DV_SensorDepth!$G$2:$G$9999,$C64)&gt;0,SUMIFS(DV_SensorDepth!$C$2:$C$9999,DV_SensorDepth!$E$2:$E$9999,H$5,DV_SensorDepth!$G$2:$G$9999,$C64),NA())</f>
        <v>#N/A</v>
      </c>
    </row>
    <row r="65" spans="1:8" x14ac:dyDescent="0.25">
      <c r="A65" s="35">
        <v>60</v>
      </c>
      <c r="B65" s="36" t="s">
        <v>61</v>
      </c>
      <c r="C65" s="37">
        <v>301</v>
      </c>
      <c r="D65" s="38" t="e">
        <f>IF(COUNTIFS(DV_SensorDepth!$E$2:$E$9999,D$5,DV_SensorDepth!$G$2:$G$9999,$C65)&gt;0,SUMIFS(DV_SensorDepth!$C$2:$C$9999,DV_SensorDepth!$E$2:$E$9999,D$5,DV_SensorDepth!$G$2:$G$9999,$C65),NA())</f>
        <v>#N/A</v>
      </c>
      <c r="E65" s="38">
        <f>IF(COUNTIFS(DV_SensorDepth!$E$2:$E$9999,E$5,DV_SensorDepth!$G$2:$G$9999,$C65)&gt;0,SUMIFS(DV_SensorDepth!$C$2:$C$9999,DV_SensorDepth!$E$2:$E$9999,E$5,DV_SensorDepth!$G$2:$G$9999,$C65),NA())</f>
        <v>0.42239583333333303</v>
      </c>
      <c r="F65" s="38" t="e">
        <f>IF(COUNTIFS(DV_SensorDepth!$E$2:$E$9999,F$5,DV_SensorDepth!$G$2:$G$9999,$C65)&gt;0,SUMIFS(DV_SensorDepth!$C$2:$C$9999,DV_SensorDepth!$E$2:$E$9999,F$5,DV_SensorDepth!$G$2:$G$9999,$C65),NA())</f>
        <v>#N/A</v>
      </c>
      <c r="G65" s="38" t="e">
        <f>IF(COUNTIFS(DV_SensorDepth!$E$2:$E$9999,G$5,DV_SensorDepth!$G$2:$G$9999,$C65)&gt;0,SUMIFS(DV_SensorDepth!$C$2:$C$9999,DV_SensorDepth!$E$2:$E$9999,G$5,DV_SensorDepth!$G$2:$G$9999,$C65),NA())</f>
        <v>#N/A</v>
      </c>
      <c r="H65" s="38" t="e">
        <f>IF(COUNTIFS(DV_SensorDepth!$E$2:$E$9999,H$5,DV_SensorDepth!$G$2:$G$9999,$C65)&gt;0,SUMIFS(DV_SensorDepth!$C$2:$C$9999,DV_SensorDepth!$E$2:$E$9999,H$5,DV_SensorDepth!$G$2:$G$9999,$C65),NA())</f>
        <v>#N/A</v>
      </c>
    </row>
    <row r="66" spans="1:8" x14ac:dyDescent="0.25">
      <c r="A66" s="35">
        <v>61</v>
      </c>
      <c r="B66" s="36" t="s">
        <v>62</v>
      </c>
      <c r="C66" s="37">
        <v>302</v>
      </c>
      <c r="D66" s="38" t="e">
        <f>IF(COUNTIFS(DV_SensorDepth!$E$2:$E$9999,D$5,DV_SensorDepth!$G$2:$G$9999,$C66)&gt;0,SUMIFS(DV_SensorDepth!$C$2:$C$9999,DV_SensorDepth!$E$2:$E$9999,D$5,DV_SensorDepth!$G$2:$G$9999,$C66),NA())</f>
        <v>#N/A</v>
      </c>
      <c r="E66" s="38">
        <f>IF(COUNTIFS(DV_SensorDepth!$E$2:$E$9999,E$5,DV_SensorDepth!$G$2:$G$9999,$C66)&gt;0,SUMIFS(DV_SensorDepth!$C$2:$C$9999,DV_SensorDepth!$E$2:$E$9999,E$5,DV_SensorDepth!$G$2:$G$9999,$C66),NA())</f>
        <v>0.47487499999999999</v>
      </c>
      <c r="F66" s="38" t="e">
        <f>IF(COUNTIFS(DV_SensorDepth!$E$2:$E$9999,F$5,DV_SensorDepth!$G$2:$G$9999,$C66)&gt;0,SUMIFS(DV_SensorDepth!$C$2:$C$9999,DV_SensorDepth!$E$2:$E$9999,F$5,DV_SensorDepth!$G$2:$G$9999,$C66),NA())</f>
        <v>#N/A</v>
      </c>
      <c r="G66" s="38" t="e">
        <f>IF(COUNTIFS(DV_SensorDepth!$E$2:$E$9999,G$5,DV_SensorDepth!$G$2:$G$9999,$C66)&gt;0,SUMIFS(DV_SensorDepth!$C$2:$C$9999,DV_SensorDepth!$E$2:$E$9999,G$5,DV_SensorDepth!$G$2:$G$9999,$C66),NA())</f>
        <v>#N/A</v>
      </c>
      <c r="H66" s="38" t="e">
        <f>IF(COUNTIFS(DV_SensorDepth!$E$2:$E$9999,H$5,DV_SensorDepth!$G$2:$G$9999,$C66)&gt;0,SUMIFS(DV_SensorDepth!$C$2:$C$9999,DV_SensorDepth!$E$2:$E$9999,H$5,DV_SensorDepth!$G$2:$G$9999,$C66),NA())</f>
        <v>#N/A</v>
      </c>
    </row>
    <row r="67" spans="1:8" x14ac:dyDescent="0.25">
      <c r="A67" s="35">
        <v>62</v>
      </c>
      <c r="B67" s="36" t="s">
        <v>63</v>
      </c>
      <c r="C67" s="37">
        <v>303</v>
      </c>
      <c r="D67" s="38" t="e">
        <f>IF(COUNTIFS(DV_SensorDepth!$E$2:$E$9999,D$5,DV_SensorDepth!$G$2:$G$9999,$C67)&gt;0,SUMIFS(DV_SensorDepth!$C$2:$C$9999,DV_SensorDepth!$E$2:$E$9999,D$5,DV_SensorDepth!$G$2:$G$9999,$C67),NA())</f>
        <v>#N/A</v>
      </c>
      <c r="E67" s="38">
        <f>IF(COUNTIFS(DV_SensorDepth!$E$2:$E$9999,E$5,DV_SensorDepth!$G$2:$G$9999,$C67)&gt;0,SUMIFS(DV_SensorDepth!$C$2:$C$9999,DV_SensorDepth!$E$2:$E$9999,E$5,DV_SensorDepth!$G$2:$G$9999,$C67),NA())</f>
        <v>0.41931249999999998</v>
      </c>
      <c r="F67" s="38" t="e">
        <f>IF(COUNTIFS(DV_SensorDepth!$E$2:$E$9999,F$5,DV_SensorDepth!$G$2:$G$9999,$C67)&gt;0,SUMIFS(DV_SensorDepth!$C$2:$C$9999,DV_SensorDepth!$E$2:$E$9999,F$5,DV_SensorDepth!$G$2:$G$9999,$C67),NA())</f>
        <v>#N/A</v>
      </c>
      <c r="G67" s="38" t="e">
        <f>IF(COUNTIFS(DV_SensorDepth!$E$2:$E$9999,G$5,DV_SensorDepth!$G$2:$G$9999,$C67)&gt;0,SUMIFS(DV_SensorDepth!$C$2:$C$9999,DV_SensorDepth!$E$2:$E$9999,G$5,DV_SensorDepth!$G$2:$G$9999,$C67),NA())</f>
        <v>#N/A</v>
      </c>
      <c r="H67" s="38" t="e">
        <f>IF(COUNTIFS(DV_SensorDepth!$E$2:$E$9999,H$5,DV_SensorDepth!$G$2:$G$9999,$C67)&gt;0,SUMIFS(DV_SensorDepth!$C$2:$C$9999,DV_SensorDepth!$E$2:$E$9999,H$5,DV_SensorDepth!$G$2:$G$9999,$C67),NA())</f>
        <v>#N/A</v>
      </c>
    </row>
    <row r="68" spans="1:8" x14ac:dyDescent="0.25">
      <c r="A68" s="35">
        <v>63</v>
      </c>
      <c r="B68" s="36" t="s">
        <v>64</v>
      </c>
      <c r="C68" s="37">
        <v>304</v>
      </c>
      <c r="D68" s="38" t="e">
        <f>IF(COUNTIFS(DV_SensorDepth!$E$2:$E$9999,D$5,DV_SensorDepth!$G$2:$G$9999,$C68)&gt;0,SUMIFS(DV_SensorDepth!$C$2:$C$9999,DV_SensorDepth!$E$2:$E$9999,D$5,DV_SensorDepth!$G$2:$G$9999,$C68),NA())</f>
        <v>#N/A</v>
      </c>
      <c r="E68" s="38">
        <f>IF(COUNTIFS(DV_SensorDepth!$E$2:$E$9999,E$5,DV_SensorDepth!$G$2:$G$9999,$C68)&gt;0,SUMIFS(DV_SensorDepth!$C$2:$C$9999,DV_SensorDepth!$E$2:$E$9999,E$5,DV_SensorDepth!$G$2:$G$9999,$C68),NA())</f>
        <v>0.41114583333333299</v>
      </c>
      <c r="F68" s="38" t="e">
        <f>IF(COUNTIFS(DV_SensorDepth!$E$2:$E$9999,F$5,DV_SensorDepth!$G$2:$G$9999,$C68)&gt;0,SUMIFS(DV_SensorDepth!$C$2:$C$9999,DV_SensorDepth!$E$2:$E$9999,F$5,DV_SensorDepth!$G$2:$G$9999,$C68),NA())</f>
        <v>#N/A</v>
      </c>
      <c r="G68" s="38" t="e">
        <f>IF(COUNTIFS(DV_SensorDepth!$E$2:$E$9999,G$5,DV_SensorDepth!$G$2:$G$9999,$C68)&gt;0,SUMIFS(DV_SensorDepth!$C$2:$C$9999,DV_SensorDepth!$E$2:$E$9999,G$5,DV_SensorDepth!$G$2:$G$9999,$C68),NA())</f>
        <v>#N/A</v>
      </c>
      <c r="H68" s="38" t="e">
        <f>IF(COUNTIFS(DV_SensorDepth!$E$2:$E$9999,H$5,DV_SensorDepth!$G$2:$G$9999,$C68)&gt;0,SUMIFS(DV_SensorDepth!$C$2:$C$9999,DV_SensorDepth!$E$2:$E$9999,H$5,DV_SensorDepth!$G$2:$G$9999,$C68),NA())</f>
        <v>#N/A</v>
      </c>
    </row>
    <row r="69" spans="1:8" x14ac:dyDescent="0.25">
      <c r="A69" s="35">
        <v>64</v>
      </c>
      <c r="B69" s="36" t="s">
        <v>65</v>
      </c>
      <c r="C69" s="37">
        <v>305</v>
      </c>
      <c r="D69" s="38" t="e">
        <f>IF(COUNTIFS(DV_SensorDepth!$E$2:$E$9999,D$5,DV_SensorDepth!$G$2:$G$9999,$C69)&gt;0,SUMIFS(DV_SensorDepth!$C$2:$C$9999,DV_SensorDepth!$E$2:$E$9999,D$5,DV_SensorDepth!$G$2:$G$9999,$C69),NA())</f>
        <v>#N/A</v>
      </c>
      <c r="E69" s="38">
        <f>IF(COUNTIFS(DV_SensorDepth!$E$2:$E$9999,E$5,DV_SensorDepth!$G$2:$G$9999,$C69)&gt;0,SUMIFS(DV_SensorDepth!$C$2:$C$9999,DV_SensorDepth!$E$2:$E$9999,E$5,DV_SensorDepth!$G$2:$G$9999,$C69),NA())</f>
        <v>0.40585416666666702</v>
      </c>
      <c r="F69" s="38" t="e">
        <f>IF(COUNTIFS(DV_SensorDepth!$E$2:$E$9999,F$5,DV_SensorDepth!$G$2:$G$9999,$C69)&gt;0,SUMIFS(DV_SensorDepth!$C$2:$C$9999,DV_SensorDepth!$E$2:$E$9999,F$5,DV_SensorDepth!$G$2:$G$9999,$C69),NA())</f>
        <v>#N/A</v>
      </c>
      <c r="G69" s="38" t="e">
        <f>IF(COUNTIFS(DV_SensorDepth!$E$2:$E$9999,G$5,DV_SensorDepth!$G$2:$G$9999,$C69)&gt;0,SUMIFS(DV_SensorDepth!$C$2:$C$9999,DV_SensorDepth!$E$2:$E$9999,G$5,DV_SensorDepth!$G$2:$G$9999,$C69),NA())</f>
        <v>#N/A</v>
      </c>
      <c r="H69" s="38" t="e">
        <f>IF(COUNTIFS(DV_SensorDepth!$E$2:$E$9999,H$5,DV_SensorDepth!$G$2:$G$9999,$C69)&gt;0,SUMIFS(DV_SensorDepth!$C$2:$C$9999,DV_SensorDepth!$E$2:$E$9999,H$5,DV_SensorDepth!$G$2:$G$9999,$C69),NA())</f>
        <v>#N/A</v>
      </c>
    </row>
    <row r="70" spans="1:8" x14ac:dyDescent="0.25">
      <c r="A70" s="35">
        <v>65</v>
      </c>
      <c r="B70" s="36" t="s">
        <v>66</v>
      </c>
      <c r="C70" s="37">
        <v>306</v>
      </c>
      <c r="D70" s="38" t="e">
        <f>IF(COUNTIFS(DV_SensorDepth!$E$2:$E$9999,D$5,DV_SensorDepth!$G$2:$G$9999,$C70)&gt;0,SUMIFS(DV_SensorDepth!$C$2:$C$9999,DV_SensorDepth!$E$2:$E$9999,D$5,DV_SensorDepth!$G$2:$G$9999,$C70),NA())</f>
        <v>#N/A</v>
      </c>
      <c r="E70" s="38">
        <f>IF(COUNTIFS(DV_SensorDepth!$E$2:$E$9999,E$5,DV_SensorDepth!$G$2:$G$9999,$C70)&gt;0,SUMIFS(DV_SensorDepth!$C$2:$C$9999,DV_SensorDepth!$E$2:$E$9999,E$5,DV_SensorDepth!$G$2:$G$9999,$C70),NA())</f>
        <v>0.401666666666667</v>
      </c>
      <c r="F70" s="38" t="e">
        <f>IF(COUNTIFS(DV_SensorDepth!$E$2:$E$9999,F$5,DV_SensorDepth!$G$2:$G$9999,$C70)&gt;0,SUMIFS(DV_SensorDepth!$C$2:$C$9999,DV_SensorDepth!$E$2:$E$9999,F$5,DV_SensorDepth!$G$2:$G$9999,$C70),NA())</f>
        <v>#N/A</v>
      </c>
      <c r="G70" s="38" t="e">
        <f>IF(COUNTIFS(DV_SensorDepth!$E$2:$E$9999,G$5,DV_SensorDepth!$G$2:$G$9999,$C70)&gt;0,SUMIFS(DV_SensorDepth!$C$2:$C$9999,DV_SensorDepth!$E$2:$E$9999,G$5,DV_SensorDepth!$G$2:$G$9999,$C70),NA())</f>
        <v>#N/A</v>
      </c>
      <c r="H70" s="38" t="e">
        <f>IF(COUNTIFS(DV_SensorDepth!$E$2:$E$9999,H$5,DV_SensorDepth!$G$2:$G$9999,$C70)&gt;0,SUMIFS(DV_SensorDepth!$C$2:$C$9999,DV_SensorDepth!$E$2:$E$9999,H$5,DV_SensorDepth!$G$2:$G$9999,$C70),NA())</f>
        <v>#N/A</v>
      </c>
    </row>
    <row r="71" spans="1:8" x14ac:dyDescent="0.25">
      <c r="A71" s="35">
        <v>66</v>
      </c>
      <c r="B71" s="36" t="s">
        <v>67</v>
      </c>
      <c r="C71" s="37">
        <v>307</v>
      </c>
      <c r="D71" s="38" t="e">
        <f>IF(COUNTIFS(DV_SensorDepth!$E$2:$E$9999,D$5,DV_SensorDepth!$G$2:$G$9999,$C71)&gt;0,SUMIFS(DV_SensorDepth!$C$2:$C$9999,DV_SensorDepth!$E$2:$E$9999,D$5,DV_SensorDepth!$G$2:$G$9999,$C71),NA())</f>
        <v>#N/A</v>
      </c>
      <c r="E71" s="38">
        <f>IF(COUNTIFS(DV_SensorDepth!$E$2:$E$9999,E$5,DV_SensorDepth!$G$2:$G$9999,$C71)&gt;0,SUMIFS(DV_SensorDepth!$C$2:$C$9999,DV_SensorDepth!$E$2:$E$9999,E$5,DV_SensorDepth!$G$2:$G$9999,$C71),NA())</f>
        <v>0.38906249999999998</v>
      </c>
      <c r="F71" s="38" t="e">
        <f>IF(COUNTIFS(DV_SensorDepth!$E$2:$E$9999,F$5,DV_SensorDepth!$G$2:$G$9999,$C71)&gt;0,SUMIFS(DV_SensorDepth!$C$2:$C$9999,DV_SensorDepth!$E$2:$E$9999,F$5,DV_SensorDepth!$G$2:$G$9999,$C71),NA())</f>
        <v>#N/A</v>
      </c>
      <c r="G71" s="38" t="e">
        <f>IF(COUNTIFS(DV_SensorDepth!$E$2:$E$9999,G$5,DV_SensorDepth!$G$2:$G$9999,$C71)&gt;0,SUMIFS(DV_SensorDepth!$C$2:$C$9999,DV_SensorDepth!$E$2:$E$9999,G$5,DV_SensorDepth!$G$2:$G$9999,$C71),NA())</f>
        <v>#N/A</v>
      </c>
      <c r="H71" s="38" t="e">
        <f>IF(COUNTIFS(DV_SensorDepth!$E$2:$E$9999,H$5,DV_SensorDepth!$G$2:$G$9999,$C71)&gt;0,SUMIFS(DV_SensorDepth!$C$2:$C$9999,DV_SensorDepth!$E$2:$E$9999,H$5,DV_SensorDepth!$G$2:$G$9999,$C71),NA())</f>
        <v>#N/A</v>
      </c>
    </row>
    <row r="72" spans="1:8" x14ac:dyDescent="0.25">
      <c r="A72" s="35">
        <v>67</v>
      </c>
      <c r="B72" s="36" t="s">
        <v>68</v>
      </c>
      <c r="C72" s="37">
        <v>308</v>
      </c>
      <c r="D72" s="38" t="e">
        <f>IF(COUNTIFS(DV_SensorDepth!$E$2:$E$9999,D$5,DV_SensorDepth!$G$2:$G$9999,$C72)&gt;0,SUMIFS(DV_SensorDepth!$C$2:$C$9999,DV_SensorDepth!$E$2:$E$9999,D$5,DV_SensorDepth!$G$2:$G$9999,$C72),NA())</f>
        <v>#N/A</v>
      </c>
      <c r="E72" s="38">
        <f>IF(COUNTIFS(DV_SensorDepth!$E$2:$E$9999,E$5,DV_SensorDepth!$G$2:$G$9999,$C72)&gt;0,SUMIFS(DV_SensorDepth!$C$2:$C$9999,DV_SensorDepth!$E$2:$E$9999,E$5,DV_SensorDepth!$G$2:$G$9999,$C72),NA())</f>
        <v>0.38016666666666699</v>
      </c>
      <c r="F72" s="38" t="e">
        <f>IF(COUNTIFS(DV_SensorDepth!$E$2:$E$9999,F$5,DV_SensorDepth!$G$2:$G$9999,$C72)&gt;0,SUMIFS(DV_SensorDepth!$C$2:$C$9999,DV_SensorDepth!$E$2:$E$9999,F$5,DV_SensorDepth!$G$2:$G$9999,$C72),NA())</f>
        <v>#N/A</v>
      </c>
      <c r="G72" s="38" t="e">
        <f>IF(COUNTIFS(DV_SensorDepth!$E$2:$E$9999,G$5,DV_SensorDepth!$G$2:$G$9999,$C72)&gt;0,SUMIFS(DV_SensorDepth!$C$2:$C$9999,DV_SensorDepth!$E$2:$E$9999,G$5,DV_SensorDepth!$G$2:$G$9999,$C72),NA())</f>
        <v>#N/A</v>
      </c>
      <c r="H72" s="38" t="e">
        <f>IF(COUNTIFS(DV_SensorDepth!$E$2:$E$9999,H$5,DV_SensorDepth!$G$2:$G$9999,$C72)&gt;0,SUMIFS(DV_SensorDepth!$C$2:$C$9999,DV_SensorDepth!$E$2:$E$9999,H$5,DV_SensorDepth!$G$2:$G$9999,$C72),NA())</f>
        <v>#N/A</v>
      </c>
    </row>
    <row r="73" spans="1:8" x14ac:dyDescent="0.25">
      <c r="A73" s="35">
        <v>68</v>
      </c>
      <c r="B73" s="36" t="s">
        <v>69</v>
      </c>
      <c r="C73" s="37">
        <v>309</v>
      </c>
      <c r="D73" s="38" t="e">
        <f>IF(COUNTIFS(DV_SensorDepth!$E$2:$E$9999,D$5,DV_SensorDepth!$G$2:$G$9999,$C73)&gt;0,SUMIFS(DV_SensorDepth!$C$2:$C$9999,DV_SensorDepth!$E$2:$E$9999,D$5,DV_SensorDepth!$G$2:$G$9999,$C73),NA())</f>
        <v>#N/A</v>
      </c>
      <c r="E73" s="38">
        <f>IF(COUNTIFS(DV_SensorDepth!$E$2:$E$9999,E$5,DV_SensorDepth!$G$2:$G$9999,$C73)&gt;0,SUMIFS(DV_SensorDepth!$C$2:$C$9999,DV_SensorDepth!$E$2:$E$9999,E$5,DV_SensorDepth!$G$2:$G$9999,$C73),NA())</f>
        <v>0.37393749999999998</v>
      </c>
      <c r="F73" s="38" t="e">
        <f>IF(COUNTIFS(DV_SensorDepth!$E$2:$E$9999,F$5,DV_SensorDepth!$G$2:$G$9999,$C73)&gt;0,SUMIFS(DV_SensorDepth!$C$2:$C$9999,DV_SensorDepth!$E$2:$E$9999,F$5,DV_SensorDepth!$G$2:$G$9999,$C73),NA())</f>
        <v>#N/A</v>
      </c>
      <c r="G73" s="38" t="e">
        <f>IF(COUNTIFS(DV_SensorDepth!$E$2:$E$9999,G$5,DV_SensorDepth!$G$2:$G$9999,$C73)&gt;0,SUMIFS(DV_SensorDepth!$C$2:$C$9999,DV_SensorDepth!$E$2:$E$9999,G$5,DV_SensorDepth!$G$2:$G$9999,$C73),NA())</f>
        <v>#N/A</v>
      </c>
      <c r="H73" s="38" t="e">
        <f>IF(COUNTIFS(DV_SensorDepth!$E$2:$E$9999,H$5,DV_SensorDepth!$G$2:$G$9999,$C73)&gt;0,SUMIFS(DV_SensorDepth!$C$2:$C$9999,DV_SensorDepth!$E$2:$E$9999,H$5,DV_SensorDepth!$G$2:$G$9999,$C73),NA())</f>
        <v>#N/A</v>
      </c>
    </row>
    <row r="74" spans="1:8" x14ac:dyDescent="0.25">
      <c r="A74" s="35">
        <v>69</v>
      </c>
      <c r="B74" s="36" t="s">
        <v>70</v>
      </c>
      <c r="C74" s="37">
        <v>310</v>
      </c>
      <c r="D74" s="38" t="e">
        <f>IF(COUNTIFS(DV_SensorDepth!$E$2:$E$9999,D$5,DV_SensorDepth!$G$2:$G$9999,$C74)&gt;0,SUMIFS(DV_SensorDepth!$C$2:$C$9999,DV_SensorDepth!$E$2:$E$9999,D$5,DV_SensorDepth!$G$2:$G$9999,$C74),NA())</f>
        <v>#N/A</v>
      </c>
      <c r="E74" s="38">
        <f>IF(COUNTIFS(DV_SensorDepth!$E$2:$E$9999,E$5,DV_SensorDepth!$G$2:$G$9999,$C74)&gt;0,SUMIFS(DV_SensorDepth!$C$2:$C$9999,DV_SensorDepth!$E$2:$E$9999,E$5,DV_SensorDepth!$G$2:$G$9999,$C74),NA())</f>
        <v>0.374770833333333</v>
      </c>
      <c r="F74" s="38" t="e">
        <f>IF(COUNTIFS(DV_SensorDepth!$E$2:$E$9999,F$5,DV_SensorDepth!$G$2:$G$9999,$C74)&gt;0,SUMIFS(DV_SensorDepth!$C$2:$C$9999,DV_SensorDepth!$E$2:$E$9999,F$5,DV_SensorDepth!$G$2:$G$9999,$C74),NA())</f>
        <v>#N/A</v>
      </c>
      <c r="G74" s="38" t="e">
        <f>IF(COUNTIFS(DV_SensorDepth!$E$2:$E$9999,G$5,DV_SensorDepth!$G$2:$G$9999,$C74)&gt;0,SUMIFS(DV_SensorDepth!$C$2:$C$9999,DV_SensorDepth!$E$2:$E$9999,G$5,DV_SensorDepth!$G$2:$G$9999,$C74),NA())</f>
        <v>#N/A</v>
      </c>
      <c r="H74" s="38" t="e">
        <f>IF(COUNTIFS(DV_SensorDepth!$E$2:$E$9999,H$5,DV_SensorDepth!$G$2:$G$9999,$C74)&gt;0,SUMIFS(DV_SensorDepth!$C$2:$C$9999,DV_SensorDepth!$E$2:$E$9999,H$5,DV_SensorDepth!$G$2:$G$9999,$C74),NA())</f>
        <v>#N/A</v>
      </c>
    </row>
    <row r="75" spans="1:8" x14ac:dyDescent="0.25">
      <c r="A75" s="35">
        <v>70</v>
      </c>
      <c r="B75" s="36" t="s">
        <v>71</v>
      </c>
      <c r="C75" s="37">
        <v>311</v>
      </c>
      <c r="D75" s="38" t="e">
        <f>IF(COUNTIFS(DV_SensorDepth!$E$2:$E$9999,D$5,DV_SensorDepth!$G$2:$G$9999,$C75)&gt;0,SUMIFS(DV_SensorDepth!$C$2:$C$9999,DV_SensorDepth!$E$2:$E$9999,D$5,DV_SensorDepth!$G$2:$G$9999,$C75),NA())</f>
        <v>#N/A</v>
      </c>
      <c r="E75" s="38">
        <f>IF(COUNTIFS(DV_SensorDepth!$E$2:$E$9999,E$5,DV_SensorDepth!$G$2:$G$9999,$C75)&gt;0,SUMIFS(DV_SensorDepth!$C$2:$C$9999,DV_SensorDepth!$E$2:$E$9999,E$5,DV_SensorDepth!$G$2:$G$9999,$C75),NA())</f>
        <v>0.37791666666666701</v>
      </c>
      <c r="F75" s="38" t="e">
        <f>IF(COUNTIFS(DV_SensorDepth!$E$2:$E$9999,F$5,DV_SensorDepth!$G$2:$G$9999,$C75)&gt;0,SUMIFS(DV_SensorDepth!$C$2:$C$9999,DV_SensorDepth!$E$2:$E$9999,F$5,DV_SensorDepth!$G$2:$G$9999,$C75),NA())</f>
        <v>#N/A</v>
      </c>
      <c r="G75" s="38" t="e">
        <f>IF(COUNTIFS(DV_SensorDepth!$E$2:$E$9999,G$5,DV_SensorDepth!$G$2:$G$9999,$C75)&gt;0,SUMIFS(DV_SensorDepth!$C$2:$C$9999,DV_SensorDepth!$E$2:$E$9999,G$5,DV_SensorDepth!$G$2:$G$9999,$C75),NA())</f>
        <v>#N/A</v>
      </c>
      <c r="H75" s="38" t="e">
        <f>IF(COUNTIFS(DV_SensorDepth!$E$2:$E$9999,H$5,DV_SensorDepth!$G$2:$G$9999,$C75)&gt;0,SUMIFS(DV_SensorDepth!$C$2:$C$9999,DV_SensorDepth!$E$2:$E$9999,H$5,DV_SensorDepth!$G$2:$G$9999,$C75),NA())</f>
        <v>#N/A</v>
      </c>
    </row>
    <row r="76" spans="1:8" x14ac:dyDescent="0.25">
      <c r="A76" s="35">
        <v>71</v>
      </c>
      <c r="B76" s="36" t="s">
        <v>72</v>
      </c>
      <c r="C76" s="37">
        <v>312</v>
      </c>
      <c r="D76" s="38" t="e">
        <f>IF(COUNTIFS(DV_SensorDepth!$E$2:$E$9999,D$5,DV_SensorDepth!$G$2:$G$9999,$C76)&gt;0,SUMIFS(DV_SensorDepth!$C$2:$C$9999,DV_SensorDepth!$E$2:$E$9999,D$5,DV_SensorDepth!$G$2:$G$9999,$C76),NA())</f>
        <v>#N/A</v>
      </c>
      <c r="E76" s="38">
        <f>IF(COUNTIFS(DV_SensorDepth!$E$2:$E$9999,E$5,DV_SensorDepth!$G$2:$G$9999,$C76)&gt;0,SUMIFS(DV_SensorDepth!$C$2:$C$9999,DV_SensorDepth!$E$2:$E$9999,E$5,DV_SensorDepth!$G$2:$G$9999,$C76),NA())</f>
        <v>0.34029166666666699</v>
      </c>
      <c r="F76" s="38" t="e">
        <f>IF(COUNTIFS(DV_SensorDepth!$E$2:$E$9999,F$5,DV_SensorDepth!$G$2:$G$9999,$C76)&gt;0,SUMIFS(DV_SensorDepth!$C$2:$C$9999,DV_SensorDepth!$E$2:$E$9999,F$5,DV_SensorDepth!$G$2:$G$9999,$C76),NA())</f>
        <v>#N/A</v>
      </c>
      <c r="G76" s="38" t="e">
        <f>IF(COUNTIFS(DV_SensorDepth!$E$2:$E$9999,G$5,DV_SensorDepth!$G$2:$G$9999,$C76)&gt;0,SUMIFS(DV_SensorDepth!$C$2:$C$9999,DV_SensorDepth!$E$2:$E$9999,G$5,DV_SensorDepth!$G$2:$G$9999,$C76),NA())</f>
        <v>#N/A</v>
      </c>
      <c r="H76" s="38" t="e">
        <f>IF(COUNTIFS(DV_SensorDepth!$E$2:$E$9999,H$5,DV_SensorDepth!$G$2:$G$9999,$C76)&gt;0,SUMIFS(DV_SensorDepth!$C$2:$C$9999,DV_SensorDepth!$E$2:$E$9999,H$5,DV_SensorDepth!$G$2:$G$9999,$C76),NA())</f>
        <v>#N/A</v>
      </c>
    </row>
    <row r="77" spans="1:8" x14ac:dyDescent="0.25">
      <c r="A77" s="35">
        <v>72</v>
      </c>
      <c r="B77" s="36" t="s">
        <v>73</v>
      </c>
      <c r="C77" s="37">
        <v>313</v>
      </c>
      <c r="D77" s="38" t="e">
        <f>IF(COUNTIFS(DV_SensorDepth!$E$2:$E$9999,D$5,DV_SensorDepth!$G$2:$G$9999,$C77)&gt;0,SUMIFS(DV_SensorDepth!$C$2:$C$9999,DV_SensorDepth!$E$2:$E$9999,D$5,DV_SensorDepth!$G$2:$G$9999,$C77),NA())</f>
        <v>#N/A</v>
      </c>
      <c r="E77" s="38">
        <f>IF(COUNTIFS(DV_SensorDepth!$E$2:$E$9999,E$5,DV_SensorDepth!$G$2:$G$9999,$C77)&gt;0,SUMIFS(DV_SensorDepth!$C$2:$C$9999,DV_SensorDepth!$E$2:$E$9999,E$5,DV_SensorDepth!$G$2:$G$9999,$C77),NA())</f>
        <v>0.33931250000000002</v>
      </c>
      <c r="F77" s="38" t="e">
        <f>IF(COUNTIFS(DV_SensorDepth!$E$2:$E$9999,F$5,DV_SensorDepth!$G$2:$G$9999,$C77)&gt;0,SUMIFS(DV_SensorDepth!$C$2:$C$9999,DV_SensorDepth!$E$2:$E$9999,F$5,DV_SensorDepth!$G$2:$G$9999,$C77),NA())</f>
        <v>#N/A</v>
      </c>
      <c r="G77" s="38" t="e">
        <f>IF(COUNTIFS(DV_SensorDepth!$E$2:$E$9999,G$5,DV_SensorDepth!$G$2:$G$9999,$C77)&gt;0,SUMIFS(DV_SensorDepth!$C$2:$C$9999,DV_SensorDepth!$E$2:$E$9999,G$5,DV_SensorDepth!$G$2:$G$9999,$C77),NA())</f>
        <v>#N/A</v>
      </c>
      <c r="H77" s="38" t="e">
        <f>IF(COUNTIFS(DV_SensorDepth!$E$2:$E$9999,H$5,DV_SensorDepth!$G$2:$G$9999,$C77)&gt;0,SUMIFS(DV_SensorDepth!$C$2:$C$9999,DV_SensorDepth!$E$2:$E$9999,H$5,DV_SensorDepth!$G$2:$G$9999,$C77),NA())</f>
        <v>#N/A</v>
      </c>
    </row>
    <row r="78" spans="1:8" x14ac:dyDescent="0.25">
      <c r="A78" s="35">
        <v>73</v>
      </c>
      <c r="B78" s="36" t="s">
        <v>74</v>
      </c>
      <c r="C78" s="37">
        <v>314</v>
      </c>
      <c r="D78" s="38" t="e">
        <f>IF(COUNTIFS(DV_SensorDepth!$E$2:$E$9999,D$5,DV_SensorDepth!$G$2:$G$9999,$C78)&gt;0,SUMIFS(DV_SensorDepth!$C$2:$C$9999,DV_SensorDepth!$E$2:$E$9999,D$5,DV_SensorDepth!$G$2:$G$9999,$C78),NA())</f>
        <v>#N/A</v>
      </c>
      <c r="E78" s="38">
        <f>IF(COUNTIFS(DV_SensorDepth!$E$2:$E$9999,E$5,DV_SensorDepth!$G$2:$G$9999,$C78)&gt;0,SUMIFS(DV_SensorDepth!$C$2:$C$9999,DV_SensorDepth!$E$2:$E$9999,E$5,DV_SensorDepth!$G$2:$G$9999,$C78),NA())</f>
        <v>0.34620833333333301</v>
      </c>
      <c r="F78" s="38" t="e">
        <f>IF(COUNTIFS(DV_SensorDepth!$E$2:$E$9999,F$5,DV_SensorDepth!$G$2:$G$9999,$C78)&gt;0,SUMIFS(DV_SensorDepth!$C$2:$C$9999,DV_SensorDepth!$E$2:$E$9999,F$5,DV_SensorDepth!$G$2:$G$9999,$C78),NA())</f>
        <v>#N/A</v>
      </c>
      <c r="G78" s="38" t="e">
        <f>IF(COUNTIFS(DV_SensorDepth!$E$2:$E$9999,G$5,DV_SensorDepth!$G$2:$G$9999,$C78)&gt;0,SUMIFS(DV_SensorDepth!$C$2:$C$9999,DV_SensorDepth!$E$2:$E$9999,G$5,DV_SensorDepth!$G$2:$G$9999,$C78),NA())</f>
        <v>#N/A</v>
      </c>
      <c r="H78" s="38" t="e">
        <f>IF(COUNTIFS(DV_SensorDepth!$E$2:$E$9999,H$5,DV_SensorDepth!$G$2:$G$9999,$C78)&gt;0,SUMIFS(DV_SensorDepth!$C$2:$C$9999,DV_SensorDepth!$E$2:$E$9999,H$5,DV_SensorDepth!$G$2:$G$9999,$C78),NA())</f>
        <v>#N/A</v>
      </c>
    </row>
    <row r="79" spans="1:8" x14ac:dyDescent="0.25">
      <c r="A79" s="35">
        <v>74</v>
      </c>
      <c r="B79" s="36" t="s">
        <v>75</v>
      </c>
      <c r="C79" s="37">
        <v>315</v>
      </c>
      <c r="D79" s="38" t="e">
        <f>IF(COUNTIFS(DV_SensorDepth!$E$2:$E$9999,D$5,DV_SensorDepth!$G$2:$G$9999,$C79)&gt;0,SUMIFS(DV_SensorDepth!$C$2:$C$9999,DV_SensorDepth!$E$2:$E$9999,D$5,DV_SensorDepth!$G$2:$G$9999,$C79),NA())</f>
        <v>#N/A</v>
      </c>
      <c r="E79" s="38">
        <f>IF(COUNTIFS(DV_SensorDepth!$E$2:$E$9999,E$5,DV_SensorDepth!$G$2:$G$9999,$C79)&gt;0,SUMIFS(DV_SensorDepth!$C$2:$C$9999,DV_SensorDepth!$E$2:$E$9999,E$5,DV_SensorDepth!$G$2:$G$9999,$C79),NA())</f>
        <v>0.45318750000000002</v>
      </c>
      <c r="F79" s="38" t="e">
        <f>IF(COUNTIFS(DV_SensorDepth!$E$2:$E$9999,F$5,DV_SensorDepth!$G$2:$G$9999,$C79)&gt;0,SUMIFS(DV_SensorDepth!$C$2:$C$9999,DV_SensorDepth!$E$2:$E$9999,F$5,DV_SensorDepth!$G$2:$G$9999,$C79),NA())</f>
        <v>#N/A</v>
      </c>
      <c r="G79" s="38" t="e">
        <f>IF(COUNTIFS(DV_SensorDepth!$E$2:$E$9999,G$5,DV_SensorDepth!$G$2:$G$9999,$C79)&gt;0,SUMIFS(DV_SensorDepth!$C$2:$C$9999,DV_SensorDepth!$E$2:$E$9999,G$5,DV_SensorDepth!$G$2:$G$9999,$C79),NA())</f>
        <v>#N/A</v>
      </c>
      <c r="H79" s="38" t="e">
        <f>IF(COUNTIFS(DV_SensorDepth!$E$2:$E$9999,H$5,DV_SensorDepth!$G$2:$G$9999,$C79)&gt;0,SUMIFS(DV_SensorDepth!$C$2:$C$9999,DV_SensorDepth!$E$2:$E$9999,H$5,DV_SensorDepth!$G$2:$G$9999,$C79),NA())</f>
        <v>#N/A</v>
      </c>
    </row>
    <row r="80" spans="1:8" x14ac:dyDescent="0.25">
      <c r="A80" s="35">
        <v>75</v>
      </c>
      <c r="B80" s="36" t="s">
        <v>76</v>
      </c>
      <c r="C80" s="37">
        <v>316</v>
      </c>
      <c r="D80" s="38" t="e">
        <f>IF(COUNTIFS(DV_SensorDepth!$E$2:$E$9999,D$5,DV_SensorDepth!$G$2:$G$9999,$C80)&gt;0,SUMIFS(DV_SensorDepth!$C$2:$C$9999,DV_SensorDepth!$E$2:$E$9999,D$5,DV_SensorDepth!$G$2:$G$9999,$C80),NA())</f>
        <v>#N/A</v>
      </c>
      <c r="E80" s="38">
        <f>IF(COUNTIFS(DV_SensorDepth!$E$2:$E$9999,E$5,DV_SensorDepth!$G$2:$G$9999,$C80)&gt;0,SUMIFS(DV_SensorDepth!$C$2:$C$9999,DV_SensorDepth!$E$2:$E$9999,E$5,DV_SensorDepth!$G$2:$G$9999,$C80),NA())</f>
        <v>0.51466666666666705</v>
      </c>
      <c r="F80" s="38" t="e">
        <f>IF(COUNTIFS(DV_SensorDepth!$E$2:$E$9999,F$5,DV_SensorDepth!$G$2:$G$9999,$C80)&gt;0,SUMIFS(DV_SensorDepth!$C$2:$C$9999,DV_SensorDepth!$E$2:$E$9999,F$5,DV_SensorDepth!$G$2:$G$9999,$C80),NA())</f>
        <v>#N/A</v>
      </c>
      <c r="G80" s="38" t="e">
        <f>IF(COUNTIFS(DV_SensorDepth!$E$2:$E$9999,G$5,DV_SensorDepth!$G$2:$G$9999,$C80)&gt;0,SUMIFS(DV_SensorDepth!$C$2:$C$9999,DV_SensorDepth!$E$2:$E$9999,G$5,DV_SensorDepth!$G$2:$G$9999,$C80),NA())</f>
        <v>#N/A</v>
      </c>
      <c r="H80" s="38" t="e">
        <f>IF(COUNTIFS(DV_SensorDepth!$E$2:$E$9999,H$5,DV_SensorDepth!$G$2:$G$9999,$C80)&gt;0,SUMIFS(DV_SensorDepth!$C$2:$C$9999,DV_SensorDepth!$E$2:$E$9999,H$5,DV_SensorDepth!$G$2:$G$9999,$C80),NA())</f>
        <v>#N/A</v>
      </c>
    </row>
    <row r="81" spans="1:8" x14ac:dyDescent="0.25">
      <c r="A81" s="35">
        <v>76</v>
      </c>
      <c r="B81" s="36" t="s">
        <v>77</v>
      </c>
      <c r="C81" s="37">
        <v>317</v>
      </c>
      <c r="D81" s="38" t="e">
        <f>IF(COUNTIFS(DV_SensorDepth!$E$2:$E$9999,D$5,DV_SensorDepth!$G$2:$G$9999,$C81)&gt;0,SUMIFS(DV_SensorDepth!$C$2:$C$9999,DV_SensorDepth!$E$2:$E$9999,D$5,DV_SensorDepth!$G$2:$G$9999,$C81),NA())</f>
        <v>#N/A</v>
      </c>
      <c r="E81" s="38">
        <f>IF(COUNTIFS(DV_SensorDepth!$E$2:$E$9999,E$5,DV_SensorDepth!$G$2:$G$9999,$C81)&gt;0,SUMIFS(DV_SensorDepth!$C$2:$C$9999,DV_SensorDepth!$E$2:$E$9999,E$5,DV_SensorDepth!$G$2:$G$9999,$C81),NA())</f>
        <v>0.49364583333333301</v>
      </c>
      <c r="F81" s="38" t="e">
        <f>IF(COUNTIFS(DV_SensorDepth!$E$2:$E$9999,F$5,DV_SensorDepth!$G$2:$G$9999,$C81)&gt;0,SUMIFS(DV_SensorDepth!$C$2:$C$9999,DV_SensorDepth!$E$2:$E$9999,F$5,DV_SensorDepth!$G$2:$G$9999,$C81),NA())</f>
        <v>#N/A</v>
      </c>
      <c r="G81" s="38" t="e">
        <f>IF(COUNTIFS(DV_SensorDepth!$E$2:$E$9999,G$5,DV_SensorDepth!$G$2:$G$9999,$C81)&gt;0,SUMIFS(DV_SensorDepth!$C$2:$C$9999,DV_SensorDepth!$E$2:$E$9999,G$5,DV_SensorDepth!$G$2:$G$9999,$C81),NA())</f>
        <v>#N/A</v>
      </c>
      <c r="H81" s="38" t="e">
        <f>IF(COUNTIFS(DV_SensorDepth!$E$2:$E$9999,H$5,DV_SensorDepth!$G$2:$G$9999,$C81)&gt;0,SUMIFS(DV_SensorDepth!$C$2:$C$9999,DV_SensorDepth!$E$2:$E$9999,H$5,DV_SensorDepth!$G$2:$G$9999,$C81),NA())</f>
        <v>#N/A</v>
      </c>
    </row>
    <row r="82" spans="1:8" x14ac:dyDescent="0.25">
      <c r="A82" s="35">
        <v>77</v>
      </c>
      <c r="B82" s="36" t="s">
        <v>78</v>
      </c>
      <c r="C82" s="37">
        <v>318</v>
      </c>
      <c r="D82" s="38" t="e">
        <f>IF(COUNTIFS(DV_SensorDepth!$E$2:$E$9999,D$5,DV_SensorDepth!$G$2:$G$9999,$C82)&gt;0,SUMIFS(DV_SensorDepth!$C$2:$C$9999,DV_SensorDepth!$E$2:$E$9999,D$5,DV_SensorDepth!$G$2:$G$9999,$C82),NA())</f>
        <v>#N/A</v>
      </c>
      <c r="E82" s="38">
        <f>IF(COUNTIFS(DV_SensorDepth!$E$2:$E$9999,E$5,DV_SensorDepth!$G$2:$G$9999,$C82)&gt;0,SUMIFS(DV_SensorDepth!$C$2:$C$9999,DV_SensorDepth!$E$2:$E$9999,E$5,DV_SensorDepth!$G$2:$G$9999,$C82),NA())</f>
        <v>0.45227083333333301</v>
      </c>
      <c r="F82" s="38" t="e">
        <f>IF(COUNTIFS(DV_SensorDepth!$E$2:$E$9999,F$5,DV_SensorDepth!$G$2:$G$9999,$C82)&gt;0,SUMIFS(DV_SensorDepth!$C$2:$C$9999,DV_SensorDepth!$E$2:$E$9999,F$5,DV_SensorDepth!$G$2:$G$9999,$C82),NA())</f>
        <v>#N/A</v>
      </c>
      <c r="G82" s="38" t="e">
        <f>IF(COUNTIFS(DV_SensorDepth!$E$2:$E$9999,G$5,DV_SensorDepth!$G$2:$G$9999,$C82)&gt;0,SUMIFS(DV_SensorDepth!$C$2:$C$9999,DV_SensorDepth!$E$2:$E$9999,G$5,DV_SensorDepth!$G$2:$G$9999,$C82),NA())</f>
        <v>#N/A</v>
      </c>
      <c r="H82" s="38" t="e">
        <f>IF(COUNTIFS(DV_SensorDepth!$E$2:$E$9999,H$5,DV_SensorDepth!$G$2:$G$9999,$C82)&gt;0,SUMIFS(DV_SensorDepth!$C$2:$C$9999,DV_SensorDepth!$E$2:$E$9999,H$5,DV_SensorDepth!$G$2:$G$9999,$C82),NA())</f>
        <v>#N/A</v>
      </c>
    </row>
    <row r="83" spans="1:8" x14ac:dyDescent="0.25">
      <c r="A83" s="35">
        <v>78</v>
      </c>
      <c r="B83" s="36" t="s">
        <v>79</v>
      </c>
      <c r="C83" s="37">
        <v>319</v>
      </c>
      <c r="D83" s="38" t="e">
        <f>IF(COUNTIFS(DV_SensorDepth!$E$2:$E$9999,D$5,DV_SensorDepth!$G$2:$G$9999,$C83)&gt;0,SUMIFS(DV_SensorDepth!$C$2:$C$9999,DV_SensorDepth!$E$2:$E$9999,D$5,DV_SensorDepth!$G$2:$G$9999,$C83),NA())</f>
        <v>#N/A</v>
      </c>
      <c r="E83" s="38">
        <f>IF(COUNTIFS(DV_SensorDepth!$E$2:$E$9999,E$5,DV_SensorDepth!$G$2:$G$9999,$C83)&gt;0,SUMIFS(DV_SensorDepth!$C$2:$C$9999,DV_SensorDepth!$E$2:$E$9999,E$5,DV_SensorDepth!$G$2:$G$9999,$C83),NA())</f>
        <v>0.41985416666666697</v>
      </c>
      <c r="F83" s="38" t="e">
        <f>IF(COUNTIFS(DV_SensorDepth!$E$2:$E$9999,F$5,DV_SensorDepth!$G$2:$G$9999,$C83)&gt;0,SUMIFS(DV_SensorDepth!$C$2:$C$9999,DV_SensorDepth!$E$2:$E$9999,F$5,DV_SensorDepth!$G$2:$G$9999,$C83),NA())</f>
        <v>#N/A</v>
      </c>
      <c r="G83" s="38" t="e">
        <f>IF(COUNTIFS(DV_SensorDepth!$E$2:$E$9999,G$5,DV_SensorDepth!$G$2:$G$9999,$C83)&gt;0,SUMIFS(DV_SensorDepth!$C$2:$C$9999,DV_SensorDepth!$E$2:$E$9999,G$5,DV_SensorDepth!$G$2:$G$9999,$C83),NA())</f>
        <v>#N/A</v>
      </c>
      <c r="H83" s="38" t="e">
        <f>IF(COUNTIFS(DV_SensorDepth!$E$2:$E$9999,H$5,DV_SensorDepth!$G$2:$G$9999,$C83)&gt;0,SUMIFS(DV_SensorDepth!$C$2:$C$9999,DV_SensorDepth!$E$2:$E$9999,H$5,DV_SensorDepth!$G$2:$G$9999,$C83),NA())</f>
        <v>#N/A</v>
      </c>
    </row>
    <row r="84" spans="1:8" x14ac:dyDescent="0.25">
      <c r="A84" s="35">
        <v>79</v>
      </c>
      <c r="B84" s="36" t="s">
        <v>80</v>
      </c>
      <c r="C84" s="37">
        <v>320</v>
      </c>
      <c r="D84" s="38" t="e">
        <f>IF(COUNTIFS(DV_SensorDepth!$E$2:$E$9999,D$5,DV_SensorDepth!$G$2:$G$9999,$C84)&gt;0,SUMIFS(DV_SensorDepth!$C$2:$C$9999,DV_SensorDepth!$E$2:$E$9999,D$5,DV_SensorDepth!$G$2:$G$9999,$C84),NA())</f>
        <v>#N/A</v>
      </c>
      <c r="E84" s="38">
        <f>IF(COUNTIFS(DV_SensorDepth!$E$2:$E$9999,E$5,DV_SensorDepth!$G$2:$G$9999,$C84)&gt;0,SUMIFS(DV_SensorDepth!$C$2:$C$9999,DV_SensorDepth!$E$2:$E$9999,E$5,DV_SensorDepth!$G$2:$G$9999,$C84),NA())</f>
        <v>0.39885416666666701</v>
      </c>
      <c r="F84" s="38" t="e">
        <f>IF(COUNTIFS(DV_SensorDepth!$E$2:$E$9999,F$5,DV_SensorDepth!$G$2:$G$9999,$C84)&gt;0,SUMIFS(DV_SensorDepth!$C$2:$C$9999,DV_SensorDepth!$E$2:$E$9999,F$5,DV_SensorDepth!$G$2:$G$9999,$C84),NA())</f>
        <v>#N/A</v>
      </c>
      <c r="G84" s="38" t="e">
        <f>IF(COUNTIFS(DV_SensorDepth!$E$2:$E$9999,G$5,DV_SensorDepth!$G$2:$G$9999,$C84)&gt;0,SUMIFS(DV_SensorDepth!$C$2:$C$9999,DV_SensorDepth!$E$2:$E$9999,G$5,DV_SensorDepth!$G$2:$G$9999,$C84),NA())</f>
        <v>#N/A</v>
      </c>
      <c r="H84" s="38" t="e">
        <f>IF(COUNTIFS(DV_SensorDepth!$E$2:$E$9999,H$5,DV_SensorDepth!$G$2:$G$9999,$C84)&gt;0,SUMIFS(DV_SensorDepth!$C$2:$C$9999,DV_SensorDepth!$E$2:$E$9999,H$5,DV_SensorDepth!$G$2:$G$9999,$C84),NA())</f>
        <v>#N/A</v>
      </c>
    </row>
    <row r="85" spans="1:8" x14ac:dyDescent="0.25">
      <c r="A85" s="35">
        <v>80</v>
      </c>
      <c r="B85" s="36" t="s">
        <v>81</v>
      </c>
      <c r="C85" s="37">
        <v>321</v>
      </c>
      <c r="D85" s="38" t="e">
        <f>IF(COUNTIFS(DV_SensorDepth!$E$2:$E$9999,D$5,DV_SensorDepth!$G$2:$G$9999,$C85)&gt;0,SUMIFS(DV_SensorDepth!$C$2:$C$9999,DV_SensorDepth!$E$2:$E$9999,D$5,DV_SensorDepth!$G$2:$G$9999,$C85),NA())</f>
        <v>#N/A</v>
      </c>
      <c r="E85" s="38">
        <f>IF(COUNTIFS(DV_SensorDepth!$E$2:$E$9999,E$5,DV_SensorDepth!$G$2:$G$9999,$C85)&gt;0,SUMIFS(DV_SensorDepth!$C$2:$C$9999,DV_SensorDepth!$E$2:$E$9999,E$5,DV_SensorDepth!$G$2:$G$9999,$C85),NA())</f>
        <v>0.39324999999999999</v>
      </c>
      <c r="F85" s="38" t="e">
        <f>IF(COUNTIFS(DV_SensorDepth!$E$2:$E$9999,F$5,DV_SensorDepth!$G$2:$G$9999,$C85)&gt;0,SUMIFS(DV_SensorDepth!$C$2:$C$9999,DV_SensorDepth!$E$2:$E$9999,F$5,DV_SensorDepth!$G$2:$G$9999,$C85),NA())</f>
        <v>#N/A</v>
      </c>
      <c r="G85" s="38" t="e">
        <f>IF(COUNTIFS(DV_SensorDepth!$E$2:$E$9999,G$5,DV_SensorDepth!$G$2:$G$9999,$C85)&gt;0,SUMIFS(DV_SensorDepth!$C$2:$C$9999,DV_SensorDepth!$E$2:$E$9999,G$5,DV_SensorDepth!$G$2:$G$9999,$C85),NA())</f>
        <v>#N/A</v>
      </c>
      <c r="H85" s="38" t="e">
        <f>IF(COUNTIFS(DV_SensorDepth!$E$2:$E$9999,H$5,DV_SensorDepth!$G$2:$G$9999,$C85)&gt;0,SUMIFS(DV_SensorDepth!$C$2:$C$9999,DV_SensorDepth!$E$2:$E$9999,H$5,DV_SensorDepth!$G$2:$G$9999,$C85),NA())</f>
        <v>#N/A</v>
      </c>
    </row>
    <row r="86" spans="1:8" x14ac:dyDescent="0.25">
      <c r="A86" s="35">
        <v>81</v>
      </c>
      <c r="B86" s="36" t="s">
        <v>82</v>
      </c>
      <c r="C86" s="37">
        <v>322</v>
      </c>
      <c r="D86" s="38" t="e">
        <f>IF(COUNTIFS(DV_SensorDepth!$E$2:$E$9999,D$5,DV_SensorDepth!$G$2:$G$9999,$C86)&gt;0,SUMIFS(DV_SensorDepth!$C$2:$C$9999,DV_SensorDepth!$E$2:$E$9999,D$5,DV_SensorDepth!$G$2:$G$9999,$C86),NA())</f>
        <v>#N/A</v>
      </c>
      <c r="E86" s="38">
        <f>IF(COUNTIFS(DV_SensorDepth!$E$2:$E$9999,E$5,DV_SensorDepth!$G$2:$G$9999,$C86)&gt;0,SUMIFS(DV_SensorDepth!$C$2:$C$9999,DV_SensorDepth!$E$2:$E$9999,E$5,DV_SensorDepth!$G$2:$G$9999,$C86),NA())</f>
        <v>0.38243749999999999</v>
      </c>
      <c r="F86" s="38" t="e">
        <f>IF(COUNTIFS(DV_SensorDepth!$E$2:$E$9999,F$5,DV_SensorDepth!$G$2:$G$9999,$C86)&gt;0,SUMIFS(DV_SensorDepth!$C$2:$C$9999,DV_SensorDepth!$E$2:$E$9999,F$5,DV_SensorDepth!$G$2:$G$9999,$C86),NA())</f>
        <v>#N/A</v>
      </c>
      <c r="G86" s="38" t="e">
        <f>IF(COUNTIFS(DV_SensorDepth!$E$2:$E$9999,G$5,DV_SensorDepth!$G$2:$G$9999,$C86)&gt;0,SUMIFS(DV_SensorDepth!$C$2:$C$9999,DV_SensorDepth!$E$2:$E$9999,G$5,DV_SensorDepth!$G$2:$G$9999,$C86),NA())</f>
        <v>#N/A</v>
      </c>
      <c r="H86" s="38" t="e">
        <f>IF(COUNTIFS(DV_SensorDepth!$E$2:$E$9999,H$5,DV_SensorDepth!$G$2:$G$9999,$C86)&gt;0,SUMIFS(DV_SensorDepth!$C$2:$C$9999,DV_SensorDepth!$E$2:$E$9999,H$5,DV_SensorDepth!$G$2:$G$9999,$C86),NA())</f>
        <v>#N/A</v>
      </c>
    </row>
    <row r="87" spans="1:8" x14ac:dyDescent="0.25">
      <c r="A87" s="35">
        <v>82</v>
      </c>
      <c r="B87" s="36" t="s">
        <v>83</v>
      </c>
      <c r="C87" s="37">
        <v>323</v>
      </c>
      <c r="D87" s="38" t="e">
        <f>IF(COUNTIFS(DV_SensorDepth!$E$2:$E$9999,D$5,DV_SensorDepth!$G$2:$G$9999,$C87)&gt;0,SUMIFS(DV_SensorDepth!$C$2:$C$9999,DV_SensorDepth!$E$2:$E$9999,D$5,DV_SensorDepth!$G$2:$G$9999,$C87),NA())</f>
        <v>#N/A</v>
      </c>
      <c r="E87" s="38">
        <f>IF(COUNTIFS(DV_SensorDepth!$E$2:$E$9999,E$5,DV_SensorDepth!$G$2:$G$9999,$C87)&gt;0,SUMIFS(DV_SensorDepth!$C$2:$C$9999,DV_SensorDepth!$E$2:$E$9999,E$5,DV_SensorDepth!$G$2:$G$9999,$C87),NA())</f>
        <v>0.35089583333333302</v>
      </c>
      <c r="F87" s="38" t="e">
        <f>IF(COUNTIFS(DV_SensorDepth!$E$2:$E$9999,F$5,DV_SensorDepth!$G$2:$G$9999,$C87)&gt;0,SUMIFS(DV_SensorDepth!$C$2:$C$9999,DV_SensorDepth!$E$2:$E$9999,F$5,DV_SensorDepth!$G$2:$G$9999,$C87),NA())</f>
        <v>#N/A</v>
      </c>
      <c r="G87" s="38" t="e">
        <f>IF(COUNTIFS(DV_SensorDepth!$E$2:$E$9999,G$5,DV_SensorDepth!$G$2:$G$9999,$C87)&gt;0,SUMIFS(DV_SensorDepth!$C$2:$C$9999,DV_SensorDepth!$E$2:$E$9999,G$5,DV_SensorDepth!$G$2:$G$9999,$C87),NA())</f>
        <v>#N/A</v>
      </c>
      <c r="H87" s="38" t="e">
        <f>IF(COUNTIFS(DV_SensorDepth!$E$2:$E$9999,H$5,DV_SensorDepth!$G$2:$G$9999,$C87)&gt;0,SUMIFS(DV_SensorDepth!$C$2:$C$9999,DV_SensorDepth!$E$2:$E$9999,H$5,DV_SensorDepth!$G$2:$G$9999,$C87),NA())</f>
        <v>#N/A</v>
      </c>
    </row>
    <row r="88" spans="1:8" x14ac:dyDescent="0.25">
      <c r="A88" s="35">
        <v>83</v>
      </c>
      <c r="B88" s="36" t="s">
        <v>84</v>
      </c>
      <c r="C88" s="37">
        <v>324</v>
      </c>
      <c r="D88" s="38" t="e">
        <f>IF(COUNTIFS(DV_SensorDepth!$E$2:$E$9999,D$5,DV_SensorDepth!$G$2:$G$9999,$C88)&gt;0,SUMIFS(DV_SensorDepth!$C$2:$C$9999,DV_SensorDepth!$E$2:$E$9999,D$5,DV_SensorDepth!$G$2:$G$9999,$C88),NA())</f>
        <v>#N/A</v>
      </c>
      <c r="E88" s="38">
        <f>IF(COUNTIFS(DV_SensorDepth!$E$2:$E$9999,E$5,DV_SensorDepth!$G$2:$G$9999,$C88)&gt;0,SUMIFS(DV_SensorDepth!$C$2:$C$9999,DV_SensorDepth!$E$2:$E$9999,E$5,DV_SensorDepth!$G$2:$G$9999,$C88),NA())</f>
        <v>0.347020833333333</v>
      </c>
      <c r="F88" s="38" t="e">
        <f>IF(COUNTIFS(DV_SensorDepth!$E$2:$E$9999,F$5,DV_SensorDepth!$G$2:$G$9999,$C88)&gt;0,SUMIFS(DV_SensorDepth!$C$2:$C$9999,DV_SensorDepth!$E$2:$E$9999,F$5,DV_SensorDepth!$G$2:$G$9999,$C88),NA())</f>
        <v>#N/A</v>
      </c>
      <c r="G88" s="38" t="e">
        <f>IF(COUNTIFS(DV_SensorDepth!$E$2:$E$9999,G$5,DV_SensorDepth!$G$2:$G$9999,$C88)&gt;0,SUMIFS(DV_SensorDepth!$C$2:$C$9999,DV_SensorDepth!$E$2:$E$9999,G$5,DV_SensorDepth!$G$2:$G$9999,$C88),NA())</f>
        <v>#N/A</v>
      </c>
      <c r="H88" s="38" t="e">
        <f>IF(COUNTIFS(DV_SensorDepth!$E$2:$E$9999,H$5,DV_SensorDepth!$G$2:$G$9999,$C88)&gt;0,SUMIFS(DV_SensorDepth!$C$2:$C$9999,DV_SensorDepth!$E$2:$E$9999,H$5,DV_SensorDepth!$G$2:$G$9999,$C88),NA())</f>
        <v>#N/A</v>
      </c>
    </row>
    <row r="89" spans="1:8" x14ac:dyDescent="0.25">
      <c r="A89" s="35">
        <v>84</v>
      </c>
      <c r="B89" s="36" t="s">
        <v>85</v>
      </c>
      <c r="C89" s="37">
        <v>325</v>
      </c>
      <c r="D89" s="38" t="e">
        <f>IF(COUNTIFS(DV_SensorDepth!$E$2:$E$9999,D$5,DV_SensorDepth!$G$2:$G$9999,$C89)&gt;0,SUMIFS(DV_SensorDepth!$C$2:$C$9999,DV_SensorDepth!$E$2:$E$9999,D$5,DV_SensorDepth!$G$2:$G$9999,$C89),NA())</f>
        <v>#N/A</v>
      </c>
      <c r="E89" s="38">
        <f>IF(COUNTIFS(DV_SensorDepth!$E$2:$E$9999,E$5,DV_SensorDepth!$G$2:$G$9999,$C89)&gt;0,SUMIFS(DV_SensorDepth!$C$2:$C$9999,DV_SensorDepth!$E$2:$E$9999,E$5,DV_SensorDepth!$G$2:$G$9999,$C89),NA())</f>
        <v>0.330625</v>
      </c>
      <c r="F89" s="38" t="e">
        <f>IF(COUNTIFS(DV_SensorDepth!$E$2:$E$9999,F$5,DV_SensorDepth!$G$2:$G$9999,$C89)&gt;0,SUMIFS(DV_SensorDepth!$C$2:$C$9999,DV_SensorDepth!$E$2:$E$9999,F$5,DV_SensorDepth!$G$2:$G$9999,$C89),NA())</f>
        <v>#N/A</v>
      </c>
      <c r="G89" s="38" t="e">
        <f>IF(COUNTIFS(DV_SensorDepth!$E$2:$E$9999,G$5,DV_SensorDepth!$G$2:$G$9999,$C89)&gt;0,SUMIFS(DV_SensorDepth!$C$2:$C$9999,DV_SensorDepth!$E$2:$E$9999,G$5,DV_SensorDepth!$G$2:$G$9999,$C89),NA())</f>
        <v>#N/A</v>
      </c>
      <c r="H89" s="38" t="e">
        <f>IF(COUNTIFS(DV_SensorDepth!$E$2:$E$9999,H$5,DV_SensorDepth!$G$2:$G$9999,$C89)&gt;0,SUMIFS(DV_SensorDepth!$C$2:$C$9999,DV_SensorDepth!$E$2:$E$9999,H$5,DV_SensorDepth!$G$2:$G$9999,$C89),NA())</f>
        <v>#N/A</v>
      </c>
    </row>
    <row r="90" spans="1:8" x14ac:dyDescent="0.25">
      <c r="A90" s="35">
        <v>85</v>
      </c>
      <c r="B90" s="36" t="s">
        <v>86</v>
      </c>
      <c r="C90" s="37">
        <v>326</v>
      </c>
      <c r="D90" s="38" t="e">
        <f>IF(COUNTIFS(DV_SensorDepth!$E$2:$E$9999,D$5,DV_SensorDepth!$G$2:$G$9999,$C90)&gt;0,SUMIFS(DV_SensorDepth!$C$2:$C$9999,DV_SensorDepth!$E$2:$E$9999,D$5,DV_SensorDepth!$G$2:$G$9999,$C90),NA())</f>
        <v>#N/A</v>
      </c>
      <c r="E90" s="38">
        <f>IF(COUNTIFS(DV_SensorDepth!$E$2:$E$9999,E$5,DV_SensorDepth!$G$2:$G$9999,$C90)&gt;0,SUMIFS(DV_SensorDepth!$C$2:$C$9999,DV_SensorDepth!$E$2:$E$9999,E$5,DV_SensorDepth!$G$2:$G$9999,$C90),NA())</f>
        <v>0.33333333333333298</v>
      </c>
      <c r="F90" s="38" t="e">
        <f>IF(COUNTIFS(DV_SensorDepth!$E$2:$E$9999,F$5,DV_SensorDepth!$G$2:$G$9999,$C90)&gt;0,SUMIFS(DV_SensorDepth!$C$2:$C$9999,DV_SensorDepth!$E$2:$E$9999,F$5,DV_SensorDepth!$G$2:$G$9999,$C90),NA())</f>
        <v>#N/A</v>
      </c>
      <c r="G90" s="38" t="e">
        <f>IF(COUNTIFS(DV_SensorDepth!$E$2:$E$9999,G$5,DV_SensorDepth!$G$2:$G$9999,$C90)&gt;0,SUMIFS(DV_SensorDepth!$C$2:$C$9999,DV_SensorDepth!$E$2:$E$9999,G$5,DV_SensorDepth!$G$2:$G$9999,$C90),NA())</f>
        <v>#N/A</v>
      </c>
      <c r="H90" s="38" t="e">
        <f>IF(COUNTIFS(DV_SensorDepth!$E$2:$E$9999,H$5,DV_SensorDepth!$G$2:$G$9999,$C90)&gt;0,SUMIFS(DV_SensorDepth!$C$2:$C$9999,DV_SensorDepth!$E$2:$E$9999,H$5,DV_SensorDepth!$G$2:$G$9999,$C90),NA())</f>
        <v>#N/A</v>
      </c>
    </row>
    <row r="91" spans="1:8" x14ac:dyDescent="0.25">
      <c r="A91" s="35">
        <v>86</v>
      </c>
      <c r="B91" s="36" t="s">
        <v>87</v>
      </c>
      <c r="C91" s="37">
        <v>327</v>
      </c>
      <c r="D91" s="38" t="e">
        <f>IF(COUNTIFS(DV_SensorDepth!$E$2:$E$9999,D$5,DV_SensorDepth!$G$2:$G$9999,$C91)&gt;0,SUMIFS(DV_SensorDepth!$C$2:$C$9999,DV_SensorDepth!$E$2:$E$9999,D$5,DV_SensorDepth!$G$2:$G$9999,$C91),NA())</f>
        <v>#N/A</v>
      </c>
      <c r="E91" s="38">
        <f>IF(COUNTIFS(DV_SensorDepth!$E$2:$E$9999,E$5,DV_SensorDepth!$G$2:$G$9999,$C91)&gt;0,SUMIFS(DV_SensorDepth!$C$2:$C$9999,DV_SensorDepth!$E$2:$E$9999,E$5,DV_SensorDepth!$G$2:$G$9999,$C91),NA())</f>
        <v>0.34089583333333301</v>
      </c>
      <c r="F91" s="38" t="e">
        <f>IF(COUNTIFS(DV_SensorDepth!$E$2:$E$9999,F$5,DV_SensorDepth!$G$2:$G$9999,$C91)&gt;0,SUMIFS(DV_SensorDepth!$C$2:$C$9999,DV_SensorDepth!$E$2:$E$9999,F$5,DV_SensorDepth!$G$2:$G$9999,$C91),NA())</f>
        <v>#N/A</v>
      </c>
      <c r="G91" s="38" t="e">
        <f>IF(COUNTIFS(DV_SensorDepth!$E$2:$E$9999,G$5,DV_SensorDepth!$G$2:$G$9999,$C91)&gt;0,SUMIFS(DV_SensorDepth!$C$2:$C$9999,DV_SensorDepth!$E$2:$E$9999,G$5,DV_SensorDepth!$G$2:$G$9999,$C91),NA())</f>
        <v>#N/A</v>
      </c>
      <c r="H91" s="38" t="e">
        <f>IF(COUNTIFS(DV_SensorDepth!$E$2:$E$9999,H$5,DV_SensorDepth!$G$2:$G$9999,$C91)&gt;0,SUMIFS(DV_SensorDepth!$C$2:$C$9999,DV_SensorDepth!$E$2:$E$9999,H$5,DV_SensorDepth!$G$2:$G$9999,$C91),NA())</f>
        <v>#N/A</v>
      </c>
    </row>
    <row r="92" spans="1:8" x14ac:dyDescent="0.25">
      <c r="A92" s="35">
        <v>87</v>
      </c>
      <c r="B92" s="36" t="s">
        <v>88</v>
      </c>
      <c r="C92" s="37">
        <v>328</v>
      </c>
      <c r="D92" s="38" t="e">
        <f>IF(COUNTIFS(DV_SensorDepth!$E$2:$E$9999,D$5,DV_SensorDepth!$G$2:$G$9999,$C92)&gt;0,SUMIFS(DV_SensorDepth!$C$2:$C$9999,DV_SensorDepth!$E$2:$E$9999,D$5,DV_SensorDepth!$G$2:$G$9999,$C92),NA())</f>
        <v>#N/A</v>
      </c>
      <c r="E92" s="38">
        <f>IF(COUNTIFS(DV_SensorDepth!$E$2:$E$9999,E$5,DV_SensorDepth!$G$2:$G$9999,$C92)&gt;0,SUMIFS(DV_SensorDepth!$C$2:$C$9999,DV_SensorDepth!$E$2:$E$9999,E$5,DV_SensorDepth!$G$2:$G$9999,$C92),NA())</f>
        <v>0.36312499999999998</v>
      </c>
      <c r="F92" s="38" t="e">
        <f>IF(COUNTIFS(DV_SensorDepth!$E$2:$E$9999,F$5,DV_SensorDepth!$G$2:$G$9999,$C92)&gt;0,SUMIFS(DV_SensorDepth!$C$2:$C$9999,DV_SensorDepth!$E$2:$E$9999,F$5,DV_SensorDepth!$G$2:$G$9999,$C92),NA())</f>
        <v>#N/A</v>
      </c>
      <c r="G92" s="38" t="e">
        <f>IF(COUNTIFS(DV_SensorDepth!$E$2:$E$9999,G$5,DV_SensorDepth!$G$2:$G$9999,$C92)&gt;0,SUMIFS(DV_SensorDepth!$C$2:$C$9999,DV_SensorDepth!$E$2:$E$9999,G$5,DV_SensorDepth!$G$2:$G$9999,$C92),NA())</f>
        <v>#N/A</v>
      </c>
      <c r="H92" s="38" t="e">
        <f>IF(COUNTIFS(DV_SensorDepth!$E$2:$E$9999,H$5,DV_SensorDepth!$G$2:$G$9999,$C92)&gt;0,SUMIFS(DV_SensorDepth!$C$2:$C$9999,DV_SensorDepth!$E$2:$E$9999,H$5,DV_SensorDepth!$G$2:$G$9999,$C92),NA())</f>
        <v>#N/A</v>
      </c>
    </row>
    <row r="93" spans="1:8" x14ac:dyDescent="0.25">
      <c r="A93" s="35">
        <v>88</v>
      </c>
      <c r="B93" s="36" t="s">
        <v>89</v>
      </c>
      <c r="C93" s="37">
        <v>329</v>
      </c>
      <c r="D93" s="38" t="e">
        <f>IF(COUNTIFS(DV_SensorDepth!$E$2:$E$9999,D$5,DV_SensorDepth!$G$2:$G$9999,$C93)&gt;0,SUMIFS(DV_SensorDepth!$C$2:$C$9999,DV_SensorDepth!$E$2:$E$9999,D$5,DV_SensorDepth!$G$2:$G$9999,$C93),NA())</f>
        <v>#N/A</v>
      </c>
      <c r="E93" s="38">
        <f>IF(COUNTIFS(DV_SensorDepth!$E$2:$E$9999,E$5,DV_SensorDepth!$G$2:$G$9999,$C93)&gt;0,SUMIFS(DV_SensorDepth!$C$2:$C$9999,DV_SensorDepth!$E$2:$E$9999,E$5,DV_SensorDepth!$G$2:$G$9999,$C93),NA())</f>
        <v>0.37989583333333299</v>
      </c>
      <c r="F93" s="38" t="e">
        <f>IF(COUNTIFS(DV_SensorDepth!$E$2:$E$9999,F$5,DV_SensorDepth!$G$2:$G$9999,$C93)&gt;0,SUMIFS(DV_SensorDepth!$C$2:$C$9999,DV_SensorDepth!$E$2:$E$9999,F$5,DV_SensorDepth!$G$2:$G$9999,$C93),NA())</f>
        <v>#N/A</v>
      </c>
      <c r="G93" s="38" t="e">
        <f>IF(COUNTIFS(DV_SensorDepth!$E$2:$E$9999,G$5,DV_SensorDepth!$G$2:$G$9999,$C93)&gt;0,SUMIFS(DV_SensorDepth!$C$2:$C$9999,DV_SensorDepth!$E$2:$E$9999,G$5,DV_SensorDepth!$G$2:$G$9999,$C93),NA())</f>
        <v>#N/A</v>
      </c>
      <c r="H93" s="38" t="e">
        <f>IF(COUNTIFS(DV_SensorDepth!$E$2:$E$9999,H$5,DV_SensorDepth!$G$2:$G$9999,$C93)&gt;0,SUMIFS(DV_SensorDepth!$C$2:$C$9999,DV_SensorDepth!$E$2:$E$9999,H$5,DV_SensorDepth!$G$2:$G$9999,$C93),NA())</f>
        <v>#N/A</v>
      </c>
    </row>
    <row r="94" spans="1:8" x14ac:dyDescent="0.25">
      <c r="A94" s="35">
        <v>89</v>
      </c>
      <c r="B94" s="36" t="s">
        <v>90</v>
      </c>
      <c r="C94" s="37">
        <v>330</v>
      </c>
      <c r="D94" s="38" t="e">
        <f>IF(COUNTIFS(DV_SensorDepth!$E$2:$E$9999,D$5,DV_SensorDepth!$G$2:$G$9999,$C94)&gt;0,SUMIFS(DV_SensorDepth!$C$2:$C$9999,DV_SensorDepth!$E$2:$E$9999,D$5,DV_SensorDepth!$G$2:$G$9999,$C94),NA())</f>
        <v>#N/A</v>
      </c>
      <c r="E94" s="38">
        <f>IF(COUNTIFS(DV_SensorDepth!$E$2:$E$9999,E$5,DV_SensorDepth!$G$2:$G$9999,$C94)&gt;0,SUMIFS(DV_SensorDepth!$C$2:$C$9999,DV_SensorDepth!$E$2:$E$9999,E$5,DV_SensorDepth!$G$2:$G$9999,$C94),NA())</f>
        <v>0.34981250000000003</v>
      </c>
      <c r="F94" s="38" t="e">
        <f>IF(COUNTIFS(DV_SensorDepth!$E$2:$E$9999,F$5,DV_SensorDepth!$G$2:$G$9999,$C94)&gt;0,SUMIFS(DV_SensorDepth!$C$2:$C$9999,DV_SensorDepth!$E$2:$E$9999,F$5,DV_SensorDepth!$G$2:$G$9999,$C94),NA())</f>
        <v>#N/A</v>
      </c>
      <c r="G94" s="38" t="e">
        <f>IF(COUNTIFS(DV_SensorDepth!$E$2:$E$9999,G$5,DV_SensorDepth!$G$2:$G$9999,$C94)&gt;0,SUMIFS(DV_SensorDepth!$C$2:$C$9999,DV_SensorDepth!$E$2:$E$9999,G$5,DV_SensorDepth!$G$2:$G$9999,$C94),NA())</f>
        <v>#N/A</v>
      </c>
      <c r="H94" s="38" t="e">
        <f>IF(COUNTIFS(DV_SensorDepth!$E$2:$E$9999,H$5,DV_SensorDepth!$G$2:$G$9999,$C94)&gt;0,SUMIFS(DV_SensorDepth!$C$2:$C$9999,DV_SensorDepth!$E$2:$E$9999,H$5,DV_SensorDepth!$G$2:$G$9999,$C94),NA())</f>
        <v>#N/A</v>
      </c>
    </row>
    <row r="95" spans="1:8" x14ac:dyDescent="0.25">
      <c r="A95" s="35">
        <v>90</v>
      </c>
      <c r="B95" s="36" t="s">
        <v>91</v>
      </c>
      <c r="C95" s="37">
        <v>331</v>
      </c>
      <c r="D95" s="38" t="e">
        <f>IF(COUNTIFS(DV_SensorDepth!$E$2:$E$9999,D$5,DV_SensorDepth!$G$2:$G$9999,$C95)&gt;0,SUMIFS(DV_SensorDepth!$C$2:$C$9999,DV_SensorDepth!$E$2:$E$9999,D$5,DV_SensorDepth!$G$2:$G$9999,$C95),NA())</f>
        <v>#N/A</v>
      </c>
      <c r="E95" s="38">
        <f>IF(COUNTIFS(DV_SensorDepth!$E$2:$E$9999,E$5,DV_SensorDepth!$G$2:$G$9999,$C95)&gt;0,SUMIFS(DV_SensorDepth!$C$2:$C$9999,DV_SensorDepth!$E$2:$E$9999,E$5,DV_SensorDepth!$G$2:$G$9999,$C95),NA())</f>
        <v>0.34470833333333301</v>
      </c>
      <c r="F95" s="38" t="e">
        <f>IF(COUNTIFS(DV_SensorDepth!$E$2:$E$9999,F$5,DV_SensorDepth!$G$2:$G$9999,$C95)&gt;0,SUMIFS(DV_SensorDepth!$C$2:$C$9999,DV_SensorDepth!$E$2:$E$9999,F$5,DV_SensorDepth!$G$2:$G$9999,$C95),NA())</f>
        <v>#N/A</v>
      </c>
      <c r="G95" s="38" t="e">
        <f>IF(COUNTIFS(DV_SensorDepth!$E$2:$E$9999,G$5,DV_SensorDepth!$G$2:$G$9999,$C95)&gt;0,SUMIFS(DV_SensorDepth!$C$2:$C$9999,DV_SensorDepth!$E$2:$E$9999,G$5,DV_SensorDepth!$G$2:$G$9999,$C95),NA())</f>
        <v>#N/A</v>
      </c>
      <c r="H95" s="38" t="e">
        <f>IF(COUNTIFS(DV_SensorDepth!$E$2:$E$9999,H$5,DV_SensorDepth!$G$2:$G$9999,$C95)&gt;0,SUMIFS(DV_SensorDepth!$C$2:$C$9999,DV_SensorDepth!$E$2:$E$9999,H$5,DV_SensorDepth!$G$2:$G$9999,$C95),NA())</f>
        <v>#N/A</v>
      </c>
    </row>
    <row r="96" spans="1:8" x14ac:dyDescent="0.25">
      <c r="A96" s="35">
        <v>91</v>
      </c>
      <c r="B96" s="36" t="s">
        <v>92</v>
      </c>
      <c r="C96" s="37">
        <v>401</v>
      </c>
      <c r="D96" s="38" t="e">
        <f>IF(COUNTIFS(DV_SensorDepth!$E$2:$E$9999,D$5,DV_SensorDepth!$G$2:$G$9999,$C96)&gt;0,SUMIFS(DV_SensorDepth!$C$2:$C$9999,DV_SensorDepth!$E$2:$E$9999,D$5,DV_SensorDepth!$G$2:$G$9999,$C96),NA())</f>
        <v>#N/A</v>
      </c>
      <c r="E96" s="38">
        <f>IF(COUNTIFS(DV_SensorDepth!$E$2:$E$9999,E$5,DV_SensorDepth!$G$2:$G$9999,$C96)&gt;0,SUMIFS(DV_SensorDepth!$C$2:$C$9999,DV_SensorDepth!$E$2:$E$9999,E$5,DV_SensorDepth!$G$2:$G$9999,$C96),NA())</f>
        <v>0.33818749999999997</v>
      </c>
      <c r="F96" s="38" t="e">
        <f>IF(COUNTIFS(DV_SensorDepth!$E$2:$E$9999,F$5,DV_SensorDepth!$G$2:$G$9999,$C96)&gt;0,SUMIFS(DV_SensorDepth!$C$2:$C$9999,DV_SensorDepth!$E$2:$E$9999,F$5,DV_SensorDepth!$G$2:$G$9999,$C96),NA())</f>
        <v>#N/A</v>
      </c>
      <c r="G96" s="38" t="e">
        <f>IF(COUNTIFS(DV_SensorDepth!$E$2:$E$9999,G$5,DV_SensorDepth!$G$2:$G$9999,$C96)&gt;0,SUMIFS(DV_SensorDepth!$C$2:$C$9999,DV_SensorDepth!$E$2:$E$9999,G$5,DV_SensorDepth!$G$2:$G$9999,$C96),NA())</f>
        <v>#N/A</v>
      </c>
      <c r="H96" s="38" t="e">
        <f>IF(COUNTIFS(DV_SensorDepth!$E$2:$E$9999,H$5,DV_SensorDepth!$G$2:$G$9999,$C96)&gt;0,SUMIFS(DV_SensorDepth!$C$2:$C$9999,DV_SensorDepth!$E$2:$E$9999,H$5,DV_SensorDepth!$G$2:$G$9999,$C96),NA())</f>
        <v>#N/A</v>
      </c>
    </row>
    <row r="97" spans="1:8" x14ac:dyDescent="0.25">
      <c r="A97" s="35">
        <v>92</v>
      </c>
      <c r="B97" s="36" t="s">
        <v>93</v>
      </c>
      <c r="C97" s="37">
        <v>402</v>
      </c>
      <c r="D97" s="38" t="e">
        <f>IF(COUNTIFS(DV_SensorDepth!$E$2:$E$9999,D$5,DV_SensorDepth!$G$2:$G$9999,$C97)&gt;0,SUMIFS(DV_SensorDepth!$C$2:$C$9999,DV_SensorDepth!$E$2:$E$9999,D$5,DV_SensorDepth!$G$2:$G$9999,$C97),NA())</f>
        <v>#N/A</v>
      </c>
      <c r="E97" s="38">
        <f>IF(COUNTIFS(DV_SensorDepth!$E$2:$E$9999,E$5,DV_SensorDepth!$G$2:$G$9999,$C97)&gt;0,SUMIFS(DV_SensorDepth!$C$2:$C$9999,DV_SensorDepth!$E$2:$E$9999,E$5,DV_SensorDepth!$G$2:$G$9999,$C97),NA())</f>
        <v>0.335895833333333</v>
      </c>
      <c r="F97" s="38" t="e">
        <f>IF(COUNTIFS(DV_SensorDepth!$E$2:$E$9999,F$5,DV_SensorDepth!$G$2:$G$9999,$C97)&gt;0,SUMIFS(DV_SensorDepth!$C$2:$C$9999,DV_SensorDepth!$E$2:$E$9999,F$5,DV_SensorDepth!$G$2:$G$9999,$C97),NA())</f>
        <v>#N/A</v>
      </c>
      <c r="G97" s="38" t="e">
        <f>IF(COUNTIFS(DV_SensorDepth!$E$2:$E$9999,G$5,DV_SensorDepth!$G$2:$G$9999,$C97)&gt;0,SUMIFS(DV_SensorDepth!$C$2:$C$9999,DV_SensorDepth!$E$2:$E$9999,G$5,DV_SensorDepth!$G$2:$G$9999,$C97),NA())</f>
        <v>#N/A</v>
      </c>
      <c r="H97" s="38" t="e">
        <f>IF(COUNTIFS(DV_SensorDepth!$E$2:$E$9999,H$5,DV_SensorDepth!$G$2:$G$9999,$C97)&gt;0,SUMIFS(DV_SensorDepth!$C$2:$C$9999,DV_SensorDepth!$E$2:$E$9999,H$5,DV_SensorDepth!$G$2:$G$9999,$C97),NA())</f>
        <v>#N/A</v>
      </c>
    </row>
    <row r="98" spans="1:8" x14ac:dyDescent="0.25">
      <c r="A98" s="35">
        <v>93</v>
      </c>
      <c r="B98" s="36" t="s">
        <v>94</v>
      </c>
      <c r="C98" s="37">
        <v>403</v>
      </c>
      <c r="D98" s="38" t="e">
        <f>IF(COUNTIFS(DV_SensorDepth!$E$2:$E$9999,D$5,DV_SensorDepth!$G$2:$G$9999,$C98)&gt;0,SUMIFS(DV_SensorDepth!$C$2:$C$9999,DV_SensorDepth!$E$2:$E$9999,D$5,DV_SensorDepth!$G$2:$G$9999,$C98),NA())</f>
        <v>#N/A</v>
      </c>
      <c r="E98" s="38">
        <f>IF(COUNTIFS(DV_SensorDepth!$E$2:$E$9999,E$5,DV_SensorDepth!$G$2:$G$9999,$C98)&gt;0,SUMIFS(DV_SensorDepth!$C$2:$C$9999,DV_SensorDepth!$E$2:$E$9999,E$5,DV_SensorDepth!$G$2:$G$9999,$C98),NA())</f>
        <v>0.33387499999999998</v>
      </c>
      <c r="F98" s="38" t="e">
        <f>IF(COUNTIFS(DV_SensorDepth!$E$2:$E$9999,F$5,DV_SensorDepth!$G$2:$G$9999,$C98)&gt;0,SUMIFS(DV_SensorDepth!$C$2:$C$9999,DV_SensorDepth!$E$2:$E$9999,F$5,DV_SensorDepth!$G$2:$G$9999,$C98),NA())</f>
        <v>#N/A</v>
      </c>
      <c r="G98" s="38" t="e">
        <f>IF(COUNTIFS(DV_SensorDepth!$E$2:$E$9999,G$5,DV_SensorDepth!$G$2:$G$9999,$C98)&gt;0,SUMIFS(DV_SensorDepth!$C$2:$C$9999,DV_SensorDepth!$E$2:$E$9999,G$5,DV_SensorDepth!$G$2:$G$9999,$C98),NA())</f>
        <v>#N/A</v>
      </c>
      <c r="H98" s="38" t="e">
        <f>IF(COUNTIFS(DV_SensorDepth!$E$2:$E$9999,H$5,DV_SensorDepth!$G$2:$G$9999,$C98)&gt;0,SUMIFS(DV_SensorDepth!$C$2:$C$9999,DV_SensorDepth!$E$2:$E$9999,H$5,DV_SensorDepth!$G$2:$G$9999,$C98),NA())</f>
        <v>#N/A</v>
      </c>
    </row>
    <row r="99" spans="1:8" x14ac:dyDescent="0.25">
      <c r="A99" s="35">
        <v>94</v>
      </c>
      <c r="B99" s="36" t="s">
        <v>95</v>
      </c>
      <c r="C99" s="37">
        <v>404</v>
      </c>
      <c r="D99" s="38" t="e">
        <f>IF(COUNTIFS(DV_SensorDepth!$E$2:$E$9999,D$5,DV_SensorDepth!$G$2:$G$9999,$C99)&gt;0,SUMIFS(DV_SensorDepth!$C$2:$C$9999,DV_SensorDepth!$E$2:$E$9999,D$5,DV_SensorDepth!$G$2:$G$9999,$C99),NA())</f>
        <v>#N/A</v>
      </c>
      <c r="E99" s="38">
        <f>IF(COUNTIFS(DV_SensorDepth!$E$2:$E$9999,E$5,DV_SensorDepth!$G$2:$G$9999,$C99)&gt;0,SUMIFS(DV_SensorDepth!$C$2:$C$9999,DV_SensorDepth!$E$2:$E$9999,E$5,DV_SensorDepth!$G$2:$G$9999,$C99),NA())</f>
        <v>0.31441666666666701</v>
      </c>
      <c r="F99" s="38" t="e">
        <f>IF(COUNTIFS(DV_SensorDepth!$E$2:$E$9999,F$5,DV_SensorDepth!$G$2:$G$9999,$C99)&gt;0,SUMIFS(DV_SensorDepth!$C$2:$C$9999,DV_SensorDepth!$E$2:$E$9999,F$5,DV_SensorDepth!$G$2:$G$9999,$C99),NA())</f>
        <v>#N/A</v>
      </c>
      <c r="G99" s="38" t="e">
        <f>IF(COUNTIFS(DV_SensorDepth!$E$2:$E$9999,G$5,DV_SensorDepth!$G$2:$G$9999,$C99)&gt;0,SUMIFS(DV_SensorDepth!$C$2:$C$9999,DV_SensorDepth!$E$2:$E$9999,G$5,DV_SensorDepth!$G$2:$G$9999,$C99),NA())</f>
        <v>#N/A</v>
      </c>
      <c r="H99" s="38" t="e">
        <f>IF(COUNTIFS(DV_SensorDepth!$E$2:$E$9999,H$5,DV_SensorDepth!$G$2:$G$9999,$C99)&gt;0,SUMIFS(DV_SensorDepth!$C$2:$C$9999,DV_SensorDepth!$E$2:$E$9999,H$5,DV_SensorDepth!$G$2:$G$9999,$C99),NA())</f>
        <v>#N/A</v>
      </c>
    </row>
    <row r="100" spans="1:8" x14ac:dyDescent="0.25">
      <c r="A100" s="35">
        <v>95</v>
      </c>
      <c r="B100" s="36" t="s">
        <v>96</v>
      </c>
      <c r="C100" s="37">
        <v>405</v>
      </c>
      <c r="D100" s="38" t="e">
        <f>IF(COUNTIFS(DV_SensorDepth!$E$2:$E$9999,D$5,DV_SensorDepth!$G$2:$G$9999,$C100)&gt;0,SUMIFS(DV_SensorDepth!$C$2:$C$9999,DV_SensorDepth!$E$2:$E$9999,D$5,DV_SensorDepth!$G$2:$G$9999,$C100),NA())</f>
        <v>#N/A</v>
      </c>
      <c r="E100" s="38">
        <f>IF(COUNTIFS(DV_SensorDepth!$E$2:$E$9999,E$5,DV_SensorDepth!$G$2:$G$9999,$C100)&gt;0,SUMIFS(DV_SensorDepth!$C$2:$C$9999,DV_SensorDepth!$E$2:$E$9999,E$5,DV_SensorDepth!$G$2:$G$9999,$C100),NA())</f>
        <v>0.31220833333333298</v>
      </c>
      <c r="F100" s="38" t="e">
        <f>IF(COUNTIFS(DV_SensorDepth!$E$2:$E$9999,F$5,DV_SensorDepth!$G$2:$G$9999,$C100)&gt;0,SUMIFS(DV_SensorDepth!$C$2:$C$9999,DV_SensorDepth!$E$2:$E$9999,F$5,DV_SensorDepth!$G$2:$G$9999,$C100),NA())</f>
        <v>#N/A</v>
      </c>
      <c r="G100" s="38" t="e">
        <f>IF(COUNTIFS(DV_SensorDepth!$E$2:$E$9999,G$5,DV_SensorDepth!$G$2:$G$9999,$C100)&gt;0,SUMIFS(DV_SensorDepth!$C$2:$C$9999,DV_SensorDepth!$E$2:$E$9999,G$5,DV_SensorDepth!$G$2:$G$9999,$C100),NA())</f>
        <v>#N/A</v>
      </c>
      <c r="H100" s="38" t="e">
        <f>IF(COUNTIFS(DV_SensorDepth!$E$2:$E$9999,H$5,DV_SensorDepth!$G$2:$G$9999,$C100)&gt;0,SUMIFS(DV_SensorDepth!$C$2:$C$9999,DV_SensorDepth!$E$2:$E$9999,H$5,DV_SensorDepth!$G$2:$G$9999,$C100),NA())</f>
        <v>#N/A</v>
      </c>
    </row>
    <row r="101" spans="1:8" x14ac:dyDescent="0.25">
      <c r="A101" s="35">
        <v>96</v>
      </c>
      <c r="B101" s="36" t="s">
        <v>97</v>
      </c>
      <c r="C101" s="37">
        <v>406</v>
      </c>
      <c r="D101" s="38" t="e">
        <f>IF(COUNTIFS(DV_SensorDepth!$E$2:$E$9999,D$5,DV_SensorDepth!$G$2:$G$9999,$C101)&gt;0,SUMIFS(DV_SensorDepth!$C$2:$C$9999,DV_SensorDepth!$E$2:$E$9999,D$5,DV_SensorDepth!$G$2:$G$9999,$C101),NA())</f>
        <v>#N/A</v>
      </c>
      <c r="E101" s="38">
        <f>IF(COUNTIFS(DV_SensorDepth!$E$2:$E$9999,E$5,DV_SensorDepth!$G$2:$G$9999,$C101)&gt;0,SUMIFS(DV_SensorDepth!$C$2:$C$9999,DV_SensorDepth!$E$2:$E$9999,E$5,DV_SensorDepth!$G$2:$G$9999,$C101),NA())</f>
        <v>1.08683333333333</v>
      </c>
      <c r="F101" s="38" t="e">
        <f>IF(COUNTIFS(DV_SensorDepth!$E$2:$E$9999,F$5,DV_SensorDepth!$G$2:$G$9999,$C101)&gt;0,SUMIFS(DV_SensorDepth!$C$2:$C$9999,DV_SensorDepth!$E$2:$E$9999,F$5,DV_SensorDepth!$G$2:$G$9999,$C101),NA())</f>
        <v>#N/A</v>
      </c>
      <c r="G101" s="38" t="e">
        <f>IF(COUNTIFS(DV_SensorDepth!$E$2:$E$9999,G$5,DV_SensorDepth!$G$2:$G$9999,$C101)&gt;0,SUMIFS(DV_SensorDepth!$C$2:$C$9999,DV_SensorDepth!$E$2:$E$9999,G$5,DV_SensorDepth!$G$2:$G$9999,$C101),NA())</f>
        <v>#N/A</v>
      </c>
      <c r="H101" s="38" t="e">
        <f>IF(COUNTIFS(DV_SensorDepth!$E$2:$E$9999,H$5,DV_SensorDepth!$G$2:$G$9999,$C101)&gt;0,SUMIFS(DV_SensorDepth!$C$2:$C$9999,DV_SensorDepth!$E$2:$E$9999,H$5,DV_SensorDepth!$G$2:$G$9999,$C101),NA())</f>
        <v>#N/A</v>
      </c>
    </row>
    <row r="102" spans="1:8" x14ac:dyDescent="0.25">
      <c r="A102" s="35">
        <v>97</v>
      </c>
      <c r="B102" s="36" t="s">
        <v>98</v>
      </c>
      <c r="C102" s="37">
        <v>407</v>
      </c>
      <c r="D102" s="38" t="e">
        <f>IF(COUNTIFS(DV_SensorDepth!$E$2:$E$9999,D$5,DV_SensorDepth!$G$2:$G$9999,$C102)&gt;0,SUMIFS(DV_SensorDepth!$C$2:$C$9999,DV_SensorDepth!$E$2:$E$9999,D$5,DV_SensorDepth!$G$2:$G$9999,$C102),NA())</f>
        <v>#N/A</v>
      </c>
      <c r="E102" s="38">
        <f>IF(COUNTIFS(DV_SensorDepth!$E$2:$E$9999,E$5,DV_SensorDepth!$G$2:$G$9999,$C102)&gt;0,SUMIFS(DV_SensorDepth!$C$2:$C$9999,DV_SensorDepth!$E$2:$E$9999,E$5,DV_SensorDepth!$G$2:$G$9999,$C102),NA())</f>
        <v>0.79104166666666698</v>
      </c>
      <c r="F102" s="38" t="e">
        <f>IF(COUNTIFS(DV_SensorDepth!$E$2:$E$9999,F$5,DV_SensorDepth!$G$2:$G$9999,$C102)&gt;0,SUMIFS(DV_SensorDepth!$C$2:$C$9999,DV_SensorDepth!$E$2:$E$9999,F$5,DV_SensorDepth!$G$2:$G$9999,$C102),NA())</f>
        <v>#N/A</v>
      </c>
      <c r="G102" s="38" t="e">
        <f>IF(COUNTIFS(DV_SensorDepth!$E$2:$E$9999,G$5,DV_SensorDepth!$G$2:$G$9999,$C102)&gt;0,SUMIFS(DV_SensorDepth!$C$2:$C$9999,DV_SensorDepth!$E$2:$E$9999,G$5,DV_SensorDepth!$G$2:$G$9999,$C102),NA())</f>
        <v>#N/A</v>
      </c>
      <c r="H102" s="38" t="e">
        <f>IF(COUNTIFS(DV_SensorDepth!$E$2:$E$9999,H$5,DV_SensorDepth!$G$2:$G$9999,$C102)&gt;0,SUMIFS(DV_SensorDepth!$C$2:$C$9999,DV_SensorDepth!$E$2:$E$9999,H$5,DV_SensorDepth!$G$2:$G$9999,$C102),NA())</f>
        <v>#N/A</v>
      </c>
    </row>
    <row r="103" spans="1:8" x14ac:dyDescent="0.25">
      <c r="A103" s="35">
        <v>98</v>
      </c>
      <c r="B103" s="36" t="s">
        <v>99</v>
      </c>
      <c r="C103" s="37">
        <v>408</v>
      </c>
      <c r="D103" s="38" t="e">
        <f>IF(COUNTIFS(DV_SensorDepth!$E$2:$E$9999,D$5,DV_SensorDepth!$G$2:$G$9999,$C103)&gt;0,SUMIFS(DV_SensorDepth!$C$2:$C$9999,DV_SensorDepth!$E$2:$E$9999,D$5,DV_SensorDepth!$G$2:$G$9999,$C103),NA())</f>
        <v>#N/A</v>
      </c>
      <c r="E103" s="38">
        <f>IF(COUNTIFS(DV_SensorDepth!$E$2:$E$9999,E$5,DV_SensorDepth!$G$2:$G$9999,$C103)&gt;0,SUMIFS(DV_SensorDepth!$C$2:$C$9999,DV_SensorDepth!$E$2:$E$9999,E$5,DV_SensorDepth!$G$2:$G$9999,$C103),NA())</f>
        <v>0.58502083333333299</v>
      </c>
      <c r="F103" s="38" t="e">
        <f>IF(COUNTIFS(DV_SensorDepth!$E$2:$E$9999,F$5,DV_SensorDepth!$G$2:$G$9999,$C103)&gt;0,SUMIFS(DV_SensorDepth!$C$2:$C$9999,DV_SensorDepth!$E$2:$E$9999,F$5,DV_SensorDepth!$G$2:$G$9999,$C103),NA())</f>
        <v>#N/A</v>
      </c>
      <c r="G103" s="38" t="e">
        <f>IF(COUNTIFS(DV_SensorDepth!$E$2:$E$9999,G$5,DV_SensorDepth!$G$2:$G$9999,$C103)&gt;0,SUMIFS(DV_SensorDepth!$C$2:$C$9999,DV_SensorDepth!$E$2:$E$9999,G$5,DV_SensorDepth!$G$2:$G$9999,$C103),NA())</f>
        <v>#N/A</v>
      </c>
      <c r="H103" s="38" t="e">
        <f>IF(COUNTIFS(DV_SensorDepth!$E$2:$E$9999,H$5,DV_SensorDepth!$G$2:$G$9999,$C103)&gt;0,SUMIFS(DV_SensorDepth!$C$2:$C$9999,DV_SensorDepth!$E$2:$E$9999,H$5,DV_SensorDepth!$G$2:$G$9999,$C103),NA())</f>
        <v>#N/A</v>
      </c>
    </row>
    <row r="104" spans="1:8" x14ac:dyDescent="0.25">
      <c r="A104" s="35">
        <v>99</v>
      </c>
      <c r="B104" s="36" t="s">
        <v>100</v>
      </c>
      <c r="C104" s="37">
        <v>409</v>
      </c>
      <c r="D104" s="38" t="e">
        <f>IF(COUNTIFS(DV_SensorDepth!$E$2:$E$9999,D$5,DV_SensorDepth!$G$2:$G$9999,$C104)&gt;0,SUMIFS(DV_SensorDepth!$C$2:$C$9999,DV_SensorDepth!$E$2:$E$9999,D$5,DV_SensorDepth!$G$2:$G$9999,$C104),NA())</f>
        <v>#N/A</v>
      </c>
      <c r="E104" s="38">
        <f>IF(COUNTIFS(DV_SensorDepth!$E$2:$E$9999,E$5,DV_SensorDepth!$G$2:$G$9999,$C104)&gt;0,SUMIFS(DV_SensorDepth!$C$2:$C$9999,DV_SensorDepth!$E$2:$E$9999,E$5,DV_SensorDepth!$G$2:$G$9999,$C104),NA())</f>
        <v>0.48720833333333302</v>
      </c>
      <c r="F104" s="38" t="e">
        <f>IF(COUNTIFS(DV_SensorDepth!$E$2:$E$9999,F$5,DV_SensorDepth!$G$2:$G$9999,$C104)&gt;0,SUMIFS(DV_SensorDepth!$C$2:$C$9999,DV_SensorDepth!$E$2:$E$9999,F$5,DV_SensorDepth!$G$2:$G$9999,$C104),NA())</f>
        <v>#N/A</v>
      </c>
      <c r="G104" s="38" t="e">
        <f>IF(COUNTIFS(DV_SensorDepth!$E$2:$E$9999,G$5,DV_SensorDepth!$G$2:$G$9999,$C104)&gt;0,SUMIFS(DV_SensorDepth!$C$2:$C$9999,DV_SensorDepth!$E$2:$E$9999,G$5,DV_SensorDepth!$G$2:$G$9999,$C104),NA())</f>
        <v>#N/A</v>
      </c>
      <c r="H104" s="38" t="e">
        <f>IF(COUNTIFS(DV_SensorDepth!$E$2:$E$9999,H$5,DV_SensorDepth!$G$2:$G$9999,$C104)&gt;0,SUMIFS(DV_SensorDepth!$C$2:$C$9999,DV_SensorDepth!$E$2:$E$9999,H$5,DV_SensorDepth!$G$2:$G$9999,$C104),NA())</f>
        <v>#N/A</v>
      </c>
    </row>
    <row r="105" spans="1:8" x14ac:dyDescent="0.25">
      <c r="A105" s="35">
        <v>100</v>
      </c>
      <c r="B105" s="36" t="s">
        <v>101</v>
      </c>
      <c r="C105" s="37">
        <v>410</v>
      </c>
      <c r="D105" s="38" t="e">
        <f>IF(COUNTIFS(DV_SensorDepth!$E$2:$E$9999,D$5,DV_SensorDepth!$G$2:$G$9999,$C105)&gt;0,SUMIFS(DV_SensorDepth!$C$2:$C$9999,DV_SensorDepth!$E$2:$E$9999,D$5,DV_SensorDepth!$G$2:$G$9999,$C105),NA())</f>
        <v>#N/A</v>
      </c>
      <c r="E105" s="38">
        <f>IF(COUNTIFS(DV_SensorDepth!$E$2:$E$9999,E$5,DV_SensorDepth!$G$2:$G$9999,$C105)&gt;0,SUMIFS(DV_SensorDepth!$C$2:$C$9999,DV_SensorDepth!$E$2:$E$9999,E$5,DV_SensorDepth!$G$2:$G$9999,$C105),NA())</f>
        <v>0.44620833333333298</v>
      </c>
      <c r="F105" s="38" t="e">
        <f>IF(COUNTIFS(DV_SensorDepth!$E$2:$E$9999,F$5,DV_SensorDepth!$G$2:$G$9999,$C105)&gt;0,SUMIFS(DV_SensorDepth!$C$2:$C$9999,DV_SensorDepth!$E$2:$E$9999,F$5,DV_SensorDepth!$G$2:$G$9999,$C105),NA())</f>
        <v>#N/A</v>
      </c>
      <c r="G105" s="38" t="e">
        <f>IF(COUNTIFS(DV_SensorDepth!$E$2:$E$9999,G$5,DV_SensorDepth!$G$2:$G$9999,$C105)&gt;0,SUMIFS(DV_SensorDepth!$C$2:$C$9999,DV_SensorDepth!$E$2:$E$9999,G$5,DV_SensorDepth!$G$2:$G$9999,$C105),NA())</f>
        <v>#N/A</v>
      </c>
      <c r="H105" s="38" t="e">
        <f>IF(COUNTIFS(DV_SensorDepth!$E$2:$E$9999,H$5,DV_SensorDepth!$G$2:$G$9999,$C105)&gt;0,SUMIFS(DV_SensorDepth!$C$2:$C$9999,DV_SensorDepth!$E$2:$E$9999,H$5,DV_SensorDepth!$G$2:$G$9999,$C105),NA())</f>
        <v>#N/A</v>
      </c>
    </row>
    <row r="106" spans="1:8" x14ac:dyDescent="0.25">
      <c r="A106" s="35">
        <v>101</v>
      </c>
      <c r="B106" s="36" t="s">
        <v>102</v>
      </c>
      <c r="C106" s="37">
        <v>411</v>
      </c>
      <c r="D106" s="38" t="e">
        <f>IF(COUNTIFS(DV_SensorDepth!$E$2:$E$9999,D$5,DV_SensorDepth!$G$2:$G$9999,$C106)&gt;0,SUMIFS(DV_SensorDepth!$C$2:$C$9999,DV_SensorDepth!$E$2:$E$9999,D$5,DV_SensorDepth!$G$2:$G$9999,$C106),NA())</f>
        <v>#N/A</v>
      </c>
      <c r="E106" s="38">
        <f>IF(COUNTIFS(DV_SensorDepth!$E$2:$E$9999,E$5,DV_SensorDepth!$G$2:$G$9999,$C106)&gt;0,SUMIFS(DV_SensorDepth!$C$2:$C$9999,DV_SensorDepth!$E$2:$E$9999,E$5,DV_SensorDepth!$G$2:$G$9999,$C106),NA())</f>
        <v>0.41897916666666701</v>
      </c>
      <c r="F106" s="38" t="e">
        <f>IF(COUNTIFS(DV_SensorDepth!$E$2:$E$9999,F$5,DV_SensorDepth!$G$2:$G$9999,$C106)&gt;0,SUMIFS(DV_SensorDepth!$C$2:$C$9999,DV_SensorDepth!$E$2:$E$9999,F$5,DV_SensorDepth!$G$2:$G$9999,$C106),NA())</f>
        <v>#N/A</v>
      </c>
      <c r="G106" s="38" t="e">
        <f>IF(COUNTIFS(DV_SensorDepth!$E$2:$E$9999,G$5,DV_SensorDepth!$G$2:$G$9999,$C106)&gt;0,SUMIFS(DV_SensorDepth!$C$2:$C$9999,DV_SensorDepth!$E$2:$E$9999,G$5,DV_SensorDepth!$G$2:$G$9999,$C106),NA())</f>
        <v>#N/A</v>
      </c>
      <c r="H106" s="38" t="e">
        <f>IF(COUNTIFS(DV_SensorDepth!$E$2:$E$9999,H$5,DV_SensorDepth!$G$2:$G$9999,$C106)&gt;0,SUMIFS(DV_SensorDepth!$C$2:$C$9999,DV_SensorDepth!$E$2:$E$9999,H$5,DV_SensorDepth!$G$2:$G$9999,$C106),NA())</f>
        <v>#N/A</v>
      </c>
    </row>
    <row r="107" spans="1:8" x14ac:dyDescent="0.25">
      <c r="A107" s="35">
        <v>102</v>
      </c>
      <c r="B107" s="36" t="s">
        <v>103</v>
      </c>
      <c r="C107" s="37">
        <v>412</v>
      </c>
      <c r="D107" s="38" t="e">
        <f>IF(COUNTIFS(DV_SensorDepth!$E$2:$E$9999,D$5,DV_SensorDepth!$G$2:$G$9999,$C107)&gt;0,SUMIFS(DV_SensorDepth!$C$2:$C$9999,DV_SensorDepth!$E$2:$E$9999,D$5,DV_SensorDepth!$G$2:$G$9999,$C107),NA())</f>
        <v>#N/A</v>
      </c>
      <c r="E107" s="38">
        <f>IF(COUNTIFS(DV_SensorDepth!$E$2:$E$9999,E$5,DV_SensorDepth!$G$2:$G$9999,$C107)&gt;0,SUMIFS(DV_SensorDepth!$C$2:$C$9999,DV_SensorDepth!$E$2:$E$9999,E$5,DV_SensorDepth!$G$2:$G$9999,$C107),NA())</f>
        <v>0.39560416666666698</v>
      </c>
      <c r="F107" s="38" t="e">
        <f>IF(COUNTIFS(DV_SensorDepth!$E$2:$E$9999,F$5,DV_SensorDepth!$G$2:$G$9999,$C107)&gt;0,SUMIFS(DV_SensorDepth!$C$2:$C$9999,DV_SensorDepth!$E$2:$E$9999,F$5,DV_SensorDepth!$G$2:$G$9999,$C107),NA())</f>
        <v>#N/A</v>
      </c>
      <c r="G107" s="38" t="e">
        <f>IF(COUNTIFS(DV_SensorDepth!$E$2:$E$9999,G$5,DV_SensorDepth!$G$2:$G$9999,$C107)&gt;0,SUMIFS(DV_SensorDepth!$C$2:$C$9999,DV_SensorDepth!$E$2:$E$9999,G$5,DV_SensorDepth!$G$2:$G$9999,$C107),NA())</f>
        <v>#N/A</v>
      </c>
      <c r="H107" s="38" t="e">
        <f>IF(COUNTIFS(DV_SensorDepth!$E$2:$E$9999,H$5,DV_SensorDepth!$G$2:$G$9999,$C107)&gt;0,SUMIFS(DV_SensorDepth!$C$2:$C$9999,DV_SensorDepth!$E$2:$E$9999,H$5,DV_SensorDepth!$G$2:$G$9999,$C107),NA())</f>
        <v>#N/A</v>
      </c>
    </row>
    <row r="108" spans="1:8" x14ac:dyDescent="0.25">
      <c r="A108" s="35">
        <v>103</v>
      </c>
      <c r="B108" s="36" t="s">
        <v>104</v>
      </c>
      <c r="C108" s="37">
        <v>413</v>
      </c>
      <c r="D108" s="38" t="e">
        <f>IF(COUNTIFS(DV_SensorDepth!$E$2:$E$9999,D$5,DV_SensorDepth!$G$2:$G$9999,$C108)&gt;0,SUMIFS(DV_SensorDepth!$C$2:$C$9999,DV_SensorDepth!$E$2:$E$9999,D$5,DV_SensorDepth!$G$2:$G$9999,$C108),NA())</f>
        <v>#N/A</v>
      </c>
      <c r="E108" s="38">
        <f>IF(COUNTIFS(DV_SensorDepth!$E$2:$E$9999,E$5,DV_SensorDepth!$G$2:$G$9999,$C108)&gt;0,SUMIFS(DV_SensorDepth!$C$2:$C$9999,DV_SensorDepth!$E$2:$E$9999,E$5,DV_SensorDepth!$G$2:$G$9999,$C108),NA())</f>
        <v>0.40264583333333298</v>
      </c>
      <c r="F108" s="38" t="e">
        <f>IF(COUNTIFS(DV_SensorDepth!$E$2:$E$9999,F$5,DV_SensorDepth!$G$2:$G$9999,$C108)&gt;0,SUMIFS(DV_SensorDepth!$C$2:$C$9999,DV_SensorDepth!$E$2:$E$9999,F$5,DV_SensorDepth!$G$2:$G$9999,$C108),NA())</f>
        <v>#N/A</v>
      </c>
      <c r="G108" s="38" t="e">
        <f>IF(COUNTIFS(DV_SensorDepth!$E$2:$E$9999,G$5,DV_SensorDepth!$G$2:$G$9999,$C108)&gt;0,SUMIFS(DV_SensorDepth!$C$2:$C$9999,DV_SensorDepth!$E$2:$E$9999,G$5,DV_SensorDepth!$G$2:$G$9999,$C108),NA())</f>
        <v>#N/A</v>
      </c>
      <c r="H108" s="38" t="e">
        <f>IF(COUNTIFS(DV_SensorDepth!$E$2:$E$9999,H$5,DV_SensorDepth!$G$2:$G$9999,$C108)&gt;0,SUMIFS(DV_SensorDepth!$C$2:$C$9999,DV_SensorDepth!$E$2:$E$9999,H$5,DV_SensorDepth!$G$2:$G$9999,$C108),NA())</f>
        <v>#N/A</v>
      </c>
    </row>
    <row r="109" spans="1:8" x14ac:dyDescent="0.25">
      <c r="A109" s="35">
        <v>104</v>
      </c>
      <c r="B109" s="36" t="s">
        <v>105</v>
      </c>
      <c r="C109" s="37">
        <v>414</v>
      </c>
      <c r="D109" s="38" t="e">
        <f>IF(COUNTIFS(DV_SensorDepth!$E$2:$E$9999,D$5,DV_SensorDepth!$G$2:$G$9999,$C109)&gt;0,SUMIFS(DV_SensorDepth!$C$2:$C$9999,DV_SensorDepth!$E$2:$E$9999,D$5,DV_SensorDepth!$G$2:$G$9999,$C109),NA())</f>
        <v>#N/A</v>
      </c>
      <c r="E109" s="38">
        <f>IF(COUNTIFS(DV_SensorDepth!$E$2:$E$9999,E$5,DV_SensorDepth!$G$2:$G$9999,$C109)&gt;0,SUMIFS(DV_SensorDepth!$C$2:$C$9999,DV_SensorDepth!$E$2:$E$9999,E$5,DV_SensorDepth!$G$2:$G$9999,$C109),NA())</f>
        <v>0.44797916666666698</v>
      </c>
      <c r="F109" s="38" t="e">
        <f>IF(COUNTIFS(DV_SensorDepth!$E$2:$E$9999,F$5,DV_SensorDepth!$G$2:$G$9999,$C109)&gt;0,SUMIFS(DV_SensorDepth!$C$2:$C$9999,DV_SensorDepth!$E$2:$E$9999,F$5,DV_SensorDepth!$G$2:$G$9999,$C109),NA())</f>
        <v>#N/A</v>
      </c>
      <c r="G109" s="38" t="e">
        <f>IF(COUNTIFS(DV_SensorDepth!$E$2:$E$9999,G$5,DV_SensorDepth!$G$2:$G$9999,$C109)&gt;0,SUMIFS(DV_SensorDepth!$C$2:$C$9999,DV_SensorDepth!$E$2:$E$9999,G$5,DV_SensorDepth!$G$2:$G$9999,$C109),NA())</f>
        <v>#N/A</v>
      </c>
      <c r="H109" s="38" t="e">
        <f>IF(COUNTIFS(DV_SensorDepth!$E$2:$E$9999,H$5,DV_SensorDepth!$G$2:$G$9999,$C109)&gt;0,SUMIFS(DV_SensorDepth!$C$2:$C$9999,DV_SensorDepth!$E$2:$E$9999,H$5,DV_SensorDepth!$G$2:$G$9999,$C109),NA())</f>
        <v>#N/A</v>
      </c>
    </row>
    <row r="110" spans="1:8" x14ac:dyDescent="0.25">
      <c r="A110" s="35">
        <v>105</v>
      </c>
      <c r="B110" s="36" t="s">
        <v>106</v>
      </c>
      <c r="C110" s="37">
        <v>415</v>
      </c>
      <c r="D110" s="38" t="e">
        <f>IF(COUNTIFS(DV_SensorDepth!$E$2:$E$9999,D$5,DV_SensorDepth!$G$2:$G$9999,$C110)&gt;0,SUMIFS(DV_SensorDepth!$C$2:$C$9999,DV_SensorDepth!$E$2:$E$9999,D$5,DV_SensorDepth!$G$2:$G$9999,$C110),NA())</f>
        <v>#N/A</v>
      </c>
      <c r="E110" s="38">
        <f>IF(COUNTIFS(DV_SensorDepth!$E$2:$E$9999,E$5,DV_SensorDepth!$G$2:$G$9999,$C110)&gt;0,SUMIFS(DV_SensorDepth!$C$2:$C$9999,DV_SensorDepth!$E$2:$E$9999,E$5,DV_SensorDepth!$G$2:$G$9999,$C110),NA())</f>
        <v>0.40706249999999999</v>
      </c>
      <c r="F110" s="38" t="e">
        <f>IF(COUNTIFS(DV_SensorDepth!$E$2:$E$9999,F$5,DV_SensorDepth!$G$2:$G$9999,$C110)&gt;0,SUMIFS(DV_SensorDepth!$C$2:$C$9999,DV_SensorDepth!$E$2:$E$9999,F$5,DV_SensorDepth!$G$2:$G$9999,$C110),NA())</f>
        <v>#N/A</v>
      </c>
      <c r="G110" s="38" t="e">
        <f>IF(COUNTIFS(DV_SensorDepth!$E$2:$E$9999,G$5,DV_SensorDepth!$G$2:$G$9999,$C110)&gt;0,SUMIFS(DV_SensorDepth!$C$2:$C$9999,DV_SensorDepth!$E$2:$E$9999,G$5,DV_SensorDepth!$G$2:$G$9999,$C110),NA())</f>
        <v>#N/A</v>
      </c>
      <c r="H110" s="38" t="e">
        <f>IF(COUNTIFS(DV_SensorDepth!$E$2:$E$9999,H$5,DV_SensorDepth!$G$2:$G$9999,$C110)&gt;0,SUMIFS(DV_SensorDepth!$C$2:$C$9999,DV_SensorDepth!$E$2:$E$9999,H$5,DV_SensorDepth!$G$2:$G$9999,$C110),NA())</f>
        <v>#N/A</v>
      </c>
    </row>
    <row r="111" spans="1:8" x14ac:dyDescent="0.25">
      <c r="A111" s="35">
        <v>106</v>
      </c>
      <c r="B111" s="36" t="s">
        <v>107</v>
      </c>
      <c r="C111" s="37">
        <v>416</v>
      </c>
      <c r="D111" s="38" t="e">
        <f>IF(COUNTIFS(DV_SensorDepth!$E$2:$E$9999,D$5,DV_SensorDepth!$G$2:$G$9999,$C111)&gt;0,SUMIFS(DV_SensorDepth!$C$2:$C$9999,DV_SensorDepth!$E$2:$E$9999,D$5,DV_SensorDepth!$G$2:$G$9999,$C111),NA())</f>
        <v>#N/A</v>
      </c>
      <c r="E111" s="38">
        <f>IF(COUNTIFS(DV_SensorDepth!$E$2:$E$9999,E$5,DV_SensorDepth!$G$2:$G$9999,$C111)&gt;0,SUMIFS(DV_SensorDepth!$C$2:$C$9999,DV_SensorDepth!$E$2:$E$9999,E$5,DV_SensorDepth!$G$2:$G$9999,$C111),NA())</f>
        <v>0.38891666666666702</v>
      </c>
      <c r="F111" s="38" t="e">
        <f>IF(COUNTIFS(DV_SensorDepth!$E$2:$E$9999,F$5,DV_SensorDepth!$G$2:$G$9999,$C111)&gt;0,SUMIFS(DV_SensorDepth!$C$2:$C$9999,DV_SensorDepth!$E$2:$E$9999,F$5,DV_SensorDepth!$G$2:$G$9999,$C111),NA())</f>
        <v>#N/A</v>
      </c>
      <c r="G111" s="38" t="e">
        <f>IF(COUNTIFS(DV_SensorDepth!$E$2:$E$9999,G$5,DV_SensorDepth!$G$2:$G$9999,$C111)&gt;0,SUMIFS(DV_SensorDepth!$C$2:$C$9999,DV_SensorDepth!$E$2:$E$9999,G$5,DV_SensorDepth!$G$2:$G$9999,$C111),NA())</f>
        <v>#N/A</v>
      </c>
      <c r="H111" s="38" t="e">
        <f>IF(COUNTIFS(DV_SensorDepth!$E$2:$E$9999,H$5,DV_SensorDepth!$G$2:$G$9999,$C111)&gt;0,SUMIFS(DV_SensorDepth!$C$2:$C$9999,DV_SensorDepth!$E$2:$E$9999,H$5,DV_SensorDepth!$G$2:$G$9999,$C111),NA())</f>
        <v>#N/A</v>
      </c>
    </row>
    <row r="112" spans="1:8" x14ac:dyDescent="0.25">
      <c r="A112" s="35">
        <v>107</v>
      </c>
      <c r="B112" s="36" t="s">
        <v>108</v>
      </c>
      <c r="C112" s="37">
        <v>417</v>
      </c>
      <c r="D112" s="38" t="e">
        <f>IF(COUNTIFS(DV_SensorDepth!$E$2:$E$9999,D$5,DV_SensorDepth!$G$2:$G$9999,$C112)&gt;0,SUMIFS(DV_SensorDepth!$C$2:$C$9999,DV_SensorDepth!$E$2:$E$9999,D$5,DV_SensorDepth!$G$2:$G$9999,$C112),NA())</f>
        <v>#N/A</v>
      </c>
      <c r="E112" s="38">
        <f>IF(COUNTIFS(DV_SensorDepth!$E$2:$E$9999,E$5,DV_SensorDepth!$G$2:$G$9999,$C112)&gt;0,SUMIFS(DV_SensorDepth!$C$2:$C$9999,DV_SensorDepth!$E$2:$E$9999,E$5,DV_SensorDepth!$G$2:$G$9999,$C112),NA())</f>
        <v>0.379541666666667</v>
      </c>
      <c r="F112" s="38" t="e">
        <f>IF(COUNTIFS(DV_SensorDepth!$E$2:$E$9999,F$5,DV_SensorDepth!$G$2:$G$9999,$C112)&gt;0,SUMIFS(DV_SensorDepth!$C$2:$C$9999,DV_SensorDepth!$E$2:$E$9999,F$5,DV_SensorDepth!$G$2:$G$9999,$C112),NA())</f>
        <v>#N/A</v>
      </c>
      <c r="G112" s="38" t="e">
        <f>IF(COUNTIFS(DV_SensorDepth!$E$2:$E$9999,G$5,DV_SensorDepth!$G$2:$G$9999,$C112)&gt;0,SUMIFS(DV_SensorDepth!$C$2:$C$9999,DV_SensorDepth!$E$2:$E$9999,G$5,DV_SensorDepth!$G$2:$G$9999,$C112),NA())</f>
        <v>#N/A</v>
      </c>
      <c r="H112" s="38" t="e">
        <f>IF(COUNTIFS(DV_SensorDepth!$E$2:$E$9999,H$5,DV_SensorDepth!$G$2:$G$9999,$C112)&gt;0,SUMIFS(DV_SensorDepth!$C$2:$C$9999,DV_SensorDepth!$E$2:$E$9999,H$5,DV_SensorDepth!$G$2:$G$9999,$C112),NA())</f>
        <v>#N/A</v>
      </c>
    </row>
    <row r="113" spans="1:8" x14ac:dyDescent="0.25">
      <c r="A113" s="35">
        <v>108</v>
      </c>
      <c r="B113" s="36" t="s">
        <v>109</v>
      </c>
      <c r="C113" s="37">
        <v>418</v>
      </c>
      <c r="D113" s="38">
        <f>IF(COUNTIFS(DV_SensorDepth!$E$2:$E$9999,D$5,DV_SensorDepth!$G$2:$G$9999,$C113)&gt;0,SUMIFS(DV_SensorDepth!$C$2:$C$9999,DV_SensorDepth!$E$2:$E$9999,D$5,DV_SensorDepth!$G$2:$G$9999,$C113),NA())</f>
        <v>1.03741176470588</v>
      </c>
      <c r="E113" s="38">
        <f>IF(COUNTIFS(DV_SensorDepth!$E$2:$E$9999,E$5,DV_SensorDepth!$G$2:$G$9999,$C113)&gt;0,SUMIFS(DV_SensorDepth!$C$2:$C$9999,DV_SensorDepth!$E$2:$E$9999,E$5,DV_SensorDepth!$G$2:$G$9999,$C113),NA())</f>
        <v>0.37770833333333298</v>
      </c>
      <c r="F113" s="38" t="e">
        <f>IF(COUNTIFS(DV_SensorDepth!$E$2:$E$9999,F$5,DV_SensorDepth!$G$2:$G$9999,$C113)&gt;0,SUMIFS(DV_SensorDepth!$C$2:$C$9999,DV_SensorDepth!$E$2:$E$9999,F$5,DV_SensorDepth!$G$2:$G$9999,$C113),NA())</f>
        <v>#N/A</v>
      </c>
      <c r="G113" s="38" t="e">
        <f>IF(COUNTIFS(DV_SensorDepth!$E$2:$E$9999,G$5,DV_SensorDepth!$G$2:$G$9999,$C113)&gt;0,SUMIFS(DV_SensorDepth!$C$2:$C$9999,DV_SensorDepth!$E$2:$E$9999,G$5,DV_SensorDepth!$G$2:$G$9999,$C113),NA())</f>
        <v>#N/A</v>
      </c>
      <c r="H113" s="38" t="e">
        <f>IF(COUNTIFS(DV_SensorDepth!$E$2:$E$9999,H$5,DV_SensorDepth!$G$2:$G$9999,$C113)&gt;0,SUMIFS(DV_SensorDepth!$C$2:$C$9999,DV_SensorDepth!$E$2:$E$9999,H$5,DV_SensorDepth!$G$2:$G$9999,$C113),NA())</f>
        <v>#N/A</v>
      </c>
    </row>
    <row r="114" spans="1:8" x14ac:dyDescent="0.25">
      <c r="A114" s="35">
        <v>109</v>
      </c>
      <c r="B114" s="36" t="s">
        <v>110</v>
      </c>
      <c r="C114" s="37">
        <v>419</v>
      </c>
      <c r="D114" s="38">
        <f>IF(COUNTIFS(DV_SensorDepth!$E$2:$E$9999,D$5,DV_SensorDepth!$G$2:$G$9999,$C114)&gt;0,SUMIFS(DV_SensorDepth!$C$2:$C$9999,DV_SensorDepth!$E$2:$E$9999,D$5,DV_SensorDepth!$G$2:$G$9999,$C114),NA())</f>
        <v>1.6897291666666701</v>
      </c>
      <c r="E114" s="38">
        <f>IF(COUNTIFS(DV_SensorDepth!$E$2:$E$9999,E$5,DV_SensorDepth!$G$2:$G$9999,$C114)&gt;0,SUMIFS(DV_SensorDepth!$C$2:$C$9999,DV_SensorDepth!$E$2:$E$9999,E$5,DV_SensorDepth!$G$2:$G$9999,$C114),NA())</f>
        <v>0.35891666666666699</v>
      </c>
      <c r="F114" s="38" t="e">
        <f>IF(COUNTIFS(DV_SensorDepth!$E$2:$E$9999,F$5,DV_SensorDepth!$G$2:$G$9999,$C114)&gt;0,SUMIFS(DV_SensorDepth!$C$2:$C$9999,DV_SensorDepth!$E$2:$E$9999,F$5,DV_SensorDepth!$G$2:$G$9999,$C114),NA())</f>
        <v>#N/A</v>
      </c>
      <c r="G114" s="38" t="e">
        <f>IF(COUNTIFS(DV_SensorDepth!$E$2:$E$9999,G$5,DV_SensorDepth!$G$2:$G$9999,$C114)&gt;0,SUMIFS(DV_SensorDepth!$C$2:$C$9999,DV_SensorDepth!$E$2:$E$9999,G$5,DV_SensorDepth!$G$2:$G$9999,$C114),NA())</f>
        <v>#N/A</v>
      </c>
      <c r="H114" s="38" t="e">
        <f>IF(COUNTIFS(DV_SensorDepth!$E$2:$E$9999,H$5,DV_SensorDepth!$G$2:$G$9999,$C114)&gt;0,SUMIFS(DV_SensorDepth!$C$2:$C$9999,DV_SensorDepth!$E$2:$E$9999,H$5,DV_SensorDepth!$G$2:$G$9999,$C114),NA())</f>
        <v>#N/A</v>
      </c>
    </row>
    <row r="115" spans="1:8" x14ac:dyDescent="0.25">
      <c r="A115" s="35">
        <v>110</v>
      </c>
      <c r="B115" s="36" t="s">
        <v>111</v>
      </c>
      <c r="C115" s="37">
        <v>420</v>
      </c>
      <c r="D115" s="38">
        <f>IF(COUNTIFS(DV_SensorDepth!$E$2:$E$9999,D$5,DV_SensorDepth!$G$2:$G$9999,$C115)&gt;0,SUMIFS(DV_SensorDepth!$C$2:$C$9999,DV_SensorDepth!$E$2:$E$9999,D$5,DV_SensorDepth!$G$2:$G$9999,$C115),NA())</f>
        <v>1.43985416666667</v>
      </c>
      <c r="E115" s="38">
        <f>IF(COUNTIFS(DV_SensorDepth!$E$2:$E$9999,E$5,DV_SensorDepth!$G$2:$G$9999,$C115)&gt;0,SUMIFS(DV_SensorDepth!$C$2:$C$9999,DV_SensorDepth!$E$2:$E$9999,E$5,DV_SensorDepth!$G$2:$G$9999,$C115),NA())</f>
        <v>0.34516666666666701</v>
      </c>
      <c r="F115" s="38" t="e">
        <f>IF(COUNTIFS(DV_SensorDepth!$E$2:$E$9999,F$5,DV_SensorDepth!$G$2:$G$9999,$C115)&gt;0,SUMIFS(DV_SensorDepth!$C$2:$C$9999,DV_SensorDepth!$E$2:$E$9999,F$5,DV_SensorDepth!$G$2:$G$9999,$C115),NA())</f>
        <v>#N/A</v>
      </c>
      <c r="G115" s="38" t="e">
        <f>IF(COUNTIFS(DV_SensorDepth!$E$2:$E$9999,G$5,DV_SensorDepth!$G$2:$G$9999,$C115)&gt;0,SUMIFS(DV_SensorDepth!$C$2:$C$9999,DV_SensorDepth!$E$2:$E$9999,G$5,DV_SensorDepth!$G$2:$G$9999,$C115),NA())</f>
        <v>#N/A</v>
      </c>
      <c r="H115" s="38" t="e">
        <f>IF(COUNTIFS(DV_SensorDepth!$E$2:$E$9999,H$5,DV_SensorDepth!$G$2:$G$9999,$C115)&gt;0,SUMIFS(DV_SensorDepth!$C$2:$C$9999,DV_SensorDepth!$E$2:$E$9999,H$5,DV_SensorDepth!$G$2:$G$9999,$C115),NA())</f>
        <v>#N/A</v>
      </c>
    </row>
    <row r="116" spans="1:8" x14ac:dyDescent="0.25">
      <c r="A116" s="35">
        <v>111</v>
      </c>
      <c r="B116" s="36" t="s">
        <v>112</v>
      </c>
      <c r="C116" s="37">
        <v>421</v>
      </c>
      <c r="D116" s="38">
        <f>IF(COUNTIFS(DV_SensorDepth!$E$2:$E$9999,D$5,DV_SensorDepth!$G$2:$G$9999,$C116)&gt;0,SUMIFS(DV_SensorDepth!$C$2:$C$9999,DV_SensorDepth!$E$2:$E$9999,D$5,DV_SensorDepth!$G$2:$G$9999,$C116),NA())</f>
        <v>1.1531041666666699</v>
      </c>
      <c r="E116" s="38">
        <f>IF(COUNTIFS(DV_SensorDepth!$E$2:$E$9999,E$5,DV_SensorDepth!$G$2:$G$9999,$C116)&gt;0,SUMIFS(DV_SensorDepth!$C$2:$C$9999,DV_SensorDepth!$E$2:$E$9999,E$5,DV_SensorDepth!$G$2:$G$9999,$C116),NA())</f>
        <v>0.352604166666667</v>
      </c>
      <c r="F116" s="38" t="e">
        <f>IF(COUNTIFS(DV_SensorDepth!$E$2:$E$9999,F$5,DV_SensorDepth!$G$2:$G$9999,$C116)&gt;0,SUMIFS(DV_SensorDepth!$C$2:$C$9999,DV_SensorDepth!$E$2:$E$9999,F$5,DV_SensorDepth!$G$2:$G$9999,$C116),NA())</f>
        <v>#N/A</v>
      </c>
      <c r="G116" s="38" t="e">
        <f>IF(COUNTIFS(DV_SensorDepth!$E$2:$E$9999,G$5,DV_SensorDepth!$G$2:$G$9999,$C116)&gt;0,SUMIFS(DV_SensorDepth!$C$2:$C$9999,DV_SensorDepth!$E$2:$E$9999,G$5,DV_SensorDepth!$G$2:$G$9999,$C116),NA())</f>
        <v>#N/A</v>
      </c>
      <c r="H116" s="38" t="e">
        <f>IF(COUNTIFS(DV_SensorDepth!$E$2:$E$9999,H$5,DV_SensorDepth!$G$2:$G$9999,$C116)&gt;0,SUMIFS(DV_SensorDepth!$C$2:$C$9999,DV_SensorDepth!$E$2:$E$9999,H$5,DV_SensorDepth!$G$2:$G$9999,$C116),NA())</f>
        <v>#N/A</v>
      </c>
    </row>
    <row r="117" spans="1:8" x14ac:dyDescent="0.25">
      <c r="A117" s="35">
        <v>112</v>
      </c>
      <c r="B117" s="36" t="s">
        <v>113</v>
      </c>
      <c r="C117" s="37">
        <v>422</v>
      </c>
      <c r="D117" s="38">
        <f>IF(COUNTIFS(DV_SensorDepth!$E$2:$E$9999,D$5,DV_SensorDepth!$G$2:$G$9999,$C117)&gt;0,SUMIFS(DV_SensorDepth!$C$2:$C$9999,DV_SensorDepth!$E$2:$E$9999,D$5,DV_SensorDepth!$G$2:$G$9999,$C117),NA())</f>
        <v>1.0248333333333299</v>
      </c>
      <c r="E117" s="38">
        <f>IF(COUNTIFS(DV_SensorDepth!$E$2:$E$9999,E$5,DV_SensorDepth!$G$2:$G$9999,$C117)&gt;0,SUMIFS(DV_SensorDepth!$C$2:$C$9999,DV_SensorDepth!$E$2:$E$9999,E$5,DV_SensorDepth!$G$2:$G$9999,$C117),NA())</f>
        <v>0.34916666666666701</v>
      </c>
      <c r="F117" s="38" t="e">
        <f>IF(COUNTIFS(DV_SensorDepth!$E$2:$E$9999,F$5,DV_SensorDepth!$G$2:$G$9999,$C117)&gt;0,SUMIFS(DV_SensorDepth!$C$2:$C$9999,DV_SensorDepth!$E$2:$E$9999,F$5,DV_SensorDepth!$G$2:$G$9999,$C117),NA())</f>
        <v>#N/A</v>
      </c>
      <c r="G117" s="38" t="e">
        <f>IF(COUNTIFS(DV_SensorDepth!$E$2:$E$9999,G$5,DV_SensorDepth!$G$2:$G$9999,$C117)&gt;0,SUMIFS(DV_SensorDepth!$C$2:$C$9999,DV_SensorDepth!$E$2:$E$9999,G$5,DV_SensorDepth!$G$2:$G$9999,$C117),NA())</f>
        <v>#N/A</v>
      </c>
      <c r="H117" s="38" t="e">
        <f>IF(COUNTIFS(DV_SensorDepth!$E$2:$E$9999,H$5,DV_SensorDepth!$G$2:$G$9999,$C117)&gt;0,SUMIFS(DV_SensorDepth!$C$2:$C$9999,DV_SensorDepth!$E$2:$E$9999,H$5,DV_SensorDepth!$G$2:$G$9999,$C117),NA())</f>
        <v>#N/A</v>
      </c>
    </row>
    <row r="118" spans="1:8" x14ac:dyDescent="0.25">
      <c r="A118" s="35">
        <v>113</v>
      </c>
      <c r="B118" s="36" t="s">
        <v>114</v>
      </c>
      <c r="C118" s="37">
        <v>423</v>
      </c>
      <c r="D118" s="38">
        <f>IF(COUNTIFS(DV_SensorDepth!$E$2:$E$9999,D$5,DV_SensorDepth!$G$2:$G$9999,$C118)&gt;0,SUMIFS(DV_SensorDepth!$C$2:$C$9999,DV_SensorDepth!$E$2:$E$9999,D$5,DV_SensorDepth!$G$2:$G$9999,$C118),NA())</f>
        <v>0.95495833333333302</v>
      </c>
      <c r="E118" s="38">
        <f>IF(COUNTIFS(DV_SensorDepth!$E$2:$E$9999,E$5,DV_SensorDepth!$G$2:$G$9999,$C118)&gt;0,SUMIFS(DV_SensorDepth!$C$2:$C$9999,DV_SensorDepth!$E$2:$E$9999,E$5,DV_SensorDepth!$G$2:$G$9999,$C118),NA())</f>
        <v>0.73927586206896601</v>
      </c>
      <c r="F118" s="38" t="e">
        <f>IF(COUNTIFS(DV_SensorDepth!$E$2:$E$9999,F$5,DV_SensorDepth!$G$2:$G$9999,$C118)&gt;0,SUMIFS(DV_SensorDepth!$C$2:$C$9999,DV_SensorDepth!$E$2:$E$9999,F$5,DV_SensorDepth!$G$2:$G$9999,$C118),NA())</f>
        <v>#N/A</v>
      </c>
      <c r="G118" s="38" t="e">
        <f>IF(COUNTIFS(DV_SensorDepth!$E$2:$E$9999,G$5,DV_SensorDepth!$G$2:$G$9999,$C118)&gt;0,SUMIFS(DV_SensorDepth!$C$2:$C$9999,DV_SensorDepth!$E$2:$E$9999,G$5,DV_SensorDepth!$G$2:$G$9999,$C118),NA())</f>
        <v>#N/A</v>
      </c>
      <c r="H118" s="38" t="e">
        <f>IF(COUNTIFS(DV_SensorDepth!$E$2:$E$9999,H$5,DV_SensorDepth!$G$2:$G$9999,$C118)&gt;0,SUMIFS(DV_SensorDepth!$C$2:$C$9999,DV_SensorDepth!$E$2:$E$9999,H$5,DV_SensorDepth!$G$2:$G$9999,$C118),NA())</f>
        <v>#N/A</v>
      </c>
    </row>
    <row r="119" spans="1:8" x14ac:dyDescent="0.25">
      <c r="A119" s="35">
        <v>114</v>
      </c>
      <c r="B119" s="36" t="s">
        <v>115</v>
      </c>
      <c r="C119" s="37">
        <v>424</v>
      </c>
      <c r="D119" s="38">
        <f>IF(COUNTIFS(DV_SensorDepth!$E$2:$E$9999,D$5,DV_SensorDepth!$G$2:$G$9999,$C119)&gt;0,SUMIFS(DV_SensorDepth!$C$2:$C$9999,DV_SensorDepth!$E$2:$E$9999,D$5,DV_SensorDepth!$G$2:$G$9999,$C119),NA())</f>
        <v>0.93300000000000005</v>
      </c>
      <c r="E119" s="38">
        <f>IF(COUNTIFS(DV_SensorDepth!$E$2:$E$9999,E$5,DV_SensorDepth!$G$2:$G$9999,$C119)&gt;0,SUMIFS(DV_SensorDepth!$C$2:$C$9999,DV_SensorDepth!$E$2:$E$9999,E$5,DV_SensorDepth!$G$2:$G$9999,$C119),NA())</f>
        <v>0.73031250000000003</v>
      </c>
      <c r="F119" s="38" t="e">
        <f>IF(COUNTIFS(DV_SensorDepth!$E$2:$E$9999,F$5,DV_SensorDepth!$G$2:$G$9999,$C119)&gt;0,SUMIFS(DV_SensorDepth!$C$2:$C$9999,DV_SensorDepth!$E$2:$E$9999,F$5,DV_SensorDepth!$G$2:$G$9999,$C119),NA())</f>
        <v>#N/A</v>
      </c>
      <c r="G119" s="38" t="e">
        <f>IF(COUNTIFS(DV_SensorDepth!$E$2:$E$9999,G$5,DV_SensorDepth!$G$2:$G$9999,$C119)&gt;0,SUMIFS(DV_SensorDepth!$C$2:$C$9999,DV_SensorDepth!$E$2:$E$9999,G$5,DV_SensorDepth!$G$2:$G$9999,$C119),NA())</f>
        <v>#N/A</v>
      </c>
      <c r="H119" s="38" t="e">
        <f>IF(COUNTIFS(DV_SensorDepth!$E$2:$E$9999,H$5,DV_SensorDepth!$G$2:$G$9999,$C119)&gt;0,SUMIFS(DV_SensorDepth!$C$2:$C$9999,DV_SensorDepth!$E$2:$E$9999,H$5,DV_SensorDepth!$G$2:$G$9999,$C119),NA())</f>
        <v>#N/A</v>
      </c>
    </row>
    <row r="120" spans="1:8" x14ac:dyDescent="0.25">
      <c r="A120" s="35">
        <v>115</v>
      </c>
      <c r="B120" s="36" t="s">
        <v>116</v>
      </c>
      <c r="C120" s="37">
        <v>425</v>
      </c>
      <c r="D120" s="38">
        <f>IF(COUNTIFS(DV_SensorDepth!$E$2:$E$9999,D$5,DV_SensorDepth!$G$2:$G$9999,$C120)&gt;0,SUMIFS(DV_SensorDepth!$C$2:$C$9999,DV_SensorDepth!$E$2:$E$9999,D$5,DV_SensorDepth!$G$2:$G$9999,$C120),NA())</f>
        <v>0.89635416666666701</v>
      </c>
      <c r="E120" s="38">
        <f>IF(COUNTIFS(DV_SensorDepth!$E$2:$E$9999,E$5,DV_SensorDepth!$G$2:$G$9999,$C120)&gt;0,SUMIFS(DV_SensorDepth!$C$2:$C$9999,DV_SensorDepth!$E$2:$E$9999,E$5,DV_SensorDepth!$G$2:$G$9999,$C120),NA())</f>
        <v>0.73468750000000005</v>
      </c>
      <c r="F120" s="38" t="e">
        <f>IF(COUNTIFS(DV_SensorDepth!$E$2:$E$9999,F$5,DV_SensorDepth!$G$2:$G$9999,$C120)&gt;0,SUMIFS(DV_SensorDepth!$C$2:$C$9999,DV_SensorDepth!$E$2:$E$9999,F$5,DV_SensorDepth!$G$2:$G$9999,$C120),NA())</f>
        <v>#N/A</v>
      </c>
      <c r="G120" s="38" t="e">
        <f>IF(COUNTIFS(DV_SensorDepth!$E$2:$E$9999,G$5,DV_SensorDepth!$G$2:$G$9999,$C120)&gt;0,SUMIFS(DV_SensorDepth!$C$2:$C$9999,DV_SensorDepth!$E$2:$E$9999,G$5,DV_SensorDepth!$G$2:$G$9999,$C120),NA())</f>
        <v>#N/A</v>
      </c>
      <c r="H120" s="38" t="e">
        <f>IF(COUNTIFS(DV_SensorDepth!$E$2:$E$9999,H$5,DV_SensorDepth!$G$2:$G$9999,$C120)&gt;0,SUMIFS(DV_SensorDepth!$C$2:$C$9999,DV_SensorDepth!$E$2:$E$9999,H$5,DV_SensorDepth!$G$2:$G$9999,$C120),NA())</f>
        <v>#N/A</v>
      </c>
    </row>
    <row r="121" spans="1:8" x14ac:dyDescent="0.25">
      <c r="A121" s="35">
        <v>116</v>
      </c>
      <c r="B121" s="36" t="s">
        <v>117</v>
      </c>
      <c r="C121" s="37">
        <v>426</v>
      </c>
      <c r="D121" s="38">
        <f>IF(COUNTIFS(DV_SensorDepth!$E$2:$E$9999,D$5,DV_SensorDepth!$G$2:$G$9999,$C121)&gt;0,SUMIFS(DV_SensorDepth!$C$2:$C$9999,DV_SensorDepth!$E$2:$E$9999,D$5,DV_SensorDepth!$G$2:$G$9999,$C121),NA())</f>
        <v>0.87589583333333298</v>
      </c>
      <c r="E121" s="38">
        <f>IF(COUNTIFS(DV_SensorDepth!$E$2:$E$9999,E$5,DV_SensorDepth!$G$2:$G$9999,$C121)&gt;0,SUMIFS(DV_SensorDepth!$C$2:$C$9999,DV_SensorDepth!$E$2:$E$9999,E$5,DV_SensorDepth!$G$2:$G$9999,$C121),NA())</f>
        <v>0.71575</v>
      </c>
      <c r="F121" s="38" t="e">
        <f>IF(COUNTIFS(DV_SensorDepth!$E$2:$E$9999,F$5,DV_SensorDepth!$G$2:$G$9999,$C121)&gt;0,SUMIFS(DV_SensorDepth!$C$2:$C$9999,DV_SensorDepth!$E$2:$E$9999,F$5,DV_SensorDepth!$G$2:$G$9999,$C121),NA())</f>
        <v>#N/A</v>
      </c>
      <c r="G121" s="38" t="e">
        <f>IF(COUNTIFS(DV_SensorDepth!$E$2:$E$9999,G$5,DV_SensorDepth!$G$2:$G$9999,$C121)&gt;0,SUMIFS(DV_SensorDepth!$C$2:$C$9999,DV_SensorDepth!$E$2:$E$9999,G$5,DV_SensorDepth!$G$2:$G$9999,$C121),NA())</f>
        <v>#N/A</v>
      </c>
      <c r="H121" s="38" t="e">
        <f>IF(COUNTIFS(DV_SensorDepth!$E$2:$E$9999,H$5,DV_SensorDepth!$G$2:$G$9999,$C121)&gt;0,SUMIFS(DV_SensorDepth!$C$2:$C$9999,DV_SensorDepth!$E$2:$E$9999,H$5,DV_SensorDepth!$G$2:$G$9999,$C121),NA())</f>
        <v>#N/A</v>
      </c>
    </row>
    <row r="122" spans="1:8" x14ac:dyDescent="0.25">
      <c r="A122" s="35">
        <v>117</v>
      </c>
      <c r="B122" s="36" t="s">
        <v>118</v>
      </c>
      <c r="C122" s="37">
        <v>427</v>
      </c>
      <c r="D122" s="38">
        <f>IF(COUNTIFS(DV_SensorDepth!$E$2:$E$9999,D$5,DV_SensorDepth!$G$2:$G$9999,$C122)&gt;0,SUMIFS(DV_SensorDepth!$C$2:$C$9999,DV_SensorDepth!$E$2:$E$9999,D$5,DV_SensorDepth!$G$2:$G$9999,$C122),NA())</f>
        <v>1.0537083333333299</v>
      </c>
      <c r="E122" s="38">
        <f>IF(COUNTIFS(DV_SensorDepth!$E$2:$E$9999,E$5,DV_SensorDepth!$G$2:$G$9999,$C122)&gt;0,SUMIFS(DV_SensorDepth!$C$2:$C$9999,DV_SensorDepth!$E$2:$E$9999,E$5,DV_SensorDepth!$G$2:$G$9999,$C122),NA())</f>
        <v>0.72195833333333304</v>
      </c>
      <c r="F122" s="38" t="e">
        <f>IF(COUNTIFS(DV_SensorDepth!$E$2:$E$9999,F$5,DV_SensorDepth!$G$2:$G$9999,$C122)&gt;0,SUMIFS(DV_SensorDepth!$C$2:$C$9999,DV_SensorDepth!$E$2:$E$9999,F$5,DV_SensorDepth!$G$2:$G$9999,$C122),NA())</f>
        <v>#N/A</v>
      </c>
      <c r="G122" s="38" t="e">
        <f>IF(COUNTIFS(DV_SensorDepth!$E$2:$E$9999,G$5,DV_SensorDepth!$G$2:$G$9999,$C122)&gt;0,SUMIFS(DV_SensorDepth!$C$2:$C$9999,DV_SensorDepth!$E$2:$E$9999,G$5,DV_SensorDepth!$G$2:$G$9999,$C122),NA())</f>
        <v>#N/A</v>
      </c>
      <c r="H122" s="38" t="e">
        <f>IF(COUNTIFS(DV_SensorDepth!$E$2:$E$9999,H$5,DV_SensorDepth!$G$2:$G$9999,$C122)&gt;0,SUMIFS(DV_SensorDepth!$C$2:$C$9999,DV_SensorDepth!$E$2:$E$9999,H$5,DV_SensorDepth!$G$2:$G$9999,$C122),NA())</f>
        <v>#N/A</v>
      </c>
    </row>
    <row r="123" spans="1:8" x14ac:dyDescent="0.25">
      <c r="A123" s="35">
        <v>118</v>
      </c>
      <c r="B123" s="36" t="s">
        <v>119</v>
      </c>
      <c r="C123" s="37">
        <v>428</v>
      </c>
      <c r="D123" s="38">
        <f>IF(COUNTIFS(DV_SensorDepth!$E$2:$E$9999,D$5,DV_SensorDepth!$G$2:$G$9999,$C123)&gt;0,SUMIFS(DV_SensorDepth!$C$2:$C$9999,DV_SensorDepth!$E$2:$E$9999,D$5,DV_SensorDepth!$G$2:$G$9999,$C123),NA())</f>
        <v>1.7210416666666699</v>
      </c>
      <c r="E123" s="38">
        <f>IF(COUNTIFS(DV_SensorDepth!$E$2:$E$9999,E$5,DV_SensorDepth!$G$2:$G$9999,$C123)&gt;0,SUMIFS(DV_SensorDepth!$C$2:$C$9999,DV_SensorDepth!$E$2:$E$9999,E$5,DV_SensorDepth!$G$2:$G$9999,$C123),NA())</f>
        <v>0.72787500000000005</v>
      </c>
      <c r="F123" s="38" t="e">
        <f>IF(COUNTIFS(DV_SensorDepth!$E$2:$E$9999,F$5,DV_SensorDepth!$G$2:$G$9999,$C123)&gt;0,SUMIFS(DV_SensorDepth!$C$2:$C$9999,DV_SensorDepth!$E$2:$E$9999,F$5,DV_SensorDepth!$G$2:$G$9999,$C123),NA())</f>
        <v>#N/A</v>
      </c>
      <c r="G123" s="38" t="e">
        <f>IF(COUNTIFS(DV_SensorDepth!$E$2:$E$9999,G$5,DV_SensorDepth!$G$2:$G$9999,$C123)&gt;0,SUMIFS(DV_SensorDepth!$C$2:$C$9999,DV_SensorDepth!$E$2:$E$9999,G$5,DV_SensorDepth!$G$2:$G$9999,$C123),NA())</f>
        <v>#N/A</v>
      </c>
      <c r="H123" s="38" t="e">
        <f>IF(COUNTIFS(DV_SensorDepth!$E$2:$E$9999,H$5,DV_SensorDepth!$G$2:$G$9999,$C123)&gt;0,SUMIFS(DV_SensorDepth!$C$2:$C$9999,DV_SensorDepth!$E$2:$E$9999,H$5,DV_SensorDepth!$G$2:$G$9999,$C123),NA())</f>
        <v>#N/A</v>
      </c>
    </row>
    <row r="124" spans="1:8" x14ac:dyDescent="0.25">
      <c r="A124" s="35">
        <v>119</v>
      </c>
      <c r="B124" s="36" t="s">
        <v>120</v>
      </c>
      <c r="C124" s="37">
        <v>429</v>
      </c>
      <c r="D124" s="38">
        <f>IF(COUNTIFS(DV_SensorDepth!$E$2:$E$9999,D$5,DV_SensorDepth!$G$2:$G$9999,$C124)&gt;0,SUMIFS(DV_SensorDepth!$C$2:$C$9999,DV_SensorDepth!$E$2:$E$9999,D$5,DV_SensorDepth!$G$2:$G$9999,$C124),NA())</f>
        <v>1.69402083333333</v>
      </c>
      <c r="E124" s="38">
        <f>IF(COUNTIFS(DV_SensorDepth!$E$2:$E$9999,E$5,DV_SensorDepth!$G$2:$G$9999,$C124)&gt;0,SUMIFS(DV_SensorDepth!$C$2:$C$9999,DV_SensorDepth!$E$2:$E$9999,E$5,DV_SensorDepth!$G$2:$G$9999,$C124),NA())</f>
        <v>0.82102083333333298</v>
      </c>
      <c r="F124" s="38" t="e">
        <f>IF(COUNTIFS(DV_SensorDepth!$E$2:$E$9999,F$5,DV_SensorDepth!$G$2:$G$9999,$C124)&gt;0,SUMIFS(DV_SensorDepth!$C$2:$C$9999,DV_SensorDepth!$E$2:$E$9999,F$5,DV_SensorDepth!$G$2:$G$9999,$C124),NA())</f>
        <v>#N/A</v>
      </c>
      <c r="G124" s="38" t="e">
        <f>IF(COUNTIFS(DV_SensorDepth!$E$2:$E$9999,G$5,DV_SensorDepth!$G$2:$G$9999,$C124)&gt;0,SUMIFS(DV_SensorDepth!$C$2:$C$9999,DV_SensorDepth!$E$2:$E$9999,G$5,DV_SensorDepth!$G$2:$G$9999,$C124),NA())</f>
        <v>#N/A</v>
      </c>
      <c r="H124" s="38" t="e">
        <f>IF(COUNTIFS(DV_SensorDepth!$E$2:$E$9999,H$5,DV_SensorDepth!$G$2:$G$9999,$C124)&gt;0,SUMIFS(DV_SensorDepth!$C$2:$C$9999,DV_SensorDepth!$E$2:$E$9999,H$5,DV_SensorDepth!$G$2:$G$9999,$C124),NA())</f>
        <v>#N/A</v>
      </c>
    </row>
    <row r="125" spans="1:8" x14ac:dyDescent="0.25">
      <c r="A125" s="35">
        <v>120</v>
      </c>
      <c r="B125" s="36" t="s">
        <v>121</v>
      </c>
      <c r="C125" s="37">
        <v>430</v>
      </c>
      <c r="D125" s="38">
        <f>IF(COUNTIFS(DV_SensorDepth!$E$2:$E$9999,D$5,DV_SensorDepth!$G$2:$G$9999,$C125)&gt;0,SUMIFS(DV_SensorDepth!$C$2:$C$9999,DV_SensorDepth!$E$2:$E$9999,D$5,DV_SensorDepth!$G$2:$G$9999,$C125),NA())</f>
        <v>1.30852083333333</v>
      </c>
      <c r="E125" s="38">
        <f>IF(COUNTIFS(DV_SensorDepth!$E$2:$E$9999,E$5,DV_SensorDepth!$G$2:$G$9999,$C125)&gt;0,SUMIFS(DV_SensorDepth!$C$2:$C$9999,DV_SensorDepth!$E$2:$E$9999,E$5,DV_SensorDepth!$G$2:$G$9999,$C125),NA())</f>
        <v>0.76352083333333298</v>
      </c>
      <c r="F125" s="38" t="e">
        <f>IF(COUNTIFS(DV_SensorDepth!$E$2:$E$9999,F$5,DV_SensorDepth!$G$2:$G$9999,$C125)&gt;0,SUMIFS(DV_SensorDepth!$C$2:$C$9999,DV_SensorDepth!$E$2:$E$9999,F$5,DV_SensorDepth!$G$2:$G$9999,$C125),NA())</f>
        <v>#N/A</v>
      </c>
      <c r="G125" s="38" t="e">
        <f>IF(COUNTIFS(DV_SensorDepth!$E$2:$E$9999,G$5,DV_SensorDepth!$G$2:$G$9999,$C125)&gt;0,SUMIFS(DV_SensorDepth!$C$2:$C$9999,DV_SensorDepth!$E$2:$E$9999,G$5,DV_SensorDepth!$G$2:$G$9999,$C125),NA())</f>
        <v>#N/A</v>
      </c>
      <c r="H125" s="38" t="e">
        <f>IF(COUNTIFS(DV_SensorDepth!$E$2:$E$9999,H$5,DV_SensorDepth!$G$2:$G$9999,$C125)&gt;0,SUMIFS(DV_SensorDepth!$C$2:$C$9999,DV_SensorDepth!$E$2:$E$9999,H$5,DV_SensorDepth!$G$2:$G$9999,$C125),NA())</f>
        <v>#N/A</v>
      </c>
    </row>
    <row r="126" spans="1:8" x14ac:dyDescent="0.25">
      <c r="A126" s="35">
        <v>121</v>
      </c>
      <c r="B126" s="36" t="s">
        <v>122</v>
      </c>
      <c r="C126" s="37">
        <v>501</v>
      </c>
      <c r="D126" s="38">
        <f>IF(COUNTIFS(DV_SensorDepth!$E$2:$E$9999,D$5,DV_SensorDepth!$G$2:$G$9999,$C126)&gt;0,SUMIFS(DV_SensorDepth!$C$2:$C$9999,DV_SensorDepth!$E$2:$E$9999,D$5,DV_SensorDepth!$G$2:$G$9999,$C126),NA())</f>
        <v>1.1365416666666699</v>
      </c>
      <c r="E126" s="38">
        <f>IF(COUNTIFS(DV_SensorDepth!$E$2:$E$9999,E$5,DV_SensorDepth!$G$2:$G$9999,$C126)&gt;0,SUMIFS(DV_SensorDepth!$C$2:$C$9999,DV_SensorDepth!$E$2:$E$9999,E$5,DV_SensorDepth!$G$2:$G$9999,$C126),NA())</f>
        <v>0.74195833333333305</v>
      </c>
      <c r="F126" s="38" t="e">
        <f>IF(COUNTIFS(DV_SensorDepth!$E$2:$E$9999,F$5,DV_SensorDepth!$G$2:$G$9999,$C126)&gt;0,SUMIFS(DV_SensorDepth!$C$2:$C$9999,DV_SensorDepth!$E$2:$E$9999,F$5,DV_SensorDepth!$G$2:$G$9999,$C126),NA())</f>
        <v>#N/A</v>
      </c>
      <c r="G126" s="38" t="e">
        <f>IF(COUNTIFS(DV_SensorDepth!$E$2:$E$9999,G$5,DV_SensorDepth!$G$2:$G$9999,$C126)&gt;0,SUMIFS(DV_SensorDepth!$C$2:$C$9999,DV_SensorDepth!$E$2:$E$9999,G$5,DV_SensorDepth!$G$2:$G$9999,$C126),NA())</f>
        <v>#N/A</v>
      </c>
      <c r="H126" s="38" t="e">
        <f>IF(COUNTIFS(DV_SensorDepth!$E$2:$E$9999,H$5,DV_SensorDepth!$G$2:$G$9999,$C126)&gt;0,SUMIFS(DV_SensorDepth!$C$2:$C$9999,DV_SensorDepth!$E$2:$E$9999,H$5,DV_SensorDepth!$G$2:$G$9999,$C126),NA())</f>
        <v>#N/A</v>
      </c>
    </row>
    <row r="127" spans="1:8" x14ac:dyDescent="0.25">
      <c r="A127" s="35">
        <v>122</v>
      </c>
      <c r="B127" s="36" t="s">
        <v>123</v>
      </c>
      <c r="C127" s="37">
        <v>502</v>
      </c>
      <c r="D127" s="38">
        <f>IF(COUNTIFS(DV_SensorDepth!$E$2:$E$9999,D$5,DV_SensorDepth!$G$2:$G$9999,$C127)&gt;0,SUMIFS(DV_SensorDepth!$C$2:$C$9999,DV_SensorDepth!$E$2:$E$9999,D$5,DV_SensorDepth!$G$2:$G$9999,$C127),NA())</f>
        <v>1.0446041666666701</v>
      </c>
      <c r="E127" s="38">
        <f>IF(COUNTIFS(DV_SensorDepth!$E$2:$E$9999,E$5,DV_SensorDepth!$G$2:$G$9999,$C127)&gt;0,SUMIFS(DV_SensorDepth!$C$2:$C$9999,DV_SensorDepth!$E$2:$E$9999,E$5,DV_SensorDepth!$G$2:$G$9999,$C127),NA())</f>
        <v>0.71810416666666699</v>
      </c>
      <c r="F127" s="38" t="e">
        <f>IF(COUNTIFS(DV_SensorDepth!$E$2:$E$9999,F$5,DV_SensorDepth!$G$2:$G$9999,$C127)&gt;0,SUMIFS(DV_SensorDepth!$C$2:$C$9999,DV_SensorDepth!$E$2:$E$9999,F$5,DV_SensorDepth!$G$2:$G$9999,$C127),NA())</f>
        <v>#N/A</v>
      </c>
      <c r="G127" s="38" t="e">
        <f>IF(COUNTIFS(DV_SensorDepth!$E$2:$E$9999,G$5,DV_SensorDepth!$G$2:$G$9999,$C127)&gt;0,SUMIFS(DV_SensorDepth!$C$2:$C$9999,DV_SensorDepth!$E$2:$E$9999,G$5,DV_SensorDepth!$G$2:$G$9999,$C127),NA())</f>
        <v>#N/A</v>
      </c>
      <c r="H127" s="38" t="e">
        <f>IF(COUNTIFS(DV_SensorDepth!$E$2:$E$9999,H$5,DV_SensorDepth!$G$2:$G$9999,$C127)&gt;0,SUMIFS(DV_SensorDepth!$C$2:$C$9999,DV_SensorDepth!$E$2:$E$9999,H$5,DV_SensorDepth!$G$2:$G$9999,$C127),NA())</f>
        <v>#N/A</v>
      </c>
    </row>
    <row r="128" spans="1:8" x14ac:dyDescent="0.25">
      <c r="A128" s="35">
        <v>123</v>
      </c>
      <c r="B128" s="36" t="s">
        <v>124</v>
      </c>
      <c r="C128" s="37">
        <v>503</v>
      </c>
      <c r="D128" s="38">
        <f>IF(COUNTIFS(DV_SensorDepth!$E$2:$E$9999,D$5,DV_SensorDepth!$G$2:$G$9999,$C128)&gt;0,SUMIFS(DV_SensorDepth!$C$2:$C$9999,DV_SensorDepth!$E$2:$E$9999,D$5,DV_SensorDepth!$G$2:$G$9999,$C128),NA())</f>
        <v>0.99483333333333301</v>
      </c>
      <c r="E128" s="38">
        <f>IF(COUNTIFS(DV_SensorDepth!$E$2:$E$9999,E$5,DV_SensorDepth!$G$2:$G$9999,$C128)&gt;0,SUMIFS(DV_SensorDepth!$C$2:$C$9999,DV_SensorDepth!$E$2:$E$9999,E$5,DV_SensorDepth!$G$2:$G$9999,$C128),NA())</f>
        <v>0.708666666666667</v>
      </c>
      <c r="F128" s="38" t="e">
        <f>IF(COUNTIFS(DV_SensorDepth!$E$2:$E$9999,F$5,DV_SensorDepth!$G$2:$G$9999,$C128)&gt;0,SUMIFS(DV_SensorDepth!$C$2:$C$9999,DV_SensorDepth!$E$2:$E$9999,F$5,DV_SensorDepth!$G$2:$G$9999,$C128),NA())</f>
        <v>#N/A</v>
      </c>
      <c r="G128" s="38" t="e">
        <f>IF(COUNTIFS(DV_SensorDepth!$E$2:$E$9999,G$5,DV_SensorDepth!$G$2:$G$9999,$C128)&gt;0,SUMIFS(DV_SensorDepth!$C$2:$C$9999,DV_SensorDepth!$E$2:$E$9999,G$5,DV_SensorDepth!$G$2:$G$9999,$C128),NA())</f>
        <v>#N/A</v>
      </c>
      <c r="H128" s="38" t="e">
        <f>IF(COUNTIFS(DV_SensorDepth!$E$2:$E$9999,H$5,DV_SensorDepth!$G$2:$G$9999,$C128)&gt;0,SUMIFS(DV_SensorDepth!$C$2:$C$9999,DV_SensorDepth!$E$2:$E$9999,H$5,DV_SensorDepth!$G$2:$G$9999,$C128),NA())</f>
        <v>#N/A</v>
      </c>
    </row>
    <row r="129" spans="1:8" x14ac:dyDescent="0.25">
      <c r="A129" s="35">
        <v>124</v>
      </c>
      <c r="B129" s="36" t="s">
        <v>125</v>
      </c>
      <c r="C129" s="37">
        <v>504</v>
      </c>
      <c r="D129" s="38">
        <f>IF(COUNTIFS(DV_SensorDepth!$E$2:$E$9999,D$5,DV_SensorDepth!$G$2:$G$9999,$C129)&gt;0,SUMIFS(DV_SensorDepth!$C$2:$C$9999,DV_SensorDepth!$E$2:$E$9999,D$5,DV_SensorDepth!$G$2:$G$9999,$C129),NA())</f>
        <v>1.2443124999999999</v>
      </c>
      <c r="E129" s="38">
        <f>IF(COUNTIFS(DV_SensorDepth!$E$2:$E$9999,E$5,DV_SensorDepth!$G$2:$G$9999,$C129)&gt;0,SUMIFS(DV_SensorDepth!$C$2:$C$9999,DV_SensorDepth!$E$2:$E$9999,E$5,DV_SensorDepth!$G$2:$G$9999,$C129),NA())</f>
        <v>0.70020833333333299</v>
      </c>
      <c r="F129" s="38" t="e">
        <f>IF(COUNTIFS(DV_SensorDepth!$E$2:$E$9999,F$5,DV_SensorDepth!$G$2:$G$9999,$C129)&gt;0,SUMIFS(DV_SensorDepth!$C$2:$C$9999,DV_SensorDepth!$E$2:$E$9999,F$5,DV_SensorDepth!$G$2:$G$9999,$C129),NA())</f>
        <v>#N/A</v>
      </c>
      <c r="G129" s="38" t="e">
        <f>IF(COUNTIFS(DV_SensorDepth!$E$2:$E$9999,G$5,DV_SensorDepth!$G$2:$G$9999,$C129)&gt;0,SUMIFS(DV_SensorDepth!$C$2:$C$9999,DV_SensorDepth!$E$2:$E$9999,G$5,DV_SensorDepth!$G$2:$G$9999,$C129),NA())</f>
        <v>#N/A</v>
      </c>
      <c r="H129" s="38" t="e">
        <f>IF(COUNTIFS(DV_SensorDepth!$E$2:$E$9999,H$5,DV_SensorDepth!$G$2:$G$9999,$C129)&gt;0,SUMIFS(DV_SensorDepth!$C$2:$C$9999,DV_SensorDepth!$E$2:$E$9999,H$5,DV_SensorDepth!$G$2:$G$9999,$C129),NA())</f>
        <v>#N/A</v>
      </c>
    </row>
    <row r="130" spans="1:8" x14ac:dyDescent="0.25">
      <c r="A130" s="35">
        <v>125</v>
      </c>
      <c r="B130" s="36" t="s">
        <v>126</v>
      </c>
      <c r="C130" s="37">
        <v>505</v>
      </c>
      <c r="D130" s="38">
        <f>IF(COUNTIFS(DV_SensorDepth!$E$2:$E$9999,D$5,DV_SensorDepth!$G$2:$G$9999,$C130)&gt;0,SUMIFS(DV_SensorDepth!$C$2:$C$9999,DV_SensorDepth!$E$2:$E$9999,D$5,DV_SensorDepth!$G$2:$G$9999,$C130),NA())</f>
        <v>2.3015416666666701</v>
      </c>
      <c r="E130" s="38">
        <f>IF(COUNTIFS(DV_SensorDepth!$E$2:$E$9999,E$5,DV_SensorDepth!$G$2:$G$9999,$C130)&gt;0,SUMIFS(DV_SensorDepth!$C$2:$C$9999,DV_SensorDepth!$E$2:$E$9999,E$5,DV_SensorDepth!$G$2:$G$9999,$C130),NA())</f>
        <v>0.69116666666666704</v>
      </c>
      <c r="F130" s="38" t="e">
        <f>IF(COUNTIFS(DV_SensorDepth!$E$2:$E$9999,F$5,DV_SensorDepth!$G$2:$G$9999,$C130)&gt;0,SUMIFS(DV_SensorDepth!$C$2:$C$9999,DV_SensorDepth!$E$2:$E$9999,F$5,DV_SensorDepth!$G$2:$G$9999,$C130),NA())</f>
        <v>#N/A</v>
      </c>
      <c r="G130" s="38" t="e">
        <f>IF(COUNTIFS(DV_SensorDepth!$E$2:$E$9999,G$5,DV_SensorDepth!$G$2:$G$9999,$C130)&gt;0,SUMIFS(DV_SensorDepth!$C$2:$C$9999,DV_SensorDepth!$E$2:$E$9999,G$5,DV_SensorDepth!$G$2:$G$9999,$C130),NA())</f>
        <v>#N/A</v>
      </c>
      <c r="H130" s="38" t="e">
        <f>IF(COUNTIFS(DV_SensorDepth!$E$2:$E$9999,H$5,DV_SensorDepth!$G$2:$G$9999,$C130)&gt;0,SUMIFS(DV_SensorDepth!$C$2:$C$9999,DV_SensorDepth!$E$2:$E$9999,H$5,DV_SensorDepth!$G$2:$G$9999,$C130),NA())</f>
        <v>#N/A</v>
      </c>
    </row>
    <row r="131" spans="1:8" x14ac:dyDescent="0.25">
      <c r="A131" s="35">
        <v>126</v>
      </c>
      <c r="B131" s="36" t="s">
        <v>127</v>
      </c>
      <c r="C131" s="37">
        <v>506</v>
      </c>
      <c r="D131" s="38">
        <f>IF(COUNTIFS(DV_SensorDepth!$E$2:$E$9999,D$5,DV_SensorDepth!$G$2:$G$9999,$C131)&gt;0,SUMIFS(DV_SensorDepth!$C$2:$C$9999,DV_SensorDepth!$E$2:$E$9999,D$5,DV_SensorDepth!$G$2:$G$9999,$C131),NA())</f>
        <v>1.6536666666666699</v>
      </c>
      <c r="E131" s="38">
        <f>IF(COUNTIFS(DV_SensorDepth!$E$2:$E$9999,E$5,DV_SensorDepth!$G$2:$G$9999,$C131)&gt;0,SUMIFS(DV_SensorDepth!$C$2:$C$9999,DV_SensorDepth!$E$2:$E$9999,E$5,DV_SensorDepth!$G$2:$G$9999,$C131),NA())</f>
        <v>0.68564583333333295</v>
      </c>
      <c r="F131" s="38" t="e">
        <f>IF(COUNTIFS(DV_SensorDepth!$E$2:$E$9999,F$5,DV_SensorDepth!$G$2:$G$9999,$C131)&gt;0,SUMIFS(DV_SensorDepth!$C$2:$C$9999,DV_SensorDepth!$E$2:$E$9999,F$5,DV_SensorDepth!$G$2:$G$9999,$C131),NA())</f>
        <v>#N/A</v>
      </c>
      <c r="G131" s="38" t="e">
        <f>IF(COUNTIFS(DV_SensorDepth!$E$2:$E$9999,G$5,DV_SensorDepth!$G$2:$G$9999,$C131)&gt;0,SUMIFS(DV_SensorDepth!$C$2:$C$9999,DV_SensorDepth!$E$2:$E$9999,G$5,DV_SensorDepth!$G$2:$G$9999,$C131),NA())</f>
        <v>#N/A</v>
      </c>
      <c r="H131" s="38" t="e">
        <f>IF(COUNTIFS(DV_SensorDepth!$E$2:$E$9999,H$5,DV_SensorDepth!$G$2:$G$9999,$C131)&gt;0,SUMIFS(DV_SensorDepth!$C$2:$C$9999,DV_SensorDepth!$E$2:$E$9999,H$5,DV_SensorDepth!$G$2:$G$9999,$C131),NA())</f>
        <v>#N/A</v>
      </c>
    </row>
    <row r="132" spans="1:8" x14ac:dyDescent="0.25">
      <c r="A132" s="35">
        <v>127</v>
      </c>
      <c r="B132" s="36" t="s">
        <v>128</v>
      </c>
      <c r="C132" s="37">
        <v>507</v>
      </c>
      <c r="D132" s="38">
        <f>IF(COUNTIFS(DV_SensorDepth!$E$2:$E$9999,D$5,DV_SensorDepth!$G$2:$G$9999,$C132)&gt;0,SUMIFS(DV_SensorDepth!$C$2:$C$9999,DV_SensorDepth!$E$2:$E$9999,D$5,DV_SensorDepth!$G$2:$G$9999,$C132),NA())</f>
        <v>1.32104166666667</v>
      </c>
      <c r="E132" s="38">
        <f>IF(COUNTIFS(DV_SensorDepth!$E$2:$E$9999,E$5,DV_SensorDepth!$G$2:$G$9999,$C132)&gt;0,SUMIFS(DV_SensorDepth!$C$2:$C$9999,DV_SensorDepth!$E$2:$E$9999,E$5,DV_SensorDepth!$G$2:$G$9999,$C132),NA())</f>
        <v>0.679958333333333</v>
      </c>
      <c r="F132" s="38" t="e">
        <f>IF(COUNTIFS(DV_SensorDepth!$E$2:$E$9999,F$5,DV_SensorDepth!$G$2:$G$9999,$C132)&gt;0,SUMIFS(DV_SensorDepth!$C$2:$C$9999,DV_SensorDepth!$E$2:$E$9999,F$5,DV_SensorDepth!$G$2:$G$9999,$C132),NA())</f>
        <v>#N/A</v>
      </c>
      <c r="G132" s="38" t="e">
        <f>IF(COUNTIFS(DV_SensorDepth!$E$2:$E$9999,G$5,DV_SensorDepth!$G$2:$G$9999,$C132)&gt;0,SUMIFS(DV_SensorDepth!$C$2:$C$9999,DV_SensorDepth!$E$2:$E$9999,G$5,DV_SensorDepth!$G$2:$G$9999,$C132),NA())</f>
        <v>#N/A</v>
      </c>
      <c r="H132" s="38" t="e">
        <f>IF(COUNTIFS(DV_SensorDepth!$E$2:$E$9999,H$5,DV_SensorDepth!$G$2:$G$9999,$C132)&gt;0,SUMIFS(DV_SensorDepth!$C$2:$C$9999,DV_SensorDepth!$E$2:$E$9999,H$5,DV_SensorDepth!$G$2:$G$9999,$C132),NA())</f>
        <v>#N/A</v>
      </c>
    </row>
    <row r="133" spans="1:8" x14ac:dyDescent="0.25">
      <c r="A133" s="35">
        <v>128</v>
      </c>
      <c r="B133" s="36" t="s">
        <v>129</v>
      </c>
      <c r="C133" s="37">
        <v>508</v>
      </c>
      <c r="D133" s="38">
        <f>IF(COUNTIFS(DV_SensorDepth!$E$2:$E$9999,D$5,DV_SensorDepth!$G$2:$G$9999,$C133)&gt;0,SUMIFS(DV_SensorDepth!$C$2:$C$9999,DV_SensorDepth!$E$2:$E$9999,D$5,DV_SensorDepth!$G$2:$G$9999,$C133),NA())</f>
        <v>1.1478124999999999</v>
      </c>
      <c r="E133" s="38">
        <f>IF(COUNTIFS(DV_SensorDepth!$E$2:$E$9999,E$5,DV_SensorDepth!$G$2:$G$9999,$C133)&gt;0,SUMIFS(DV_SensorDepth!$C$2:$C$9999,DV_SensorDepth!$E$2:$E$9999,E$5,DV_SensorDepth!$G$2:$G$9999,$C133),NA())</f>
        <v>0.67581250000000004</v>
      </c>
      <c r="F133" s="38" t="e">
        <f>IF(COUNTIFS(DV_SensorDepth!$E$2:$E$9999,F$5,DV_SensorDepth!$G$2:$G$9999,$C133)&gt;0,SUMIFS(DV_SensorDepth!$C$2:$C$9999,DV_SensorDepth!$E$2:$E$9999,F$5,DV_SensorDepth!$G$2:$G$9999,$C133),NA())</f>
        <v>#N/A</v>
      </c>
      <c r="G133" s="38" t="e">
        <f>IF(COUNTIFS(DV_SensorDepth!$E$2:$E$9999,G$5,DV_SensorDepth!$G$2:$G$9999,$C133)&gt;0,SUMIFS(DV_SensorDepth!$C$2:$C$9999,DV_SensorDepth!$E$2:$E$9999,G$5,DV_SensorDepth!$G$2:$G$9999,$C133),NA())</f>
        <v>#N/A</v>
      </c>
      <c r="H133" s="38" t="e">
        <f>IF(COUNTIFS(DV_SensorDepth!$E$2:$E$9999,H$5,DV_SensorDepth!$G$2:$G$9999,$C133)&gt;0,SUMIFS(DV_SensorDepth!$C$2:$C$9999,DV_SensorDepth!$E$2:$E$9999,H$5,DV_SensorDepth!$G$2:$G$9999,$C133),NA())</f>
        <v>#N/A</v>
      </c>
    </row>
    <row r="134" spans="1:8" x14ac:dyDescent="0.25">
      <c r="A134" s="35">
        <v>129</v>
      </c>
      <c r="B134" s="36" t="s">
        <v>130</v>
      </c>
      <c r="C134" s="37">
        <v>509</v>
      </c>
      <c r="D134" s="38">
        <f>IF(COUNTIFS(DV_SensorDepth!$E$2:$E$9999,D$5,DV_SensorDepth!$G$2:$G$9999,$C134)&gt;0,SUMIFS(DV_SensorDepth!$C$2:$C$9999,DV_SensorDepth!$E$2:$E$9999,D$5,DV_SensorDepth!$G$2:$G$9999,$C134),NA())</f>
        <v>1.0311874999999999</v>
      </c>
      <c r="E134" s="38">
        <f>IF(COUNTIFS(DV_SensorDepth!$E$2:$E$9999,E$5,DV_SensorDepth!$G$2:$G$9999,$C134)&gt;0,SUMIFS(DV_SensorDepth!$C$2:$C$9999,DV_SensorDepth!$E$2:$E$9999,E$5,DV_SensorDepth!$G$2:$G$9999,$C134),NA())</f>
        <v>0.75804166666666695</v>
      </c>
      <c r="F134" s="38" t="e">
        <f>IF(COUNTIFS(DV_SensorDepth!$E$2:$E$9999,F$5,DV_SensorDepth!$G$2:$G$9999,$C134)&gt;0,SUMIFS(DV_SensorDepth!$C$2:$C$9999,DV_SensorDepth!$E$2:$E$9999,F$5,DV_SensorDepth!$G$2:$G$9999,$C134),NA())</f>
        <v>#N/A</v>
      </c>
      <c r="G134" s="38" t="e">
        <f>IF(COUNTIFS(DV_SensorDepth!$E$2:$E$9999,G$5,DV_SensorDepth!$G$2:$G$9999,$C134)&gt;0,SUMIFS(DV_SensorDepth!$C$2:$C$9999,DV_SensorDepth!$E$2:$E$9999,G$5,DV_SensorDepth!$G$2:$G$9999,$C134),NA())</f>
        <v>#N/A</v>
      </c>
      <c r="H134" s="38" t="e">
        <f>IF(COUNTIFS(DV_SensorDepth!$E$2:$E$9999,H$5,DV_SensorDepth!$G$2:$G$9999,$C134)&gt;0,SUMIFS(DV_SensorDepth!$C$2:$C$9999,DV_SensorDepth!$E$2:$E$9999,H$5,DV_SensorDepth!$G$2:$G$9999,$C134),NA())</f>
        <v>#N/A</v>
      </c>
    </row>
    <row r="135" spans="1:8" x14ac:dyDescent="0.25">
      <c r="A135" s="35">
        <v>130</v>
      </c>
      <c r="B135" s="36" t="s">
        <v>131</v>
      </c>
      <c r="C135" s="37">
        <v>510</v>
      </c>
      <c r="D135" s="38">
        <f>IF(COUNTIFS(DV_SensorDepth!$E$2:$E$9999,D$5,DV_SensorDepth!$G$2:$G$9999,$C135)&gt;0,SUMIFS(DV_SensorDepth!$C$2:$C$9999,DV_SensorDepth!$E$2:$E$9999,D$5,DV_SensorDepth!$G$2:$G$9999,$C135),NA())</f>
        <v>0.95329166666666698</v>
      </c>
      <c r="E135" s="38">
        <f>IF(COUNTIFS(DV_SensorDepth!$E$2:$E$9999,E$5,DV_SensorDepth!$G$2:$G$9999,$C135)&gt;0,SUMIFS(DV_SensorDepth!$C$2:$C$9999,DV_SensorDepth!$E$2:$E$9999,E$5,DV_SensorDepth!$G$2:$G$9999,$C135),NA())</f>
        <v>0.79429166666666695</v>
      </c>
      <c r="F135" s="38" t="e">
        <f>IF(COUNTIFS(DV_SensorDepth!$E$2:$E$9999,F$5,DV_SensorDepth!$G$2:$G$9999,$C135)&gt;0,SUMIFS(DV_SensorDepth!$C$2:$C$9999,DV_SensorDepth!$E$2:$E$9999,F$5,DV_SensorDepth!$G$2:$G$9999,$C135),NA())</f>
        <v>#N/A</v>
      </c>
      <c r="G135" s="38" t="e">
        <f>IF(COUNTIFS(DV_SensorDepth!$E$2:$E$9999,G$5,DV_SensorDepth!$G$2:$G$9999,$C135)&gt;0,SUMIFS(DV_SensorDepth!$C$2:$C$9999,DV_SensorDepth!$E$2:$E$9999,G$5,DV_SensorDepth!$G$2:$G$9999,$C135),NA())</f>
        <v>#N/A</v>
      </c>
      <c r="H135" s="38" t="e">
        <f>IF(COUNTIFS(DV_SensorDepth!$E$2:$E$9999,H$5,DV_SensorDepth!$G$2:$G$9999,$C135)&gt;0,SUMIFS(DV_SensorDepth!$C$2:$C$9999,DV_SensorDepth!$E$2:$E$9999,H$5,DV_SensorDepth!$G$2:$G$9999,$C135),NA())</f>
        <v>#N/A</v>
      </c>
    </row>
    <row r="136" spans="1:8" x14ac:dyDescent="0.25">
      <c r="A136" s="35">
        <v>131</v>
      </c>
      <c r="B136" s="36" t="s">
        <v>132</v>
      </c>
      <c r="C136" s="37">
        <v>511</v>
      </c>
      <c r="D136" s="38">
        <f>IF(COUNTIFS(DV_SensorDepth!$E$2:$E$9999,D$5,DV_SensorDepth!$G$2:$G$9999,$C136)&gt;0,SUMIFS(DV_SensorDepth!$C$2:$C$9999,DV_SensorDepth!$E$2:$E$9999,D$5,DV_SensorDepth!$G$2:$G$9999,$C136),NA())</f>
        <v>0.94135416666666705</v>
      </c>
      <c r="E136" s="38">
        <f>IF(COUNTIFS(DV_SensorDepth!$E$2:$E$9999,E$5,DV_SensorDepth!$G$2:$G$9999,$C136)&gt;0,SUMIFS(DV_SensorDepth!$C$2:$C$9999,DV_SensorDepth!$E$2:$E$9999,E$5,DV_SensorDepth!$G$2:$G$9999,$C136),NA())</f>
        <v>0.745729166666667</v>
      </c>
      <c r="F136" s="38" t="e">
        <f>IF(COUNTIFS(DV_SensorDepth!$E$2:$E$9999,F$5,DV_SensorDepth!$G$2:$G$9999,$C136)&gt;0,SUMIFS(DV_SensorDepth!$C$2:$C$9999,DV_SensorDepth!$E$2:$E$9999,F$5,DV_SensorDepth!$G$2:$G$9999,$C136),NA())</f>
        <v>#N/A</v>
      </c>
      <c r="G136" s="38" t="e">
        <f>IF(COUNTIFS(DV_SensorDepth!$E$2:$E$9999,G$5,DV_SensorDepth!$G$2:$G$9999,$C136)&gt;0,SUMIFS(DV_SensorDepth!$C$2:$C$9999,DV_SensorDepth!$E$2:$E$9999,G$5,DV_SensorDepth!$G$2:$G$9999,$C136),NA())</f>
        <v>#N/A</v>
      </c>
      <c r="H136" s="38" t="e">
        <f>IF(COUNTIFS(DV_SensorDepth!$E$2:$E$9999,H$5,DV_SensorDepth!$G$2:$G$9999,$C136)&gt;0,SUMIFS(DV_SensorDepth!$C$2:$C$9999,DV_SensorDepth!$E$2:$E$9999,H$5,DV_SensorDepth!$G$2:$G$9999,$C136),NA())</f>
        <v>#N/A</v>
      </c>
    </row>
    <row r="137" spans="1:8" x14ac:dyDescent="0.25">
      <c r="A137" s="35">
        <v>132</v>
      </c>
      <c r="B137" s="36" t="s">
        <v>133</v>
      </c>
      <c r="C137" s="37">
        <v>512</v>
      </c>
      <c r="D137" s="38">
        <f>IF(COUNTIFS(DV_SensorDepth!$E$2:$E$9999,D$5,DV_SensorDepth!$G$2:$G$9999,$C137)&gt;0,SUMIFS(DV_SensorDepth!$C$2:$C$9999,DV_SensorDepth!$E$2:$E$9999,D$5,DV_SensorDepth!$G$2:$G$9999,$C137),NA())</f>
        <v>0.88143749999999998</v>
      </c>
      <c r="E137" s="38">
        <f>IF(COUNTIFS(DV_SensorDepth!$E$2:$E$9999,E$5,DV_SensorDepth!$G$2:$G$9999,$C137)&gt;0,SUMIFS(DV_SensorDepth!$C$2:$C$9999,DV_SensorDepth!$E$2:$E$9999,E$5,DV_SensorDepth!$G$2:$G$9999,$C137),NA())</f>
        <v>0.70858333333333301</v>
      </c>
      <c r="F137" s="38" t="e">
        <f>IF(COUNTIFS(DV_SensorDepth!$E$2:$E$9999,F$5,DV_SensorDepth!$G$2:$G$9999,$C137)&gt;0,SUMIFS(DV_SensorDepth!$C$2:$C$9999,DV_SensorDepth!$E$2:$E$9999,F$5,DV_SensorDepth!$G$2:$G$9999,$C137),NA())</f>
        <v>#N/A</v>
      </c>
      <c r="G137" s="38" t="e">
        <f>IF(COUNTIFS(DV_SensorDepth!$E$2:$E$9999,G$5,DV_SensorDepth!$G$2:$G$9999,$C137)&gt;0,SUMIFS(DV_SensorDepth!$C$2:$C$9999,DV_SensorDepth!$E$2:$E$9999,G$5,DV_SensorDepth!$G$2:$G$9999,$C137),NA())</f>
        <v>#N/A</v>
      </c>
      <c r="H137" s="38" t="e">
        <f>IF(COUNTIFS(DV_SensorDepth!$E$2:$E$9999,H$5,DV_SensorDepth!$G$2:$G$9999,$C137)&gt;0,SUMIFS(DV_SensorDepth!$C$2:$C$9999,DV_SensorDepth!$E$2:$E$9999,H$5,DV_SensorDepth!$G$2:$G$9999,$C137),NA())</f>
        <v>#N/A</v>
      </c>
    </row>
    <row r="138" spans="1:8" x14ac:dyDescent="0.25">
      <c r="A138" s="35">
        <v>133</v>
      </c>
      <c r="B138" s="36" t="s">
        <v>134</v>
      </c>
      <c r="C138" s="37">
        <v>513</v>
      </c>
      <c r="D138" s="38">
        <f>IF(COUNTIFS(DV_SensorDepth!$E$2:$E$9999,D$5,DV_SensorDepth!$G$2:$G$9999,$C138)&gt;0,SUMIFS(DV_SensorDepth!$C$2:$C$9999,DV_SensorDepth!$E$2:$E$9999,D$5,DV_SensorDepth!$G$2:$G$9999,$C138),NA())</f>
        <v>0.81895833333333301</v>
      </c>
      <c r="E138" s="38">
        <f>IF(COUNTIFS(DV_SensorDepth!$E$2:$E$9999,E$5,DV_SensorDepth!$G$2:$G$9999,$C138)&gt;0,SUMIFS(DV_SensorDepth!$C$2:$C$9999,DV_SensorDepth!$E$2:$E$9999,E$5,DV_SensorDepth!$G$2:$G$9999,$C138),NA())</f>
        <v>0.69535416666666705</v>
      </c>
      <c r="F138" s="38" t="e">
        <f>IF(COUNTIFS(DV_SensorDepth!$E$2:$E$9999,F$5,DV_SensorDepth!$G$2:$G$9999,$C138)&gt;0,SUMIFS(DV_SensorDepth!$C$2:$C$9999,DV_SensorDepth!$E$2:$E$9999,F$5,DV_SensorDepth!$G$2:$G$9999,$C138),NA())</f>
        <v>#N/A</v>
      </c>
      <c r="G138" s="38" t="e">
        <f>IF(COUNTIFS(DV_SensorDepth!$E$2:$E$9999,G$5,DV_SensorDepth!$G$2:$G$9999,$C138)&gt;0,SUMIFS(DV_SensorDepth!$C$2:$C$9999,DV_SensorDepth!$E$2:$E$9999,G$5,DV_SensorDepth!$G$2:$G$9999,$C138),NA())</f>
        <v>#N/A</v>
      </c>
      <c r="H138" s="38" t="e">
        <f>IF(COUNTIFS(DV_SensorDepth!$E$2:$E$9999,H$5,DV_SensorDepth!$G$2:$G$9999,$C138)&gt;0,SUMIFS(DV_SensorDepth!$C$2:$C$9999,DV_SensorDepth!$E$2:$E$9999,H$5,DV_SensorDepth!$G$2:$G$9999,$C138),NA())</f>
        <v>#N/A</v>
      </c>
    </row>
    <row r="139" spans="1:8" x14ac:dyDescent="0.25">
      <c r="A139" s="35">
        <v>134</v>
      </c>
      <c r="B139" s="36" t="s">
        <v>135</v>
      </c>
      <c r="C139" s="37">
        <v>514</v>
      </c>
      <c r="D139" s="38">
        <f>IF(COUNTIFS(DV_SensorDepth!$E$2:$E$9999,D$5,DV_SensorDepth!$G$2:$G$9999,$C139)&gt;0,SUMIFS(DV_SensorDepth!$C$2:$C$9999,DV_SensorDepth!$E$2:$E$9999,D$5,DV_SensorDepth!$G$2:$G$9999,$C139),NA())</f>
        <v>0.78825000000000001</v>
      </c>
      <c r="E139" s="38">
        <f>IF(COUNTIFS(DV_SensorDepth!$E$2:$E$9999,E$5,DV_SensorDepth!$G$2:$G$9999,$C139)&gt;0,SUMIFS(DV_SensorDepth!$C$2:$C$9999,DV_SensorDepth!$E$2:$E$9999,E$5,DV_SensorDepth!$G$2:$G$9999,$C139),NA())</f>
        <v>0.71060416666666704</v>
      </c>
      <c r="F139" s="38" t="e">
        <f>IF(COUNTIFS(DV_SensorDepth!$E$2:$E$9999,F$5,DV_SensorDepth!$G$2:$G$9999,$C139)&gt;0,SUMIFS(DV_SensorDepth!$C$2:$C$9999,DV_SensorDepth!$E$2:$E$9999,F$5,DV_SensorDepth!$G$2:$G$9999,$C139),NA())</f>
        <v>#N/A</v>
      </c>
      <c r="G139" s="38" t="e">
        <f>IF(COUNTIFS(DV_SensorDepth!$E$2:$E$9999,G$5,DV_SensorDepth!$G$2:$G$9999,$C139)&gt;0,SUMIFS(DV_SensorDepth!$C$2:$C$9999,DV_SensorDepth!$E$2:$E$9999,G$5,DV_SensorDepth!$G$2:$G$9999,$C139),NA())</f>
        <v>#N/A</v>
      </c>
      <c r="H139" s="38" t="e">
        <f>IF(COUNTIFS(DV_SensorDepth!$E$2:$E$9999,H$5,DV_SensorDepth!$G$2:$G$9999,$C139)&gt;0,SUMIFS(DV_SensorDepth!$C$2:$C$9999,DV_SensorDepth!$E$2:$E$9999,H$5,DV_SensorDepth!$G$2:$G$9999,$C139),NA())</f>
        <v>#N/A</v>
      </c>
    </row>
    <row r="140" spans="1:8" x14ac:dyDescent="0.25">
      <c r="A140" s="35">
        <v>135</v>
      </c>
      <c r="B140" s="36" t="s">
        <v>136</v>
      </c>
      <c r="C140" s="37">
        <v>515</v>
      </c>
      <c r="D140" s="38">
        <f>IF(COUNTIFS(DV_SensorDepth!$E$2:$E$9999,D$5,DV_SensorDepth!$G$2:$G$9999,$C140)&gt;0,SUMIFS(DV_SensorDepth!$C$2:$C$9999,DV_SensorDepth!$E$2:$E$9999,D$5,DV_SensorDepth!$G$2:$G$9999,$C140),NA())</f>
        <v>0.76937500000000003</v>
      </c>
      <c r="E140" s="38">
        <f>IF(COUNTIFS(DV_SensorDepth!$E$2:$E$9999,E$5,DV_SensorDepth!$G$2:$G$9999,$C140)&gt;0,SUMIFS(DV_SensorDepth!$C$2:$C$9999,DV_SensorDepth!$E$2:$E$9999,E$5,DV_SensorDepth!$G$2:$G$9999,$C140),NA())</f>
        <v>1.2913541666666699</v>
      </c>
      <c r="F140" s="38" t="e">
        <f>IF(COUNTIFS(DV_SensorDepth!$E$2:$E$9999,F$5,DV_SensorDepth!$G$2:$G$9999,$C140)&gt;0,SUMIFS(DV_SensorDepth!$C$2:$C$9999,DV_SensorDepth!$E$2:$E$9999,F$5,DV_SensorDepth!$G$2:$G$9999,$C140),NA())</f>
        <v>#N/A</v>
      </c>
      <c r="G140" s="38" t="e">
        <f>IF(COUNTIFS(DV_SensorDepth!$E$2:$E$9999,G$5,DV_SensorDepth!$G$2:$G$9999,$C140)&gt;0,SUMIFS(DV_SensorDepth!$C$2:$C$9999,DV_SensorDepth!$E$2:$E$9999,G$5,DV_SensorDepth!$G$2:$G$9999,$C140),NA())</f>
        <v>#N/A</v>
      </c>
      <c r="H140" s="38" t="e">
        <f>IF(COUNTIFS(DV_SensorDepth!$E$2:$E$9999,H$5,DV_SensorDepth!$G$2:$G$9999,$C140)&gt;0,SUMIFS(DV_SensorDepth!$C$2:$C$9999,DV_SensorDepth!$E$2:$E$9999,H$5,DV_SensorDepth!$G$2:$G$9999,$C140),NA())</f>
        <v>#N/A</v>
      </c>
    </row>
    <row r="141" spans="1:8" x14ac:dyDescent="0.25">
      <c r="A141" s="35">
        <v>136</v>
      </c>
      <c r="B141" s="36" t="s">
        <v>137</v>
      </c>
      <c r="C141" s="37">
        <v>516</v>
      </c>
      <c r="D141" s="38">
        <f>IF(COUNTIFS(DV_SensorDepth!$E$2:$E$9999,D$5,DV_SensorDepth!$G$2:$G$9999,$C141)&gt;0,SUMIFS(DV_SensorDepth!$C$2:$C$9999,DV_SensorDepth!$E$2:$E$9999,D$5,DV_SensorDepth!$G$2:$G$9999,$C141),NA())</f>
        <v>0.74712500000000004</v>
      </c>
      <c r="E141" s="38">
        <f>IF(COUNTIFS(DV_SensorDepth!$E$2:$E$9999,E$5,DV_SensorDepth!$G$2:$G$9999,$C141)&gt;0,SUMIFS(DV_SensorDepth!$C$2:$C$9999,DV_SensorDepth!$E$2:$E$9999,E$5,DV_SensorDepth!$G$2:$G$9999,$C141),NA())</f>
        <v>1.0645416666666701</v>
      </c>
      <c r="F141" s="38" t="e">
        <f>IF(COUNTIFS(DV_SensorDepth!$E$2:$E$9999,F$5,DV_SensorDepth!$G$2:$G$9999,$C141)&gt;0,SUMIFS(DV_SensorDepth!$C$2:$C$9999,DV_SensorDepth!$E$2:$E$9999,F$5,DV_SensorDepth!$G$2:$G$9999,$C141),NA())</f>
        <v>#N/A</v>
      </c>
      <c r="G141" s="38" t="e">
        <f>IF(COUNTIFS(DV_SensorDepth!$E$2:$E$9999,G$5,DV_SensorDepth!$G$2:$G$9999,$C141)&gt;0,SUMIFS(DV_SensorDepth!$C$2:$C$9999,DV_SensorDepth!$E$2:$E$9999,G$5,DV_SensorDepth!$G$2:$G$9999,$C141),NA())</f>
        <v>#N/A</v>
      </c>
      <c r="H141" s="38" t="e">
        <f>IF(COUNTIFS(DV_SensorDepth!$E$2:$E$9999,H$5,DV_SensorDepth!$G$2:$G$9999,$C141)&gt;0,SUMIFS(DV_SensorDepth!$C$2:$C$9999,DV_SensorDepth!$E$2:$E$9999,H$5,DV_SensorDepth!$G$2:$G$9999,$C141),NA())</f>
        <v>#N/A</v>
      </c>
    </row>
    <row r="142" spans="1:8" x14ac:dyDescent="0.25">
      <c r="A142" s="35">
        <v>137</v>
      </c>
      <c r="B142" s="36" t="s">
        <v>138</v>
      </c>
      <c r="C142" s="37">
        <v>517</v>
      </c>
      <c r="D142" s="38">
        <f>IF(COUNTIFS(DV_SensorDepth!$E$2:$E$9999,D$5,DV_SensorDepth!$G$2:$G$9999,$C142)&gt;0,SUMIFS(DV_SensorDepth!$C$2:$C$9999,DV_SensorDepth!$E$2:$E$9999,D$5,DV_SensorDepth!$G$2:$G$9999,$C142),NA())</f>
        <v>0.72841666666666705</v>
      </c>
      <c r="E142" s="38">
        <f>IF(COUNTIFS(DV_SensorDepth!$E$2:$E$9999,E$5,DV_SensorDepth!$G$2:$G$9999,$C142)&gt;0,SUMIFS(DV_SensorDepth!$C$2:$C$9999,DV_SensorDepth!$E$2:$E$9999,E$5,DV_SensorDepth!$G$2:$G$9999,$C142),NA())</f>
        <v>0.90168749999999998</v>
      </c>
      <c r="F142" s="38" t="e">
        <f>IF(COUNTIFS(DV_SensorDepth!$E$2:$E$9999,F$5,DV_SensorDepth!$G$2:$G$9999,$C142)&gt;0,SUMIFS(DV_SensorDepth!$C$2:$C$9999,DV_SensorDepth!$E$2:$E$9999,F$5,DV_SensorDepth!$G$2:$G$9999,$C142),NA())</f>
        <v>#N/A</v>
      </c>
      <c r="G142" s="38" t="e">
        <f>IF(COUNTIFS(DV_SensorDepth!$E$2:$E$9999,G$5,DV_SensorDepth!$G$2:$G$9999,$C142)&gt;0,SUMIFS(DV_SensorDepth!$C$2:$C$9999,DV_SensorDepth!$E$2:$E$9999,G$5,DV_SensorDepth!$G$2:$G$9999,$C142),NA())</f>
        <v>#N/A</v>
      </c>
      <c r="H142" s="38" t="e">
        <f>IF(COUNTIFS(DV_SensorDepth!$E$2:$E$9999,H$5,DV_SensorDepth!$G$2:$G$9999,$C142)&gt;0,SUMIFS(DV_SensorDepth!$C$2:$C$9999,DV_SensorDepth!$E$2:$E$9999,H$5,DV_SensorDepth!$G$2:$G$9999,$C142),NA())</f>
        <v>#N/A</v>
      </c>
    </row>
    <row r="143" spans="1:8" x14ac:dyDescent="0.25">
      <c r="A143" s="35">
        <v>138</v>
      </c>
      <c r="B143" s="36" t="s">
        <v>139</v>
      </c>
      <c r="C143" s="37">
        <v>518</v>
      </c>
      <c r="D143" s="38">
        <f>IF(COUNTIFS(DV_SensorDepth!$E$2:$E$9999,D$5,DV_SensorDepth!$G$2:$G$9999,$C143)&gt;0,SUMIFS(DV_SensorDepth!$C$2:$C$9999,DV_SensorDepth!$E$2:$E$9999,D$5,DV_SensorDepth!$G$2:$G$9999,$C143),NA())</f>
        <v>0.75816666666666699</v>
      </c>
      <c r="E143" s="38">
        <f>IF(COUNTIFS(DV_SensorDepth!$E$2:$E$9999,E$5,DV_SensorDepth!$G$2:$G$9999,$C143)&gt;0,SUMIFS(DV_SensorDepth!$C$2:$C$9999,DV_SensorDepth!$E$2:$E$9999,E$5,DV_SensorDepth!$G$2:$G$9999,$C143),NA())</f>
        <v>0.91281250000000003</v>
      </c>
      <c r="F143" s="38" t="e">
        <f>IF(COUNTIFS(DV_SensorDepth!$E$2:$E$9999,F$5,DV_SensorDepth!$G$2:$G$9999,$C143)&gt;0,SUMIFS(DV_SensorDepth!$C$2:$C$9999,DV_SensorDepth!$E$2:$E$9999,F$5,DV_SensorDepth!$G$2:$G$9999,$C143),NA())</f>
        <v>#N/A</v>
      </c>
      <c r="G143" s="38" t="e">
        <f>IF(COUNTIFS(DV_SensorDepth!$E$2:$E$9999,G$5,DV_SensorDepth!$G$2:$G$9999,$C143)&gt;0,SUMIFS(DV_SensorDepth!$C$2:$C$9999,DV_SensorDepth!$E$2:$E$9999,G$5,DV_SensorDepth!$G$2:$G$9999,$C143),NA())</f>
        <v>#N/A</v>
      </c>
      <c r="H143" s="38" t="e">
        <f>IF(COUNTIFS(DV_SensorDepth!$E$2:$E$9999,H$5,DV_SensorDepth!$G$2:$G$9999,$C143)&gt;0,SUMIFS(DV_SensorDepth!$C$2:$C$9999,DV_SensorDepth!$E$2:$E$9999,H$5,DV_SensorDepth!$G$2:$G$9999,$C143),NA())</f>
        <v>#N/A</v>
      </c>
    </row>
    <row r="144" spans="1:8" x14ac:dyDescent="0.25">
      <c r="A144" s="35">
        <v>139</v>
      </c>
      <c r="B144" s="36" t="s">
        <v>140</v>
      </c>
      <c r="C144" s="37">
        <v>519</v>
      </c>
      <c r="D144" s="38">
        <f>IF(COUNTIFS(DV_SensorDepth!$E$2:$E$9999,D$5,DV_SensorDepth!$G$2:$G$9999,$C144)&gt;0,SUMIFS(DV_SensorDepth!$C$2:$C$9999,DV_SensorDepth!$E$2:$E$9999,D$5,DV_SensorDepth!$G$2:$G$9999,$C144),NA())</f>
        <v>0.842208333333333</v>
      </c>
      <c r="E144" s="38">
        <f>IF(COUNTIFS(DV_SensorDepth!$E$2:$E$9999,E$5,DV_SensorDepth!$G$2:$G$9999,$C144)&gt;0,SUMIFS(DV_SensorDepth!$C$2:$C$9999,DV_SensorDepth!$E$2:$E$9999,E$5,DV_SensorDepth!$G$2:$G$9999,$C144),NA())</f>
        <v>0.88952083333333298</v>
      </c>
      <c r="F144" s="38" t="e">
        <f>IF(COUNTIFS(DV_SensorDepth!$E$2:$E$9999,F$5,DV_SensorDepth!$G$2:$G$9999,$C144)&gt;0,SUMIFS(DV_SensorDepth!$C$2:$C$9999,DV_SensorDepth!$E$2:$E$9999,F$5,DV_SensorDepth!$G$2:$G$9999,$C144),NA())</f>
        <v>#N/A</v>
      </c>
      <c r="G144" s="38" t="e">
        <f>IF(COUNTIFS(DV_SensorDepth!$E$2:$E$9999,G$5,DV_SensorDepth!$G$2:$G$9999,$C144)&gt;0,SUMIFS(DV_SensorDepth!$C$2:$C$9999,DV_SensorDepth!$E$2:$E$9999,G$5,DV_SensorDepth!$G$2:$G$9999,$C144),NA())</f>
        <v>#N/A</v>
      </c>
      <c r="H144" s="38" t="e">
        <f>IF(COUNTIFS(DV_SensorDepth!$E$2:$E$9999,H$5,DV_SensorDepth!$G$2:$G$9999,$C144)&gt;0,SUMIFS(DV_SensorDepth!$C$2:$C$9999,DV_SensorDepth!$E$2:$E$9999,H$5,DV_SensorDepth!$G$2:$G$9999,$C144),NA())</f>
        <v>#N/A</v>
      </c>
    </row>
    <row r="145" spans="1:8" x14ac:dyDescent="0.25">
      <c r="A145" s="35">
        <v>140</v>
      </c>
      <c r="B145" s="36" t="s">
        <v>141</v>
      </c>
      <c r="C145" s="37">
        <v>520</v>
      </c>
      <c r="D145" s="38">
        <f>IF(COUNTIFS(DV_SensorDepth!$E$2:$E$9999,D$5,DV_SensorDepth!$G$2:$G$9999,$C145)&gt;0,SUMIFS(DV_SensorDepth!$C$2:$C$9999,DV_SensorDepth!$E$2:$E$9999,D$5,DV_SensorDepth!$G$2:$G$9999,$C145),NA())</f>
        <v>0.78516666666666701</v>
      </c>
      <c r="E145" s="38">
        <f>IF(COUNTIFS(DV_SensorDepth!$E$2:$E$9999,E$5,DV_SensorDepth!$G$2:$G$9999,$C145)&gt;0,SUMIFS(DV_SensorDepth!$C$2:$C$9999,DV_SensorDepth!$E$2:$E$9999,E$5,DV_SensorDepth!$G$2:$G$9999,$C145),NA())</f>
        <v>0.83472916666666697</v>
      </c>
      <c r="F145" s="38" t="e">
        <f>IF(COUNTIFS(DV_SensorDepth!$E$2:$E$9999,F$5,DV_SensorDepth!$G$2:$G$9999,$C145)&gt;0,SUMIFS(DV_SensorDepth!$C$2:$C$9999,DV_SensorDepth!$E$2:$E$9999,F$5,DV_SensorDepth!$G$2:$G$9999,$C145),NA())</f>
        <v>#N/A</v>
      </c>
      <c r="G145" s="38" t="e">
        <f>IF(COUNTIFS(DV_SensorDepth!$E$2:$E$9999,G$5,DV_SensorDepth!$G$2:$G$9999,$C145)&gt;0,SUMIFS(DV_SensorDepth!$C$2:$C$9999,DV_SensorDepth!$E$2:$E$9999,G$5,DV_SensorDepth!$G$2:$G$9999,$C145),NA())</f>
        <v>#N/A</v>
      </c>
      <c r="H145" s="38" t="e">
        <f>IF(COUNTIFS(DV_SensorDepth!$E$2:$E$9999,H$5,DV_SensorDepth!$G$2:$G$9999,$C145)&gt;0,SUMIFS(DV_SensorDepth!$C$2:$C$9999,DV_SensorDepth!$E$2:$E$9999,H$5,DV_SensorDepth!$G$2:$G$9999,$C145),NA())</f>
        <v>#N/A</v>
      </c>
    </row>
    <row r="146" spans="1:8" x14ac:dyDescent="0.25">
      <c r="A146" s="35">
        <v>141</v>
      </c>
      <c r="B146" s="36" t="s">
        <v>142</v>
      </c>
      <c r="C146" s="37">
        <v>521</v>
      </c>
      <c r="D146" s="38">
        <f>IF(COUNTIFS(DV_SensorDepth!$E$2:$E$9999,D$5,DV_SensorDepth!$G$2:$G$9999,$C146)&gt;0,SUMIFS(DV_SensorDepth!$C$2:$C$9999,DV_SensorDepth!$E$2:$E$9999,D$5,DV_SensorDepth!$G$2:$G$9999,$C146),NA())</f>
        <v>0.72433333333333305</v>
      </c>
      <c r="E146" s="38">
        <f>IF(COUNTIFS(DV_SensorDepth!$E$2:$E$9999,E$5,DV_SensorDepth!$G$2:$G$9999,$C146)&gt;0,SUMIFS(DV_SensorDepth!$C$2:$C$9999,DV_SensorDepth!$E$2:$E$9999,E$5,DV_SensorDepth!$G$2:$G$9999,$C146),NA())</f>
        <v>0.79174999999999995</v>
      </c>
      <c r="F146" s="38" t="e">
        <f>IF(COUNTIFS(DV_SensorDepth!$E$2:$E$9999,F$5,DV_SensorDepth!$G$2:$G$9999,$C146)&gt;0,SUMIFS(DV_SensorDepth!$C$2:$C$9999,DV_SensorDepth!$E$2:$E$9999,F$5,DV_SensorDepth!$G$2:$G$9999,$C146),NA())</f>
        <v>#N/A</v>
      </c>
      <c r="G146" s="38" t="e">
        <f>IF(COUNTIFS(DV_SensorDepth!$E$2:$E$9999,G$5,DV_SensorDepth!$G$2:$G$9999,$C146)&gt;0,SUMIFS(DV_SensorDepth!$C$2:$C$9999,DV_SensorDepth!$E$2:$E$9999,G$5,DV_SensorDepth!$G$2:$G$9999,$C146),NA())</f>
        <v>#N/A</v>
      </c>
      <c r="H146" s="38" t="e">
        <f>IF(COUNTIFS(DV_SensorDepth!$E$2:$E$9999,H$5,DV_SensorDepth!$G$2:$G$9999,$C146)&gt;0,SUMIFS(DV_SensorDepth!$C$2:$C$9999,DV_SensorDepth!$E$2:$E$9999,H$5,DV_SensorDepth!$G$2:$G$9999,$C146),NA())</f>
        <v>#N/A</v>
      </c>
    </row>
    <row r="147" spans="1:8" x14ac:dyDescent="0.25">
      <c r="A147" s="35">
        <v>142</v>
      </c>
      <c r="B147" s="36" t="s">
        <v>143</v>
      </c>
      <c r="C147" s="37">
        <v>522</v>
      </c>
      <c r="D147" s="38">
        <f>IF(COUNTIFS(DV_SensorDepth!$E$2:$E$9999,D$5,DV_SensorDepth!$G$2:$G$9999,$C147)&gt;0,SUMIFS(DV_SensorDepth!$C$2:$C$9999,DV_SensorDepth!$E$2:$E$9999,D$5,DV_SensorDepth!$G$2:$G$9999,$C147),NA())</f>
        <v>0.69872916666666696</v>
      </c>
      <c r="E147" s="38">
        <f>IF(COUNTIFS(DV_SensorDepth!$E$2:$E$9999,E$5,DV_SensorDepth!$G$2:$G$9999,$C147)&gt;0,SUMIFS(DV_SensorDepth!$C$2:$C$9999,DV_SensorDepth!$E$2:$E$9999,E$5,DV_SensorDepth!$G$2:$G$9999,$C147),NA())</f>
        <v>0.76043749999999999</v>
      </c>
      <c r="F147" s="38" t="e">
        <f>IF(COUNTIFS(DV_SensorDepth!$E$2:$E$9999,F$5,DV_SensorDepth!$G$2:$G$9999,$C147)&gt;0,SUMIFS(DV_SensorDepth!$C$2:$C$9999,DV_SensorDepth!$E$2:$E$9999,F$5,DV_SensorDepth!$G$2:$G$9999,$C147),NA())</f>
        <v>#N/A</v>
      </c>
      <c r="G147" s="38" t="e">
        <f>IF(COUNTIFS(DV_SensorDepth!$E$2:$E$9999,G$5,DV_SensorDepth!$G$2:$G$9999,$C147)&gt;0,SUMIFS(DV_SensorDepth!$C$2:$C$9999,DV_SensorDepth!$E$2:$E$9999,G$5,DV_SensorDepth!$G$2:$G$9999,$C147),NA())</f>
        <v>#N/A</v>
      </c>
      <c r="H147" s="38" t="e">
        <f>IF(COUNTIFS(DV_SensorDepth!$E$2:$E$9999,H$5,DV_SensorDepth!$G$2:$G$9999,$C147)&gt;0,SUMIFS(DV_SensorDepth!$C$2:$C$9999,DV_SensorDepth!$E$2:$E$9999,H$5,DV_SensorDepth!$G$2:$G$9999,$C147),NA())</f>
        <v>#N/A</v>
      </c>
    </row>
    <row r="148" spans="1:8" x14ac:dyDescent="0.25">
      <c r="A148" s="35">
        <v>143</v>
      </c>
      <c r="B148" s="36" t="s">
        <v>144</v>
      </c>
      <c r="C148" s="37">
        <v>523</v>
      </c>
      <c r="D148" s="38">
        <f>IF(COUNTIFS(DV_SensorDepth!$E$2:$E$9999,D$5,DV_SensorDepth!$G$2:$G$9999,$C148)&gt;0,SUMIFS(DV_SensorDepth!$C$2:$C$9999,DV_SensorDepth!$E$2:$E$9999,D$5,DV_SensorDepth!$G$2:$G$9999,$C148),NA())</f>
        <v>0.68010416666666695</v>
      </c>
      <c r="E148" s="38">
        <f>IF(COUNTIFS(DV_SensorDepth!$E$2:$E$9999,E$5,DV_SensorDepth!$G$2:$G$9999,$C148)&gt;0,SUMIFS(DV_SensorDepth!$C$2:$C$9999,DV_SensorDepth!$E$2:$E$9999,E$5,DV_SensorDepth!$G$2:$G$9999,$C148),NA())</f>
        <v>0.74437500000000001</v>
      </c>
      <c r="F148" s="38" t="e">
        <f>IF(COUNTIFS(DV_SensorDepth!$E$2:$E$9999,F$5,DV_SensorDepth!$G$2:$G$9999,$C148)&gt;0,SUMIFS(DV_SensorDepth!$C$2:$C$9999,DV_SensorDepth!$E$2:$E$9999,F$5,DV_SensorDepth!$G$2:$G$9999,$C148),NA())</f>
        <v>#N/A</v>
      </c>
      <c r="G148" s="38" t="e">
        <f>IF(COUNTIFS(DV_SensorDepth!$E$2:$E$9999,G$5,DV_SensorDepth!$G$2:$G$9999,$C148)&gt;0,SUMIFS(DV_SensorDepth!$C$2:$C$9999,DV_SensorDepth!$E$2:$E$9999,G$5,DV_SensorDepth!$G$2:$G$9999,$C148),NA())</f>
        <v>#N/A</v>
      </c>
      <c r="H148" s="38" t="e">
        <f>IF(COUNTIFS(DV_SensorDepth!$E$2:$E$9999,H$5,DV_SensorDepth!$G$2:$G$9999,$C148)&gt;0,SUMIFS(DV_SensorDepth!$C$2:$C$9999,DV_SensorDepth!$E$2:$E$9999,H$5,DV_SensorDepth!$G$2:$G$9999,$C148),NA())</f>
        <v>#N/A</v>
      </c>
    </row>
    <row r="149" spans="1:8" x14ac:dyDescent="0.25">
      <c r="A149" s="35">
        <v>144</v>
      </c>
      <c r="B149" s="36" t="s">
        <v>145</v>
      </c>
      <c r="C149" s="37">
        <v>524</v>
      </c>
      <c r="D149" s="38">
        <f>IF(COUNTIFS(DV_SensorDepth!$E$2:$E$9999,D$5,DV_SensorDepth!$G$2:$G$9999,$C149)&gt;0,SUMIFS(DV_SensorDepth!$C$2:$C$9999,DV_SensorDepth!$E$2:$E$9999,D$5,DV_SensorDepth!$G$2:$G$9999,$C149),NA())</f>
        <v>0.64937500000000004</v>
      </c>
      <c r="E149" s="38">
        <f>IF(COUNTIFS(DV_SensorDepth!$E$2:$E$9999,E$5,DV_SensorDepth!$G$2:$G$9999,$C149)&gt;0,SUMIFS(DV_SensorDepth!$C$2:$C$9999,DV_SensorDepth!$E$2:$E$9999,E$5,DV_SensorDepth!$G$2:$G$9999,$C149),NA())</f>
        <v>0.72099999999999997</v>
      </c>
      <c r="F149" s="38" t="e">
        <f>IF(COUNTIFS(DV_SensorDepth!$E$2:$E$9999,F$5,DV_SensorDepth!$G$2:$G$9999,$C149)&gt;0,SUMIFS(DV_SensorDepth!$C$2:$C$9999,DV_SensorDepth!$E$2:$E$9999,F$5,DV_SensorDepth!$G$2:$G$9999,$C149),NA())</f>
        <v>#N/A</v>
      </c>
      <c r="G149" s="38" t="e">
        <f>IF(COUNTIFS(DV_SensorDepth!$E$2:$E$9999,G$5,DV_SensorDepth!$G$2:$G$9999,$C149)&gt;0,SUMIFS(DV_SensorDepth!$C$2:$C$9999,DV_SensorDepth!$E$2:$E$9999,G$5,DV_SensorDepth!$G$2:$G$9999,$C149),NA())</f>
        <v>#N/A</v>
      </c>
      <c r="H149" s="38" t="e">
        <f>IF(COUNTIFS(DV_SensorDepth!$E$2:$E$9999,H$5,DV_SensorDepth!$G$2:$G$9999,$C149)&gt;0,SUMIFS(DV_SensorDepth!$C$2:$C$9999,DV_SensorDepth!$E$2:$E$9999,H$5,DV_SensorDepth!$G$2:$G$9999,$C149),NA())</f>
        <v>#N/A</v>
      </c>
    </row>
    <row r="150" spans="1:8" x14ac:dyDescent="0.25">
      <c r="A150" s="35">
        <v>145</v>
      </c>
      <c r="B150" s="36" t="s">
        <v>146</v>
      </c>
      <c r="C150" s="37">
        <v>525</v>
      </c>
      <c r="D150" s="38">
        <f>IF(COUNTIFS(DV_SensorDepth!$E$2:$E$9999,D$5,DV_SensorDepth!$G$2:$G$9999,$C150)&gt;0,SUMIFS(DV_SensorDepth!$C$2:$C$9999,DV_SensorDepth!$E$2:$E$9999,D$5,DV_SensorDepth!$G$2:$G$9999,$C150),NA())</f>
        <v>0.63043749999999998</v>
      </c>
      <c r="E150" s="38">
        <f>IF(COUNTIFS(DV_SensorDepth!$E$2:$E$9999,E$5,DV_SensorDepth!$G$2:$G$9999,$C150)&gt;0,SUMIFS(DV_SensorDepth!$C$2:$C$9999,DV_SensorDepth!$E$2:$E$9999,E$5,DV_SensorDepth!$G$2:$G$9999,$C150),NA())</f>
        <v>0.70241666666666702</v>
      </c>
      <c r="F150" s="38" t="e">
        <f>IF(COUNTIFS(DV_SensorDepth!$E$2:$E$9999,F$5,DV_SensorDepth!$G$2:$G$9999,$C150)&gt;0,SUMIFS(DV_SensorDepth!$C$2:$C$9999,DV_SensorDepth!$E$2:$E$9999,F$5,DV_SensorDepth!$G$2:$G$9999,$C150),NA())</f>
        <v>#N/A</v>
      </c>
      <c r="G150" s="38" t="e">
        <f>IF(COUNTIFS(DV_SensorDepth!$E$2:$E$9999,G$5,DV_SensorDepth!$G$2:$G$9999,$C150)&gt;0,SUMIFS(DV_SensorDepth!$C$2:$C$9999,DV_SensorDepth!$E$2:$E$9999,G$5,DV_SensorDepth!$G$2:$G$9999,$C150),NA())</f>
        <v>#N/A</v>
      </c>
      <c r="H150" s="38" t="e">
        <f>IF(COUNTIFS(DV_SensorDepth!$E$2:$E$9999,H$5,DV_SensorDepth!$G$2:$G$9999,$C150)&gt;0,SUMIFS(DV_SensorDepth!$C$2:$C$9999,DV_SensorDepth!$E$2:$E$9999,H$5,DV_SensorDepth!$G$2:$G$9999,$C150),NA())</f>
        <v>#N/A</v>
      </c>
    </row>
    <row r="151" spans="1:8" x14ac:dyDescent="0.25">
      <c r="A151" s="35">
        <v>146</v>
      </c>
      <c r="B151" s="36" t="s">
        <v>147</v>
      </c>
      <c r="C151" s="37">
        <v>526</v>
      </c>
      <c r="D151" s="38">
        <f>IF(COUNTIFS(DV_SensorDepth!$E$2:$E$9999,D$5,DV_SensorDepth!$G$2:$G$9999,$C151)&gt;0,SUMIFS(DV_SensorDepth!$C$2:$C$9999,DV_SensorDepth!$E$2:$E$9999,D$5,DV_SensorDepth!$G$2:$G$9999,$C151),NA())</f>
        <v>0.62254166666666699</v>
      </c>
      <c r="E151" s="38">
        <f>IF(COUNTIFS(DV_SensorDepth!$E$2:$E$9999,E$5,DV_SensorDepth!$G$2:$G$9999,$C151)&gt;0,SUMIFS(DV_SensorDepth!$C$2:$C$9999,DV_SensorDepth!$E$2:$E$9999,E$5,DV_SensorDepth!$G$2:$G$9999,$C151),NA())</f>
        <v>0.69577083333333301</v>
      </c>
      <c r="F151" s="38" t="e">
        <f>IF(COUNTIFS(DV_SensorDepth!$E$2:$E$9999,F$5,DV_SensorDepth!$G$2:$G$9999,$C151)&gt;0,SUMIFS(DV_SensorDepth!$C$2:$C$9999,DV_SensorDepth!$E$2:$E$9999,F$5,DV_SensorDepth!$G$2:$G$9999,$C151),NA())</f>
        <v>#N/A</v>
      </c>
      <c r="G151" s="38" t="e">
        <f>IF(COUNTIFS(DV_SensorDepth!$E$2:$E$9999,G$5,DV_SensorDepth!$G$2:$G$9999,$C151)&gt;0,SUMIFS(DV_SensorDepth!$C$2:$C$9999,DV_SensorDepth!$E$2:$E$9999,G$5,DV_SensorDepth!$G$2:$G$9999,$C151),NA())</f>
        <v>#N/A</v>
      </c>
      <c r="H151" s="38" t="e">
        <f>IF(COUNTIFS(DV_SensorDepth!$E$2:$E$9999,H$5,DV_SensorDepth!$G$2:$G$9999,$C151)&gt;0,SUMIFS(DV_SensorDepth!$C$2:$C$9999,DV_SensorDepth!$E$2:$E$9999,H$5,DV_SensorDepth!$G$2:$G$9999,$C151),NA())</f>
        <v>#N/A</v>
      </c>
    </row>
    <row r="152" spans="1:8" x14ac:dyDescent="0.25">
      <c r="A152" s="35">
        <v>147</v>
      </c>
      <c r="B152" s="36" t="s">
        <v>148</v>
      </c>
      <c r="C152" s="37">
        <v>527</v>
      </c>
      <c r="D152" s="38">
        <f>IF(COUNTIFS(DV_SensorDepth!$E$2:$E$9999,D$5,DV_SensorDepth!$G$2:$G$9999,$C152)&gt;0,SUMIFS(DV_SensorDepth!$C$2:$C$9999,DV_SensorDepth!$E$2:$E$9999,D$5,DV_SensorDepth!$G$2:$G$9999,$C152),NA())</f>
        <v>0.61685416666666704</v>
      </c>
      <c r="E152" s="38">
        <f>IF(COUNTIFS(DV_SensorDepth!$E$2:$E$9999,E$5,DV_SensorDepth!$G$2:$G$9999,$C152)&gt;0,SUMIFS(DV_SensorDepth!$C$2:$C$9999,DV_SensorDepth!$E$2:$E$9999,E$5,DV_SensorDepth!$G$2:$G$9999,$C152),NA())</f>
        <v>0.69389583333333305</v>
      </c>
      <c r="F152" s="38" t="e">
        <f>IF(COUNTIFS(DV_SensorDepth!$E$2:$E$9999,F$5,DV_SensorDepth!$G$2:$G$9999,$C152)&gt;0,SUMIFS(DV_SensorDepth!$C$2:$C$9999,DV_SensorDepth!$E$2:$E$9999,F$5,DV_SensorDepth!$G$2:$G$9999,$C152),NA())</f>
        <v>#N/A</v>
      </c>
      <c r="G152" s="38" t="e">
        <f>IF(COUNTIFS(DV_SensorDepth!$E$2:$E$9999,G$5,DV_SensorDepth!$G$2:$G$9999,$C152)&gt;0,SUMIFS(DV_SensorDepth!$C$2:$C$9999,DV_SensorDepth!$E$2:$E$9999,G$5,DV_SensorDepth!$G$2:$G$9999,$C152),NA())</f>
        <v>#N/A</v>
      </c>
      <c r="H152" s="38" t="e">
        <f>IF(COUNTIFS(DV_SensorDepth!$E$2:$E$9999,H$5,DV_SensorDepth!$G$2:$G$9999,$C152)&gt;0,SUMIFS(DV_SensorDepth!$C$2:$C$9999,DV_SensorDepth!$E$2:$E$9999,H$5,DV_SensorDepth!$G$2:$G$9999,$C152),NA())</f>
        <v>#N/A</v>
      </c>
    </row>
    <row r="153" spans="1:8" x14ac:dyDescent="0.25">
      <c r="A153" s="35">
        <v>148</v>
      </c>
      <c r="B153" s="36" t="s">
        <v>149</v>
      </c>
      <c r="C153" s="37">
        <v>528</v>
      </c>
      <c r="D153" s="38">
        <f>IF(COUNTIFS(DV_SensorDepth!$E$2:$E$9999,D$5,DV_SensorDepth!$G$2:$G$9999,$C153)&gt;0,SUMIFS(DV_SensorDepth!$C$2:$C$9999,DV_SensorDepth!$E$2:$E$9999,D$5,DV_SensorDepth!$G$2:$G$9999,$C153),NA())</f>
        <v>0.60577083333333304</v>
      </c>
      <c r="E153" s="38">
        <f>IF(COUNTIFS(DV_SensorDepth!$E$2:$E$9999,E$5,DV_SensorDepth!$G$2:$G$9999,$C153)&gt;0,SUMIFS(DV_SensorDepth!$C$2:$C$9999,DV_SensorDepth!$E$2:$E$9999,E$5,DV_SensorDepth!$G$2:$G$9999,$C153),NA())</f>
        <v>0.68625000000000003</v>
      </c>
      <c r="F153" s="38" t="e">
        <f>IF(COUNTIFS(DV_SensorDepth!$E$2:$E$9999,F$5,DV_SensorDepth!$G$2:$G$9999,$C153)&gt;0,SUMIFS(DV_SensorDepth!$C$2:$C$9999,DV_SensorDepth!$E$2:$E$9999,F$5,DV_SensorDepth!$G$2:$G$9999,$C153),NA())</f>
        <v>#N/A</v>
      </c>
      <c r="G153" s="38" t="e">
        <f>IF(COUNTIFS(DV_SensorDepth!$E$2:$E$9999,G$5,DV_SensorDepth!$G$2:$G$9999,$C153)&gt;0,SUMIFS(DV_SensorDepth!$C$2:$C$9999,DV_SensorDepth!$E$2:$E$9999,G$5,DV_SensorDepth!$G$2:$G$9999,$C153),NA())</f>
        <v>#N/A</v>
      </c>
      <c r="H153" s="38" t="e">
        <f>IF(COUNTIFS(DV_SensorDepth!$E$2:$E$9999,H$5,DV_SensorDepth!$G$2:$G$9999,$C153)&gt;0,SUMIFS(DV_SensorDepth!$C$2:$C$9999,DV_SensorDepth!$E$2:$E$9999,H$5,DV_SensorDepth!$G$2:$G$9999,$C153),NA())</f>
        <v>#N/A</v>
      </c>
    </row>
    <row r="154" spans="1:8" x14ac:dyDescent="0.25">
      <c r="A154" s="35">
        <v>149</v>
      </c>
      <c r="B154" s="36" t="s">
        <v>150</v>
      </c>
      <c r="C154" s="37">
        <v>529</v>
      </c>
      <c r="D154" s="38">
        <f>IF(COUNTIFS(DV_SensorDepth!$E$2:$E$9999,D$5,DV_SensorDepth!$G$2:$G$9999,$C154)&gt;0,SUMIFS(DV_SensorDepth!$C$2:$C$9999,DV_SensorDepth!$E$2:$E$9999,D$5,DV_SensorDepth!$G$2:$G$9999,$C154),NA())</f>
        <v>0.59264583333333298</v>
      </c>
      <c r="E154" s="38">
        <f>IF(COUNTIFS(DV_SensorDepth!$E$2:$E$9999,E$5,DV_SensorDepth!$G$2:$G$9999,$C154)&gt;0,SUMIFS(DV_SensorDepth!$C$2:$C$9999,DV_SensorDepth!$E$2:$E$9999,E$5,DV_SensorDepth!$G$2:$G$9999,$C154),NA())</f>
        <v>0.76620833333333305</v>
      </c>
      <c r="F154" s="38" t="e">
        <f>IF(COUNTIFS(DV_SensorDepth!$E$2:$E$9999,F$5,DV_SensorDepth!$G$2:$G$9999,$C154)&gt;0,SUMIFS(DV_SensorDepth!$C$2:$C$9999,DV_SensorDepth!$E$2:$E$9999,F$5,DV_SensorDepth!$G$2:$G$9999,$C154),NA())</f>
        <v>#N/A</v>
      </c>
      <c r="G154" s="38" t="e">
        <f>IF(COUNTIFS(DV_SensorDepth!$E$2:$E$9999,G$5,DV_SensorDepth!$G$2:$G$9999,$C154)&gt;0,SUMIFS(DV_SensorDepth!$C$2:$C$9999,DV_SensorDepth!$E$2:$E$9999,G$5,DV_SensorDepth!$G$2:$G$9999,$C154),NA())</f>
        <v>#N/A</v>
      </c>
      <c r="H154" s="38" t="e">
        <f>IF(COUNTIFS(DV_SensorDepth!$E$2:$E$9999,H$5,DV_SensorDepth!$G$2:$G$9999,$C154)&gt;0,SUMIFS(DV_SensorDepth!$C$2:$C$9999,DV_SensorDepth!$E$2:$E$9999,H$5,DV_SensorDepth!$G$2:$G$9999,$C154),NA())</f>
        <v>#N/A</v>
      </c>
    </row>
    <row r="155" spans="1:8" x14ac:dyDescent="0.25">
      <c r="A155" s="35">
        <v>150</v>
      </c>
      <c r="B155" s="36" t="s">
        <v>151</v>
      </c>
      <c r="C155" s="37">
        <v>530</v>
      </c>
      <c r="D155" s="38">
        <f>IF(COUNTIFS(DV_SensorDepth!$E$2:$E$9999,D$5,DV_SensorDepth!$G$2:$G$9999,$C155)&gt;0,SUMIFS(DV_SensorDepth!$C$2:$C$9999,DV_SensorDepth!$E$2:$E$9999,D$5,DV_SensorDepth!$G$2:$G$9999,$C155),NA())</f>
        <v>0.58581249999999996</v>
      </c>
      <c r="E155" s="38">
        <f>IF(COUNTIFS(DV_SensorDepth!$E$2:$E$9999,E$5,DV_SensorDepth!$G$2:$G$9999,$C155)&gt;0,SUMIFS(DV_SensorDepth!$C$2:$C$9999,DV_SensorDepth!$E$2:$E$9999,E$5,DV_SensorDepth!$G$2:$G$9999,$C155),NA())</f>
        <v>0.73581249999999998</v>
      </c>
      <c r="F155" s="38" t="e">
        <f>IF(COUNTIFS(DV_SensorDepth!$E$2:$E$9999,F$5,DV_SensorDepth!$G$2:$G$9999,$C155)&gt;0,SUMIFS(DV_SensorDepth!$C$2:$C$9999,DV_SensorDepth!$E$2:$E$9999,F$5,DV_SensorDepth!$G$2:$G$9999,$C155),NA())</f>
        <v>#N/A</v>
      </c>
      <c r="G155" s="38" t="e">
        <f>IF(COUNTIFS(DV_SensorDepth!$E$2:$E$9999,G$5,DV_SensorDepth!$G$2:$G$9999,$C155)&gt;0,SUMIFS(DV_SensorDepth!$C$2:$C$9999,DV_SensorDepth!$E$2:$E$9999,G$5,DV_SensorDepth!$G$2:$G$9999,$C155),NA())</f>
        <v>#N/A</v>
      </c>
      <c r="H155" s="38" t="e">
        <f>IF(COUNTIFS(DV_SensorDepth!$E$2:$E$9999,H$5,DV_SensorDepth!$G$2:$G$9999,$C155)&gt;0,SUMIFS(DV_SensorDepth!$C$2:$C$9999,DV_SensorDepth!$E$2:$E$9999,H$5,DV_SensorDepth!$G$2:$G$9999,$C155),NA())</f>
        <v>#N/A</v>
      </c>
    </row>
    <row r="156" spans="1:8" x14ac:dyDescent="0.25">
      <c r="A156" s="35">
        <v>151</v>
      </c>
      <c r="B156" s="36" t="s">
        <v>152</v>
      </c>
      <c r="C156" s="37">
        <v>531</v>
      </c>
      <c r="D156" s="38">
        <f>IF(COUNTIFS(DV_SensorDepth!$E$2:$E$9999,D$5,DV_SensorDepth!$G$2:$G$9999,$C156)&gt;0,SUMIFS(DV_SensorDepth!$C$2:$C$9999,DV_SensorDepth!$E$2:$E$9999,D$5,DV_SensorDepth!$G$2:$G$9999,$C156),NA())</f>
        <v>0.58037499999999997</v>
      </c>
      <c r="E156" s="38">
        <f>IF(COUNTIFS(DV_SensorDepth!$E$2:$E$9999,E$5,DV_SensorDepth!$G$2:$G$9999,$C156)&gt;0,SUMIFS(DV_SensorDepth!$C$2:$C$9999,DV_SensorDepth!$E$2:$E$9999,E$5,DV_SensorDepth!$G$2:$G$9999,$C156),NA())</f>
        <v>0.70895833333333302</v>
      </c>
      <c r="F156" s="38" t="e">
        <f>IF(COUNTIFS(DV_SensorDepth!$E$2:$E$9999,F$5,DV_SensorDepth!$G$2:$G$9999,$C156)&gt;0,SUMIFS(DV_SensorDepth!$C$2:$C$9999,DV_SensorDepth!$E$2:$E$9999,F$5,DV_SensorDepth!$G$2:$G$9999,$C156),NA())</f>
        <v>#N/A</v>
      </c>
      <c r="G156" s="38" t="e">
        <f>IF(COUNTIFS(DV_SensorDepth!$E$2:$E$9999,G$5,DV_SensorDepth!$G$2:$G$9999,$C156)&gt;0,SUMIFS(DV_SensorDepth!$C$2:$C$9999,DV_SensorDepth!$E$2:$E$9999,G$5,DV_SensorDepth!$G$2:$G$9999,$C156),NA())</f>
        <v>#N/A</v>
      </c>
      <c r="H156" s="38" t="e">
        <f>IF(COUNTIFS(DV_SensorDepth!$E$2:$E$9999,H$5,DV_SensorDepth!$G$2:$G$9999,$C156)&gt;0,SUMIFS(DV_SensorDepth!$C$2:$C$9999,DV_SensorDepth!$E$2:$E$9999,H$5,DV_SensorDepth!$G$2:$G$9999,$C156),NA())</f>
        <v>#N/A</v>
      </c>
    </row>
    <row r="157" spans="1:8" x14ac:dyDescent="0.25">
      <c r="A157" s="35">
        <v>152</v>
      </c>
      <c r="B157" s="36" t="s">
        <v>153</v>
      </c>
      <c r="C157" s="37">
        <v>601</v>
      </c>
      <c r="D157" s="38">
        <f>IF(COUNTIFS(DV_SensorDepth!$E$2:$E$9999,D$5,DV_SensorDepth!$G$2:$G$9999,$C157)&gt;0,SUMIFS(DV_SensorDepth!$C$2:$C$9999,DV_SensorDepth!$E$2:$E$9999,D$5,DV_SensorDepth!$G$2:$G$9999,$C157),NA())</f>
        <v>0.57247916666666698</v>
      </c>
      <c r="E157" s="38">
        <f>IF(COUNTIFS(DV_SensorDepth!$E$2:$E$9999,E$5,DV_SensorDepth!$G$2:$G$9999,$C157)&gt;0,SUMIFS(DV_SensorDepth!$C$2:$C$9999,DV_SensorDepth!$E$2:$E$9999,E$5,DV_SensorDepth!$G$2:$G$9999,$C157),NA())</f>
        <v>0.70504166666666701</v>
      </c>
      <c r="F157" s="38" t="e">
        <f>IF(COUNTIFS(DV_SensorDepth!$E$2:$E$9999,F$5,DV_SensorDepth!$G$2:$G$9999,$C157)&gt;0,SUMIFS(DV_SensorDepth!$C$2:$C$9999,DV_SensorDepth!$E$2:$E$9999,F$5,DV_SensorDepth!$G$2:$G$9999,$C157),NA())</f>
        <v>#N/A</v>
      </c>
      <c r="G157" s="38" t="e">
        <f>IF(COUNTIFS(DV_SensorDepth!$E$2:$E$9999,G$5,DV_SensorDepth!$G$2:$G$9999,$C157)&gt;0,SUMIFS(DV_SensorDepth!$C$2:$C$9999,DV_SensorDepth!$E$2:$E$9999,G$5,DV_SensorDepth!$G$2:$G$9999,$C157),NA())</f>
        <v>#N/A</v>
      </c>
      <c r="H157" s="38" t="e">
        <f>IF(COUNTIFS(DV_SensorDepth!$E$2:$E$9999,H$5,DV_SensorDepth!$G$2:$G$9999,$C157)&gt;0,SUMIFS(DV_SensorDepth!$C$2:$C$9999,DV_SensorDepth!$E$2:$E$9999,H$5,DV_SensorDepth!$G$2:$G$9999,$C157),NA())</f>
        <v>#N/A</v>
      </c>
    </row>
    <row r="158" spans="1:8" x14ac:dyDescent="0.25">
      <c r="A158" s="35">
        <v>153</v>
      </c>
      <c r="B158" s="36" t="s">
        <v>154</v>
      </c>
      <c r="C158" s="37">
        <v>602</v>
      </c>
      <c r="D158" s="38">
        <f>IF(COUNTIFS(DV_SensorDepth!$E$2:$E$9999,D$5,DV_SensorDepth!$G$2:$G$9999,$C158)&gt;0,SUMIFS(DV_SensorDepth!$C$2:$C$9999,DV_SensorDepth!$E$2:$E$9999,D$5,DV_SensorDepth!$G$2:$G$9999,$C158),NA())</f>
        <v>0.64429166666666704</v>
      </c>
      <c r="E158" s="38">
        <f>IF(COUNTIFS(DV_SensorDepth!$E$2:$E$9999,E$5,DV_SensorDepth!$G$2:$G$9999,$C158)&gt;0,SUMIFS(DV_SensorDepth!$C$2:$C$9999,DV_SensorDepth!$E$2:$E$9999,E$5,DV_SensorDepth!$G$2:$G$9999,$C158),NA())</f>
        <v>0.67645833333333305</v>
      </c>
      <c r="F158" s="38" t="e">
        <f>IF(COUNTIFS(DV_SensorDepth!$E$2:$E$9999,F$5,DV_SensorDepth!$G$2:$G$9999,$C158)&gt;0,SUMIFS(DV_SensorDepth!$C$2:$C$9999,DV_SensorDepth!$E$2:$E$9999,F$5,DV_SensorDepth!$G$2:$G$9999,$C158),NA())</f>
        <v>#N/A</v>
      </c>
      <c r="G158" s="38" t="e">
        <f>IF(COUNTIFS(DV_SensorDepth!$E$2:$E$9999,G$5,DV_SensorDepth!$G$2:$G$9999,$C158)&gt;0,SUMIFS(DV_SensorDepth!$C$2:$C$9999,DV_SensorDepth!$E$2:$E$9999,G$5,DV_SensorDepth!$G$2:$G$9999,$C158),NA())</f>
        <v>#N/A</v>
      </c>
      <c r="H158" s="38" t="e">
        <f>IF(COUNTIFS(DV_SensorDepth!$E$2:$E$9999,H$5,DV_SensorDepth!$G$2:$G$9999,$C158)&gt;0,SUMIFS(DV_SensorDepth!$C$2:$C$9999,DV_SensorDepth!$E$2:$E$9999,H$5,DV_SensorDepth!$G$2:$G$9999,$C158),NA())</f>
        <v>#N/A</v>
      </c>
    </row>
    <row r="159" spans="1:8" x14ac:dyDescent="0.25">
      <c r="A159" s="35">
        <v>154</v>
      </c>
      <c r="B159" s="36" t="s">
        <v>155</v>
      </c>
      <c r="C159" s="37">
        <v>603</v>
      </c>
      <c r="D159" s="38">
        <f>IF(COUNTIFS(DV_SensorDepth!$E$2:$E$9999,D$5,DV_SensorDepth!$G$2:$G$9999,$C159)&gt;0,SUMIFS(DV_SensorDepth!$C$2:$C$9999,DV_SensorDepth!$E$2:$E$9999,D$5,DV_SensorDepth!$G$2:$G$9999,$C159),NA())</f>
        <v>0.60108333333333297</v>
      </c>
      <c r="E159" s="38">
        <f>IF(COUNTIFS(DV_SensorDepth!$E$2:$E$9999,E$5,DV_SensorDepth!$G$2:$G$9999,$C159)&gt;0,SUMIFS(DV_SensorDepth!$C$2:$C$9999,DV_SensorDepth!$E$2:$E$9999,E$5,DV_SensorDepth!$G$2:$G$9999,$C159),NA())</f>
        <v>0.66654166666666703</v>
      </c>
      <c r="F159" s="38" t="e">
        <f>IF(COUNTIFS(DV_SensorDepth!$E$2:$E$9999,F$5,DV_SensorDepth!$G$2:$G$9999,$C159)&gt;0,SUMIFS(DV_SensorDepth!$C$2:$C$9999,DV_SensorDepth!$E$2:$E$9999,F$5,DV_SensorDepth!$G$2:$G$9999,$C159),NA())</f>
        <v>#N/A</v>
      </c>
      <c r="G159" s="38" t="e">
        <f>IF(COUNTIFS(DV_SensorDepth!$E$2:$E$9999,G$5,DV_SensorDepth!$G$2:$G$9999,$C159)&gt;0,SUMIFS(DV_SensorDepth!$C$2:$C$9999,DV_SensorDepth!$E$2:$E$9999,G$5,DV_SensorDepth!$G$2:$G$9999,$C159),NA())</f>
        <v>#N/A</v>
      </c>
      <c r="H159" s="38" t="e">
        <f>IF(COUNTIFS(DV_SensorDepth!$E$2:$E$9999,H$5,DV_SensorDepth!$G$2:$G$9999,$C159)&gt;0,SUMIFS(DV_SensorDepth!$C$2:$C$9999,DV_SensorDepth!$E$2:$E$9999,H$5,DV_SensorDepth!$G$2:$G$9999,$C159),NA())</f>
        <v>#N/A</v>
      </c>
    </row>
    <row r="160" spans="1:8" x14ac:dyDescent="0.25">
      <c r="A160" s="35">
        <v>155</v>
      </c>
      <c r="B160" s="36" t="s">
        <v>156</v>
      </c>
      <c r="C160" s="37">
        <v>604</v>
      </c>
      <c r="D160" s="38">
        <f>IF(COUNTIFS(DV_SensorDepth!$E$2:$E$9999,D$5,DV_SensorDepth!$G$2:$G$9999,$C160)&gt;0,SUMIFS(DV_SensorDepth!$C$2:$C$9999,DV_SensorDepth!$E$2:$E$9999,D$5,DV_SensorDepth!$G$2:$G$9999,$C160),NA())</f>
        <v>0.56916666666666704</v>
      </c>
      <c r="E160" s="38">
        <f>IF(COUNTIFS(DV_SensorDepth!$E$2:$E$9999,E$5,DV_SensorDepth!$G$2:$G$9999,$C160)&gt;0,SUMIFS(DV_SensorDepth!$C$2:$C$9999,DV_SensorDepth!$E$2:$E$9999,E$5,DV_SensorDepth!$G$2:$G$9999,$C160),NA())</f>
        <v>0.66314583333333299</v>
      </c>
      <c r="F160" s="38" t="e">
        <f>IF(COUNTIFS(DV_SensorDepth!$E$2:$E$9999,F$5,DV_SensorDepth!$G$2:$G$9999,$C160)&gt;0,SUMIFS(DV_SensorDepth!$C$2:$C$9999,DV_SensorDepth!$E$2:$E$9999,F$5,DV_SensorDepth!$G$2:$G$9999,$C160),NA())</f>
        <v>#N/A</v>
      </c>
      <c r="G160" s="38" t="e">
        <f>IF(COUNTIFS(DV_SensorDepth!$E$2:$E$9999,G$5,DV_SensorDepth!$G$2:$G$9999,$C160)&gt;0,SUMIFS(DV_SensorDepth!$C$2:$C$9999,DV_SensorDepth!$E$2:$E$9999,G$5,DV_SensorDepth!$G$2:$G$9999,$C160),NA())</f>
        <v>#N/A</v>
      </c>
      <c r="H160" s="38" t="e">
        <f>IF(COUNTIFS(DV_SensorDepth!$E$2:$E$9999,H$5,DV_SensorDepth!$G$2:$G$9999,$C160)&gt;0,SUMIFS(DV_SensorDepth!$C$2:$C$9999,DV_SensorDepth!$E$2:$E$9999,H$5,DV_SensorDepth!$G$2:$G$9999,$C160),NA())</f>
        <v>#N/A</v>
      </c>
    </row>
    <row r="161" spans="1:8" x14ac:dyDescent="0.25">
      <c r="A161" s="35">
        <v>156</v>
      </c>
      <c r="B161" s="36" t="s">
        <v>157</v>
      </c>
      <c r="C161" s="37">
        <v>605</v>
      </c>
      <c r="D161" s="38">
        <f>IF(COUNTIFS(DV_SensorDepth!$E$2:$E$9999,D$5,DV_SensorDepth!$G$2:$G$9999,$C161)&gt;0,SUMIFS(DV_SensorDepth!$C$2:$C$9999,DV_SensorDepth!$E$2:$E$9999,D$5,DV_SensorDepth!$G$2:$G$9999,$C161),NA())</f>
        <v>0.65389583333333301</v>
      </c>
      <c r="E161" s="38">
        <f>IF(COUNTIFS(DV_SensorDepth!$E$2:$E$9999,E$5,DV_SensorDepth!$G$2:$G$9999,$C161)&gt;0,SUMIFS(DV_SensorDepth!$C$2:$C$9999,DV_SensorDepth!$E$2:$E$9999,E$5,DV_SensorDepth!$G$2:$G$9999,$C161),NA())</f>
        <v>0.68129166666666696</v>
      </c>
      <c r="F161" s="38" t="e">
        <f>IF(COUNTIFS(DV_SensorDepth!$E$2:$E$9999,F$5,DV_SensorDepth!$G$2:$G$9999,$C161)&gt;0,SUMIFS(DV_SensorDepth!$C$2:$C$9999,DV_SensorDepth!$E$2:$E$9999,F$5,DV_SensorDepth!$G$2:$G$9999,$C161),NA())</f>
        <v>#N/A</v>
      </c>
      <c r="G161" s="38" t="e">
        <f>IF(COUNTIFS(DV_SensorDepth!$E$2:$E$9999,G$5,DV_SensorDepth!$G$2:$G$9999,$C161)&gt;0,SUMIFS(DV_SensorDepth!$C$2:$C$9999,DV_SensorDepth!$E$2:$E$9999,G$5,DV_SensorDepth!$G$2:$G$9999,$C161),NA())</f>
        <v>#N/A</v>
      </c>
      <c r="H161" s="38" t="e">
        <f>IF(COUNTIFS(DV_SensorDepth!$E$2:$E$9999,H$5,DV_SensorDepth!$G$2:$G$9999,$C161)&gt;0,SUMIFS(DV_SensorDepth!$C$2:$C$9999,DV_SensorDepth!$E$2:$E$9999,H$5,DV_SensorDepth!$G$2:$G$9999,$C161),NA())</f>
        <v>#N/A</v>
      </c>
    </row>
    <row r="162" spans="1:8" x14ac:dyDescent="0.25">
      <c r="A162" s="35">
        <v>157</v>
      </c>
      <c r="B162" s="36" t="s">
        <v>158</v>
      </c>
      <c r="C162" s="37">
        <v>606</v>
      </c>
      <c r="D162" s="38">
        <f>IF(COUNTIFS(DV_SensorDepth!$E$2:$E$9999,D$5,DV_SensorDepth!$G$2:$G$9999,$C162)&gt;0,SUMIFS(DV_SensorDepth!$C$2:$C$9999,DV_SensorDepth!$E$2:$E$9999,D$5,DV_SensorDepth!$G$2:$G$9999,$C162),NA())</f>
        <v>0.67266666666666697</v>
      </c>
      <c r="E162" s="38">
        <f>IF(COUNTIFS(DV_SensorDepth!$E$2:$E$9999,E$5,DV_SensorDepth!$G$2:$G$9999,$C162)&gt;0,SUMIFS(DV_SensorDepth!$C$2:$C$9999,DV_SensorDepth!$E$2:$E$9999,E$5,DV_SensorDepth!$G$2:$G$9999,$C162),NA())</f>
        <v>0.69745833333333296</v>
      </c>
      <c r="F162" s="38" t="e">
        <f>IF(COUNTIFS(DV_SensorDepth!$E$2:$E$9999,F$5,DV_SensorDepth!$G$2:$G$9999,$C162)&gt;0,SUMIFS(DV_SensorDepth!$C$2:$C$9999,DV_SensorDepth!$E$2:$E$9999,F$5,DV_SensorDepth!$G$2:$G$9999,$C162),NA())</f>
        <v>#N/A</v>
      </c>
      <c r="G162" s="38" t="e">
        <f>IF(COUNTIFS(DV_SensorDepth!$E$2:$E$9999,G$5,DV_SensorDepth!$G$2:$G$9999,$C162)&gt;0,SUMIFS(DV_SensorDepth!$C$2:$C$9999,DV_SensorDepth!$E$2:$E$9999,G$5,DV_SensorDepth!$G$2:$G$9999,$C162),NA())</f>
        <v>#N/A</v>
      </c>
      <c r="H162" s="38" t="e">
        <f>IF(COUNTIFS(DV_SensorDepth!$E$2:$E$9999,H$5,DV_SensorDepth!$G$2:$G$9999,$C162)&gt;0,SUMIFS(DV_SensorDepth!$C$2:$C$9999,DV_SensorDepth!$E$2:$E$9999,H$5,DV_SensorDepth!$G$2:$G$9999,$C162),NA())</f>
        <v>#N/A</v>
      </c>
    </row>
    <row r="163" spans="1:8" x14ac:dyDescent="0.25">
      <c r="A163" s="35">
        <v>158</v>
      </c>
      <c r="B163" s="36" t="s">
        <v>159</v>
      </c>
      <c r="C163" s="37">
        <v>607</v>
      </c>
      <c r="D163" s="38">
        <f>IF(COUNTIFS(DV_SensorDepth!$E$2:$E$9999,D$5,DV_SensorDepth!$G$2:$G$9999,$C163)&gt;0,SUMIFS(DV_SensorDepth!$C$2:$C$9999,DV_SensorDepth!$E$2:$E$9999,D$5,DV_SensorDepth!$G$2:$G$9999,$C163),NA())</f>
        <v>0.66800000000000004</v>
      </c>
      <c r="E163" s="38">
        <f>IF(COUNTIFS(DV_SensorDepth!$E$2:$E$9999,E$5,DV_SensorDepth!$G$2:$G$9999,$C163)&gt;0,SUMIFS(DV_SensorDepth!$C$2:$C$9999,DV_SensorDepth!$E$2:$E$9999,E$5,DV_SensorDepth!$G$2:$G$9999,$C163),NA())</f>
        <v>0.66227083333333303</v>
      </c>
      <c r="F163" s="38" t="e">
        <f>IF(COUNTIFS(DV_SensorDepth!$E$2:$E$9999,F$5,DV_SensorDepth!$G$2:$G$9999,$C163)&gt;0,SUMIFS(DV_SensorDepth!$C$2:$C$9999,DV_SensorDepth!$E$2:$E$9999,F$5,DV_SensorDepth!$G$2:$G$9999,$C163),NA())</f>
        <v>#N/A</v>
      </c>
      <c r="G163" s="38" t="e">
        <f>IF(COUNTIFS(DV_SensorDepth!$E$2:$E$9999,G$5,DV_SensorDepth!$G$2:$G$9999,$C163)&gt;0,SUMIFS(DV_SensorDepth!$C$2:$C$9999,DV_SensorDepth!$E$2:$E$9999,G$5,DV_SensorDepth!$G$2:$G$9999,$C163),NA())</f>
        <v>#N/A</v>
      </c>
      <c r="H163" s="38" t="e">
        <f>IF(COUNTIFS(DV_SensorDepth!$E$2:$E$9999,H$5,DV_SensorDepth!$G$2:$G$9999,$C163)&gt;0,SUMIFS(DV_SensorDepth!$C$2:$C$9999,DV_SensorDepth!$E$2:$E$9999,H$5,DV_SensorDepth!$G$2:$G$9999,$C163),NA())</f>
        <v>#N/A</v>
      </c>
    </row>
    <row r="164" spans="1:8" x14ac:dyDescent="0.25">
      <c r="A164" s="35">
        <v>159</v>
      </c>
      <c r="B164" s="36" t="s">
        <v>160</v>
      </c>
      <c r="C164" s="37">
        <v>608</v>
      </c>
      <c r="D164" s="38">
        <f>IF(COUNTIFS(DV_SensorDepth!$E$2:$E$9999,D$5,DV_SensorDepth!$G$2:$G$9999,$C164)&gt;0,SUMIFS(DV_SensorDepth!$C$2:$C$9999,DV_SensorDepth!$E$2:$E$9999,D$5,DV_SensorDepth!$G$2:$G$9999,$C164),NA())</f>
        <v>0.669875</v>
      </c>
      <c r="E164" s="38">
        <f>IF(COUNTIFS(DV_SensorDepth!$E$2:$E$9999,E$5,DV_SensorDepth!$G$2:$G$9999,$C164)&gt;0,SUMIFS(DV_SensorDepth!$C$2:$C$9999,DV_SensorDepth!$E$2:$E$9999,E$5,DV_SensorDepth!$G$2:$G$9999,$C164),NA())</f>
        <v>0.69497916666666704</v>
      </c>
      <c r="F164" s="38" t="e">
        <f>IF(COUNTIFS(DV_SensorDepth!$E$2:$E$9999,F$5,DV_SensorDepth!$G$2:$G$9999,$C164)&gt;0,SUMIFS(DV_SensorDepth!$C$2:$C$9999,DV_SensorDepth!$E$2:$E$9999,F$5,DV_SensorDepth!$G$2:$G$9999,$C164),NA())</f>
        <v>#N/A</v>
      </c>
      <c r="G164" s="38" t="e">
        <f>IF(COUNTIFS(DV_SensorDepth!$E$2:$E$9999,G$5,DV_SensorDepth!$G$2:$G$9999,$C164)&gt;0,SUMIFS(DV_SensorDepth!$C$2:$C$9999,DV_SensorDepth!$E$2:$E$9999,G$5,DV_SensorDepth!$G$2:$G$9999,$C164),NA())</f>
        <v>#N/A</v>
      </c>
      <c r="H164" s="38" t="e">
        <f>IF(COUNTIFS(DV_SensorDepth!$E$2:$E$9999,H$5,DV_SensorDepth!$G$2:$G$9999,$C164)&gt;0,SUMIFS(DV_SensorDepth!$C$2:$C$9999,DV_SensorDepth!$E$2:$E$9999,H$5,DV_SensorDepth!$G$2:$G$9999,$C164),NA())</f>
        <v>#N/A</v>
      </c>
    </row>
    <row r="165" spans="1:8" x14ac:dyDescent="0.25">
      <c r="A165" s="35">
        <v>160</v>
      </c>
      <c r="B165" s="36" t="s">
        <v>161</v>
      </c>
      <c r="C165" s="37">
        <v>609</v>
      </c>
      <c r="D165" s="38">
        <f>IF(COUNTIFS(DV_SensorDepth!$E$2:$E$9999,D$5,DV_SensorDepth!$G$2:$G$9999,$C165)&gt;0,SUMIFS(DV_SensorDepth!$C$2:$C$9999,DV_SensorDepth!$E$2:$E$9999,D$5,DV_SensorDepth!$G$2:$G$9999,$C165),NA())</f>
        <v>0.60960416666666695</v>
      </c>
      <c r="E165" s="38">
        <f>IF(COUNTIFS(DV_SensorDepth!$E$2:$E$9999,E$5,DV_SensorDepth!$G$2:$G$9999,$C165)&gt;0,SUMIFS(DV_SensorDepth!$C$2:$C$9999,DV_SensorDepth!$E$2:$E$9999,E$5,DV_SensorDepth!$G$2:$G$9999,$C165),NA())</f>
        <v>0.66091666666666704</v>
      </c>
      <c r="F165" s="38" t="e">
        <f>IF(COUNTIFS(DV_SensorDepth!$E$2:$E$9999,F$5,DV_SensorDepth!$G$2:$G$9999,$C165)&gt;0,SUMIFS(DV_SensorDepth!$C$2:$C$9999,DV_SensorDepth!$E$2:$E$9999,F$5,DV_SensorDepth!$G$2:$G$9999,$C165),NA())</f>
        <v>#N/A</v>
      </c>
      <c r="G165" s="38" t="e">
        <f>IF(COUNTIFS(DV_SensorDepth!$E$2:$E$9999,G$5,DV_SensorDepth!$G$2:$G$9999,$C165)&gt;0,SUMIFS(DV_SensorDepth!$C$2:$C$9999,DV_SensorDepth!$E$2:$E$9999,G$5,DV_SensorDepth!$G$2:$G$9999,$C165),NA())</f>
        <v>#N/A</v>
      </c>
      <c r="H165" s="38" t="e">
        <f>IF(COUNTIFS(DV_SensorDepth!$E$2:$E$9999,H$5,DV_SensorDepth!$G$2:$G$9999,$C165)&gt;0,SUMIFS(DV_SensorDepth!$C$2:$C$9999,DV_SensorDepth!$E$2:$E$9999,H$5,DV_SensorDepth!$G$2:$G$9999,$C165),NA())</f>
        <v>#N/A</v>
      </c>
    </row>
    <row r="166" spans="1:8" x14ac:dyDescent="0.25">
      <c r="A166" s="35">
        <v>161</v>
      </c>
      <c r="B166" s="36" t="s">
        <v>162</v>
      </c>
      <c r="C166" s="37">
        <v>610</v>
      </c>
      <c r="D166" s="38">
        <f>IF(COUNTIFS(DV_SensorDepth!$E$2:$E$9999,D$5,DV_SensorDepth!$G$2:$G$9999,$C166)&gt;0,SUMIFS(DV_SensorDepth!$C$2:$C$9999,DV_SensorDepth!$E$2:$E$9999,D$5,DV_SensorDepth!$G$2:$G$9999,$C166),NA())</f>
        <v>0.682229166666667</v>
      </c>
      <c r="E166" s="38">
        <f>IF(COUNTIFS(DV_SensorDepth!$E$2:$E$9999,E$5,DV_SensorDepth!$G$2:$G$9999,$C166)&gt;0,SUMIFS(DV_SensorDepth!$C$2:$C$9999,DV_SensorDepth!$E$2:$E$9999,E$5,DV_SensorDepth!$G$2:$G$9999,$C166),NA())</f>
        <v>0.81120833333333298</v>
      </c>
      <c r="F166" s="38" t="e">
        <f>IF(COUNTIFS(DV_SensorDepth!$E$2:$E$9999,F$5,DV_SensorDepth!$G$2:$G$9999,$C166)&gt;0,SUMIFS(DV_SensorDepth!$C$2:$C$9999,DV_SensorDepth!$E$2:$E$9999,F$5,DV_SensorDepth!$G$2:$G$9999,$C166),NA())</f>
        <v>#N/A</v>
      </c>
      <c r="G166" s="38" t="e">
        <f>IF(COUNTIFS(DV_SensorDepth!$E$2:$E$9999,G$5,DV_SensorDepth!$G$2:$G$9999,$C166)&gt;0,SUMIFS(DV_SensorDepth!$C$2:$C$9999,DV_SensorDepth!$E$2:$E$9999,G$5,DV_SensorDepth!$G$2:$G$9999,$C166),NA())</f>
        <v>#N/A</v>
      </c>
      <c r="H166" s="38" t="e">
        <f>IF(COUNTIFS(DV_SensorDepth!$E$2:$E$9999,H$5,DV_SensorDepth!$G$2:$G$9999,$C166)&gt;0,SUMIFS(DV_SensorDepth!$C$2:$C$9999,DV_SensorDepth!$E$2:$E$9999,H$5,DV_SensorDepth!$G$2:$G$9999,$C166),NA())</f>
        <v>#N/A</v>
      </c>
    </row>
    <row r="167" spans="1:8" x14ac:dyDescent="0.25">
      <c r="A167" s="35">
        <v>162</v>
      </c>
      <c r="B167" s="36" t="s">
        <v>163</v>
      </c>
      <c r="C167" s="37">
        <v>611</v>
      </c>
      <c r="D167" s="38">
        <f>IF(COUNTIFS(DV_SensorDepth!$E$2:$E$9999,D$5,DV_SensorDepth!$G$2:$G$9999,$C167)&gt;0,SUMIFS(DV_SensorDepth!$C$2:$C$9999,DV_SensorDepth!$E$2:$E$9999,D$5,DV_SensorDepth!$G$2:$G$9999,$C167),NA())</f>
        <v>0.64606249999999998</v>
      </c>
      <c r="E167" s="38">
        <f>IF(COUNTIFS(DV_SensorDepth!$E$2:$E$9999,E$5,DV_SensorDepth!$G$2:$G$9999,$C167)&gt;0,SUMIFS(DV_SensorDepth!$C$2:$C$9999,DV_SensorDepth!$E$2:$E$9999,E$5,DV_SensorDepth!$G$2:$G$9999,$C167),NA())</f>
        <v>0.83745833333333297</v>
      </c>
      <c r="F167" s="38" t="e">
        <f>IF(COUNTIFS(DV_SensorDepth!$E$2:$E$9999,F$5,DV_SensorDepth!$G$2:$G$9999,$C167)&gt;0,SUMIFS(DV_SensorDepth!$C$2:$C$9999,DV_SensorDepth!$E$2:$E$9999,F$5,DV_SensorDepth!$G$2:$G$9999,$C167),NA())</f>
        <v>#N/A</v>
      </c>
      <c r="G167" s="38" t="e">
        <f>IF(COUNTIFS(DV_SensorDepth!$E$2:$E$9999,G$5,DV_SensorDepth!$G$2:$G$9999,$C167)&gt;0,SUMIFS(DV_SensorDepth!$C$2:$C$9999,DV_SensorDepth!$E$2:$E$9999,G$5,DV_SensorDepth!$G$2:$G$9999,$C167),NA())</f>
        <v>#N/A</v>
      </c>
      <c r="H167" s="38" t="e">
        <f>IF(COUNTIFS(DV_SensorDepth!$E$2:$E$9999,H$5,DV_SensorDepth!$G$2:$G$9999,$C167)&gt;0,SUMIFS(DV_SensorDepth!$C$2:$C$9999,DV_SensorDepth!$E$2:$E$9999,H$5,DV_SensorDepth!$G$2:$G$9999,$C167),NA())</f>
        <v>#N/A</v>
      </c>
    </row>
    <row r="168" spans="1:8" x14ac:dyDescent="0.25">
      <c r="A168" s="35">
        <v>163</v>
      </c>
      <c r="B168" s="36" t="s">
        <v>164</v>
      </c>
      <c r="C168" s="37">
        <v>612</v>
      </c>
      <c r="D168" s="38">
        <f>IF(COUNTIFS(DV_SensorDepth!$E$2:$E$9999,D$5,DV_SensorDepth!$G$2:$G$9999,$C168)&gt;0,SUMIFS(DV_SensorDepth!$C$2:$C$9999,DV_SensorDepth!$E$2:$E$9999,D$5,DV_SensorDepth!$G$2:$G$9999,$C168),NA())</f>
        <v>0.60070833333333296</v>
      </c>
      <c r="E168" s="38">
        <f>IF(COUNTIFS(DV_SensorDepth!$E$2:$E$9999,E$5,DV_SensorDepth!$G$2:$G$9999,$C168)&gt;0,SUMIFS(DV_SensorDepth!$C$2:$C$9999,DV_SensorDepth!$E$2:$E$9999,E$5,DV_SensorDepth!$G$2:$G$9999,$C168),NA())</f>
        <v>0.773708333333333</v>
      </c>
      <c r="F168" s="38" t="e">
        <f>IF(COUNTIFS(DV_SensorDepth!$E$2:$E$9999,F$5,DV_SensorDepth!$G$2:$G$9999,$C168)&gt;0,SUMIFS(DV_SensorDepth!$C$2:$C$9999,DV_SensorDepth!$E$2:$E$9999,F$5,DV_SensorDepth!$G$2:$G$9999,$C168),NA())</f>
        <v>#N/A</v>
      </c>
      <c r="G168" s="38" t="e">
        <f>IF(COUNTIFS(DV_SensorDepth!$E$2:$E$9999,G$5,DV_SensorDepth!$G$2:$G$9999,$C168)&gt;0,SUMIFS(DV_SensorDepth!$C$2:$C$9999,DV_SensorDepth!$E$2:$E$9999,G$5,DV_SensorDepth!$G$2:$G$9999,$C168),NA())</f>
        <v>#N/A</v>
      </c>
      <c r="H168" s="38" t="e">
        <f>IF(COUNTIFS(DV_SensorDepth!$E$2:$E$9999,H$5,DV_SensorDepth!$G$2:$G$9999,$C168)&gt;0,SUMIFS(DV_SensorDepth!$C$2:$C$9999,DV_SensorDepth!$E$2:$E$9999,H$5,DV_SensorDepth!$G$2:$G$9999,$C168),NA())</f>
        <v>#N/A</v>
      </c>
    </row>
    <row r="169" spans="1:8" x14ac:dyDescent="0.25">
      <c r="A169" s="35">
        <v>164</v>
      </c>
      <c r="B169" s="36" t="s">
        <v>165</v>
      </c>
      <c r="C169" s="37">
        <v>613</v>
      </c>
      <c r="D169" s="38">
        <f>IF(COUNTIFS(DV_SensorDepth!$E$2:$E$9999,D$5,DV_SensorDepth!$G$2:$G$9999,$C169)&gt;0,SUMIFS(DV_SensorDepth!$C$2:$C$9999,DV_SensorDepth!$E$2:$E$9999,D$5,DV_SensorDepth!$G$2:$G$9999,$C169),NA())</f>
        <v>0.580854166666667</v>
      </c>
      <c r="E169" s="38">
        <f>IF(COUNTIFS(DV_SensorDepth!$E$2:$E$9999,E$5,DV_SensorDepth!$G$2:$G$9999,$C169)&gt;0,SUMIFS(DV_SensorDepth!$C$2:$C$9999,DV_SensorDepth!$E$2:$E$9999,E$5,DV_SensorDepth!$G$2:$G$9999,$C169),NA())</f>
        <v>0.7149375</v>
      </c>
      <c r="F169" s="38" t="e">
        <f>IF(COUNTIFS(DV_SensorDepth!$E$2:$E$9999,F$5,DV_SensorDepth!$G$2:$G$9999,$C169)&gt;0,SUMIFS(DV_SensorDepth!$C$2:$C$9999,DV_SensorDepth!$E$2:$E$9999,F$5,DV_SensorDepth!$G$2:$G$9999,$C169),NA())</f>
        <v>#N/A</v>
      </c>
      <c r="G169" s="38" t="e">
        <f>IF(COUNTIFS(DV_SensorDepth!$E$2:$E$9999,G$5,DV_SensorDepth!$G$2:$G$9999,$C169)&gt;0,SUMIFS(DV_SensorDepth!$C$2:$C$9999,DV_SensorDepth!$E$2:$E$9999,G$5,DV_SensorDepth!$G$2:$G$9999,$C169),NA())</f>
        <v>#N/A</v>
      </c>
      <c r="H169" s="38" t="e">
        <f>IF(COUNTIFS(DV_SensorDepth!$E$2:$E$9999,H$5,DV_SensorDepth!$G$2:$G$9999,$C169)&gt;0,SUMIFS(DV_SensorDepth!$C$2:$C$9999,DV_SensorDepth!$E$2:$E$9999,H$5,DV_SensorDepth!$G$2:$G$9999,$C169),NA())</f>
        <v>#N/A</v>
      </c>
    </row>
    <row r="170" spans="1:8" x14ac:dyDescent="0.25">
      <c r="A170" s="35">
        <v>165</v>
      </c>
      <c r="B170" s="36" t="s">
        <v>166</v>
      </c>
      <c r="C170" s="37">
        <v>614</v>
      </c>
      <c r="D170" s="38">
        <f>IF(COUNTIFS(DV_SensorDepth!$E$2:$E$9999,D$5,DV_SensorDepth!$G$2:$G$9999,$C170)&gt;0,SUMIFS(DV_SensorDepth!$C$2:$C$9999,DV_SensorDepth!$E$2:$E$9999,D$5,DV_SensorDepth!$G$2:$G$9999,$C170),NA())</f>
        <v>0.56602083333333297</v>
      </c>
      <c r="E170" s="38">
        <f>IF(COUNTIFS(DV_SensorDepth!$E$2:$E$9999,E$5,DV_SensorDepth!$G$2:$G$9999,$C170)&gt;0,SUMIFS(DV_SensorDepth!$C$2:$C$9999,DV_SensorDepth!$E$2:$E$9999,E$5,DV_SensorDepth!$G$2:$G$9999,$C170),NA())</f>
        <v>0.691770833333333</v>
      </c>
      <c r="F170" s="38" t="e">
        <f>IF(COUNTIFS(DV_SensorDepth!$E$2:$E$9999,F$5,DV_SensorDepth!$G$2:$G$9999,$C170)&gt;0,SUMIFS(DV_SensorDepth!$C$2:$C$9999,DV_SensorDepth!$E$2:$E$9999,F$5,DV_SensorDepth!$G$2:$G$9999,$C170),NA())</f>
        <v>#N/A</v>
      </c>
      <c r="G170" s="38" t="e">
        <f>IF(COUNTIFS(DV_SensorDepth!$E$2:$E$9999,G$5,DV_SensorDepth!$G$2:$G$9999,$C170)&gt;0,SUMIFS(DV_SensorDepth!$C$2:$C$9999,DV_SensorDepth!$E$2:$E$9999,G$5,DV_SensorDepth!$G$2:$G$9999,$C170),NA())</f>
        <v>#N/A</v>
      </c>
      <c r="H170" s="38" t="e">
        <f>IF(COUNTIFS(DV_SensorDepth!$E$2:$E$9999,H$5,DV_SensorDepth!$G$2:$G$9999,$C170)&gt;0,SUMIFS(DV_SensorDepth!$C$2:$C$9999,DV_SensorDepth!$E$2:$E$9999,H$5,DV_SensorDepth!$G$2:$G$9999,$C170),NA())</f>
        <v>#N/A</v>
      </c>
    </row>
    <row r="171" spans="1:8" x14ac:dyDescent="0.25">
      <c r="A171" s="35">
        <v>166</v>
      </c>
      <c r="B171" s="36" t="s">
        <v>167</v>
      </c>
      <c r="C171" s="37">
        <v>615</v>
      </c>
      <c r="D171" s="38">
        <f>IF(COUNTIFS(DV_SensorDepth!$E$2:$E$9999,D$5,DV_SensorDepth!$G$2:$G$9999,$C171)&gt;0,SUMIFS(DV_SensorDepth!$C$2:$C$9999,DV_SensorDepth!$E$2:$E$9999,D$5,DV_SensorDepth!$G$2:$G$9999,$C171),NA())</f>
        <v>0.536791666666667</v>
      </c>
      <c r="E171" s="38">
        <f>IF(COUNTIFS(DV_SensorDepth!$E$2:$E$9999,E$5,DV_SensorDepth!$G$2:$G$9999,$C171)&gt;0,SUMIFS(DV_SensorDepth!$C$2:$C$9999,DV_SensorDepth!$E$2:$E$9999,E$5,DV_SensorDepth!$G$2:$G$9999,$C171),NA())</f>
        <v>0.67222916666666699</v>
      </c>
      <c r="F171" s="38" t="e">
        <f>IF(COUNTIFS(DV_SensorDepth!$E$2:$E$9999,F$5,DV_SensorDepth!$G$2:$G$9999,$C171)&gt;0,SUMIFS(DV_SensorDepth!$C$2:$C$9999,DV_SensorDepth!$E$2:$E$9999,F$5,DV_SensorDepth!$G$2:$G$9999,$C171),NA())</f>
        <v>#N/A</v>
      </c>
      <c r="G171" s="38" t="e">
        <f>IF(COUNTIFS(DV_SensorDepth!$E$2:$E$9999,G$5,DV_SensorDepth!$G$2:$G$9999,$C171)&gt;0,SUMIFS(DV_SensorDepth!$C$2:$C$9999,DV_SensorDepth!$E$2:$E$9999,G$5,DV_SensorDepth!$G$2:$G$9999,$C171),NA())</f>
        <v>#N/A</v>
      </c>
      <c r="H171" s="38" t="e">
        <f>IF(COUNTIFS(DV_SensorDepth!$E$2:$E$9999,H$5,DV_SensorDepth!$G$2:$G$9999,$C171)&gt;0,SUMIFS(DV_SensorDepth!$C$2:$C$9999,DV_SensorDepth!$E$2:$E$9999,H$5,DV_SensorDepth!$G$2:$G$9999,$C171),NA())</f>
        <v>#N/A</v>
      </c>
    </row>
    <row r="172" spans="1:8" x14ac:dyDescent="0.25">
      <c r="A172" s="35">
        <v>167</v>
      </c>
      <c r="B172" s="36" t="s">
        <v>168</v>
      </c>
      <c r="C172" s="37">
        <v>616</v>
      </c>
      <c r="D172" s="38">
        <f>IF(COUNTIFS(DV_SensorDepth!$E$2:$E$9999,D$5,DV_SensorDepth!$G$2:$G$9999,$C172)&gt;0,SUMIFS(DV_SensorDepth!$C$2:$C$9999,DV_SensorDepth!$E$2:$E$9999,D$5,DV_SensorDepth!$G$2:$G$9999,$C172),NA())</f>
        <v>0.52833333333333299</v>
      </c>
      <c r="E172" s="38">
        <f>IF(COUNTIFS(DV_SensorDepth!$E$2:$E$9999,E$5,DV_SensorDepth!$G$2:$G$9999,$C172)&gt;0,SUMIFS(DV_SensorDepth!$C$2:$C$9999,DV_SensorDepth!$E$2:$E$9999,E$5,DV_SensorDepth!$G$2:$G$9999,$C172),NA())</f>
        <v>0.66056250000000005</v>
      </c>
      <c r="F172" s="38" t="e">
        <f>IF(COUNTIFS(DV_SensorDepth!$E$2:$E$9999,F$5,DV_SensorDepth!$G$2:$G$9999,$C172)&gt;0,SUMIFS(DV_SensorDepth!$C$2:$C$9999,DV_SensorDepth!$E$2:$E$9999,F$5,DV_SensorDepth!$G$2:$G$9999,$C172),NA())</f>
        <v>#N/A</v>
      </c>
      <c r="G172" s="38" t="e">
        <f>IF(COUNTIFS(DV_SensorDepth!$E$2:$E$9999,G$5,DV_SensorDepth!$G$2:$G$9999,$C172)&gt;0,SUMIFS(DV_SensorDepth!$C$2:$C$9999,DV_SensorDepth!$E$2:$E$9999,G$5,DV_SensorDepth!$G$2:$G$9999,$C172),NA())</f>
        <v>#N/A</v>
      </c>
      <c r="H172" s="38" t="e">
        <f>IF(COUNTIFS(DV_SensorDepth!$E$2:$E$9999,H$5,DV_SensorDepth!$G$2:$G$9999,$C172)&gt;0,SUMIFS(DV_SensorDepth!$C$2:$C$9999,DV_SensorDepth!$E$2:$E$9999,H$5,DV_SensorDepth!$G$2:$G$9999,$C172),NA())</f>
        <v>#N/A</v>
      </c>
    </row>
    <row r="173" spans="1:8" x14ac:dyDescent="0.25">
      <c r="A173" s="35">
        <v>168</v>
      </c>
      <c r="B173" s="36" t="s">
        <v>169</v>
      </c>
      <c r="C173" s="37">
        <v>617</v>
      </c>
      <c r="D173" s="38">
        <f>IF(COUNTIFS(DV_SensorDepth!$E$2:$E$9999,D$5,DV_SensorDepth!$G$2:$G$9999,$C173)&gt;0,SUMIFS(DV_SensorDepth!$C$2:$C$9999,DV_SensorDepth!$E$2:$E$9999,D$5,DV_SensorDepth!$G$2:$G$9999,$C173),NA())</f>
        <v>0.54420833333333296</v>
      </c>
      <c r="E173" s="38">
        <f>IF(COUNTIFS(DV_SensorDepth!$E$2:$E$9999,E$5,DV_SensorDepth!$G$2:$G$9999,$C173)&gt;0,SUMIFS(DV_SensorDepth!$C$2:$C$9999,DV_SensorDepth!$E$2:$E$9999,E$5,DV_SensorDepth!$G$2:$G$9999,$C173),NA())</f>
        <v>0.645625</v>
      </c>
      <c r="F173" s="38" t="e">
        <f>IF(COUNTIFS(DV_SensorDepth!$E$2:$E$9999,F$5,DV_SensorDepth!$G$2:$G$9999,$C173)&gt;0,SUMIFS(DV_SensorDepth!$C$2:$C$9999,DV_SensorDepth!$E$2:$E$9999,F$5,DV_SensorDepth!$G$2:$G$9999,$C173),NA())</f>
        <v>#N/A</v>
      </c>
      <c r="G173" s="38" t="e">
        <f>IF(COUNTIFS(DV_SensorDepth!$E$2:$E$9999,G$5,DV_SensorDepth!$G$2:$G$9999,$C173)&gt;0,SUMIFS(DV_SensorDepth!$C$2:$C$9999,DV_SensorDepth!$E$2:$E$9999,G$5,DV_SensorDepth!$G$2:$G$9999,$C173),NA())</f>
        <v>#N/A</v>
      </c>
      <c r="H173" s="38" t="e">
        <f>IF(COUNTIFS(DV_SensorDepth!$E$2:$E$9999,H$5,DV_SensorDepth!$G$2:$G$9999,$C173)&gt;0,SUMIFS(DV_SensorDepth!$C$2:$C$9999,DV_SensorDepth!$E$2:$E$9999,H$5,DV_SensorDepth!$G$2:$G$9999,$C173),NA())</f>
        <v>#N/A</v>
      </c>
    </row>
    <row r="174" spans="1:8" x14ac:dyDescent="0.25">
      <c r="A174" s="35">
        <v>169</v>
      </c>
      <c r="B174" s="36" t="s">
        <v>170</v>
      </c>
      <c r="C174" s="37">
        <v>618</v>
      </c>
      <c r="D174" s="38">
        <f>IF(COUNTIFS(DV_SensorDepth!$E$2:$E$9999,D$5,DV_SensorDepth!$G$2:$G$9999,$C174)&gt;0,SUMIFS(DV_SensorDepth!$C$2:$C$9999,DV_SensorDepth!$E$2:$E$9999,D$5,DV_SensorDepth!$G$2:$G$9999,$C174),NA())</f>
        <v>0.63612500000000005</v>
      </c>
      <c r="E174" s="38">
        <f>IF(COUNTIFS(DV_SensorDepth!$E$2:$E$9999,E$5,DV_SensorDepth!$G$2:$G$9999,$C174)&gt;0,SUMIFS(DV_SensorDepth!$C$2:$C$9999,DV_SensorDepth!$E$2:$E$9999,E$5,DV_SensorDepth!$G$2:$G$9999,$C174),NA())</f>
        <v>0.63610416666666703</v>
      </c>
      <c r="F174" s="38" t="e">
        <f>IF(COUNTIFS(DV_SensorDepth!$E$2:$E$9999,F$5,DV_SensorDepth!$G$2:$G$9999,$C174)&gt;0,SUMIFS(DV_SensorDepth!$C$2:$C$9999,DV_SensorDepth!$E$2:$E$9999,F$5,DV_SensorDepth!$G$2:$G$9999,$C174),NA())</f>
        <v>#N/A</v>
      </c>
      <c r="G174" s="38" t="e">
        <f>IF(COUNTIFS(DV_SensorDepth!$E$2:$E$9999,G$5,DV_SensorDepth!$G$2:$G$9999,$C174)&gt;0,SUMIFS(DV_SensorDepth!$C$2:$C$9999,DV_SensorDepth!$E$2:$E$9999,G$5,DV_SensorDepth!$G$2:$G$9999,$C174),NA())</f>
        <v>#N/A</v>
      </c>
      <c r="H174" s="38" t="e">
        <f>IF(COUNTIFS(DV_SensorDepth!$E$2:$E$9999,H$5,DV_SensorDepth!$G$2:$G$9999,$C174)&gt;0,SUMIFS(DV_SensorDepth!$C$2:$C$9999,DV_SensorDepth!$E$2:$E$9999,H$5,DV_SensorDepth!$G$2:$G$9999,$C174),NA())</f>
        <v>#N/A</v>
      </c>
    </row>
    <row r="175" spans="1:8" x14ac:dyDescent="0.25">
      <c r="A175" s="35">
        <v>170</v>
      </c>
      <c r="B175" s="36" t="s">
        <v>171</v>
      </c>
      <c r="C175" s="37">
        <v>619</v>
      </c>
      <c r="D175" s="38">
        <f>IF(COUNTIFS(DV_SensorDepth!$E$2:$E$9999,D$5,DV_SensorDepth!$G$2:$G$9999,$C175)&gt;0,SUMIFS(DV_SensorDepth!$C$2:$C$9999,DV_SensorDepth!$E$2:$E$9999,D$5,DV_SensorDepth!$G$2:$G$9999,$C175),NA())</f>
        <v>0.62804166666666705</v>
      </c>
      <c r="E175" s="38">
        <f>IF(COUNTIFS(DV_SensorDepth!$E$2:$E$9999,E$5,DV_SensorDepth!$G$2:$G$9999,$C175)&gt;0,SUMIFS(DV_SensorDepth!$C$2:$C$9999,DV_SensorDepth!$E$2:$E$9999,E$5,DV_SensorDepth!$G$2:$G$9999,$C175),NA())</f>
        <v>0.65027083333333302</v>
      </c>
      <c r="F175" s="38" t="e">
        <f>IF(COUNTIFS(DV_SensorDepth!$E$2:$E$9999,F$5,DV_SensorDepth!$G$2:$G$9999,$C175)&gt;0,SUMIFS(DV_SensorDepth!$C$2:$C$9999,DV_SensorDepth!$E$2:$E$9999,F$5,DV_SensorDepth!$G$2:$G$9999,$C175),NA())</f>
        <v>#N/A</v>
      </c>
      <c r="G175" s="38" t="e">
        <f>IF(COUNTIFS(DV_SensorDepth!$E$2:$E$9999,G$5,DV_SensorDepth!$G$2:$G$9999,$C175)&gt;0,SUMIFS(DV_SensorDepth!$C$2:$C$9999,DV_SensorDepth!$E$2:$E$9999,G$5,DV_SensorDepth!$G$2:$G$9999,$C175),NA())</f>
        <v>#N/A</v>
      </c>
      <c r="H175" s="38" t="e">
        <f>IF(COUNTIFS(DV_SensorDepth!$E$2:$E$9999,H$5,DV_SensorDepth!$G$2:$G$9999,$C175)&gt;0,SUMIFS(DV_SensorDepth!$C$2:$C$9999,DV_SensorDepth!$E$2:$E$9999,H$5,DV_SensorDepth!$G$2:$G$9999,$C175),NA())</f>
        <v>#N/A</v>
      </c>
    </row>
    <row r="176" spans="1:8" x14ac:dyDescent="0.25">
      <c r="A176" s="35">
        <v>171</v>
      </c>
      <c r="B176" s="36" t="s">
        <v>172</v>
      </c>
      <c r="C176" s="37">
        <v>620</v>
      </c>
      <c r="D176" s="38">
        <f>IF(COUNTIFS(DV_SensorDepth!$E$2:$E$9999,D$5,DV_SensorDepth!$G$2:$G$9999,$C176)&gt;0,SUMIFS(DV_SensorDepth!$C$2:$C$9999,DV_SensorDepth!$E$2:$E$9999,D$5,DV_SensorDepth!$G$2:$G$9999,$C176),NA())</f>
        <v>0.56056249999999996</v>
      </c>
      <c r="E176" s="38">
        <f>IF(COUNTIFS(DV_SensorDepth!$E$2:$E$9999,E$5,DV_SensorDepth!$G$2:$G$9999,$C176)&gt;0,SUMIFS(DV_SensorDepth!$C$2:$C$9999,DV_SensorDepth!$E$2:$E$9999,E$5,DV_SensorDepth!$G$2:$G$9999,$C176),NA())</f>
        <v>0.64922916666666697</v>
      </c>
      <c r="F176" s="38" t="e">
        <f>IF(COUNTIFS(DV_SensorDepth!$E$2:$E$9999,F$5,DV_SensorDepth!$G$2:$G$9999,$C176)&gt;0,SUMIFS(DV_SensorDepth!$C$2:$C$9999,DV_SensorDepth!$E$2:$E$9999,F$5,DV_SensorDepth!$G$2:$G$9999,$C176),NA())</f>
        <v>#N/A</v>
      </c>
      <c r="G176" s="38" t="e">
        <f>IF(COUNTIFS(DV_SensorDepth!$E$2:$E$9999,G$5,DV_SensorDepth!$G$2:$G$9999,$C176)&gt;0,SUMIFS(DV_SensorDepth!$C$2:$C$9999,DV_SensorDepth!$E$2:$E$9999,G$5,DV_SensorDepth!$G$2:$G$9999,$C176),NA())</f>
        <v>#N/A</v>
      </c>
      <c r="H176" s="38" t="e">
        <f>IF(COUNTIFS(DV_SensorDepth!$E$2:$E$9999,H$5,DV_SensorDepth!$G$2:$G$9999,$C176)&gt;0,SUMIFS(DV_SensorDepth!$C$2:$C$9999,DV_SensorDepth!$E$2:$E$9999,H$5,DV_SensorDepth!$G$2:$G$9999,$C176),NA())</f>
        <v>#N/A</v>
      </c>
    </row>
    <row r="177" spans="1:8" x14ac:dyDescent="0.25">
      <c r="A177" s="35">
        <v>172</v>
      </c>
      <c r="B177" s="36" t="s">
        <v>173</v>
      </c>
      <c r="C177" s="37">
        <v>621</v>
      </c>
      <c r="D177" s="38">
        <f>IF(COUNTIFS(DV_SensorDepth!$E$2:$E$9999,D$5,DV_SensorDepth!$G$2:$G$9999,$C177)&gt;0,SUMIFS(DV_SensorDepth!$C$2:$C$9999,DV_SensorDepth!$E$2:$E$9999,D$5,DV_SensorDepth!$G$2:$G$9999,$C177),NA())</f>
        <v>0.53970833333333301</v>
      </c>
      <c r="E177" s="38">
        <f>IF(COUNTIFS(DV_SensorDepth!$E$2:$E$9999,E$5,DV_SensorDepth!$G$2:$G$9999,$C177)&gt;0,SUMIFS(DV_SensorDepth!$C$2:$C$9999,DV_SensorDepth!$E$2:$E$9999,E$5,DV_SensorDepth!$G$2:$G$9999,$C177),NA())</f>
        <v>0.65156250000000004</v>
      </c>
      <c r="F177" s="38" t="e">
        <f>IF(COUNTIFS(DV_SensorDepth!$E$2:$E$9999,F$5,DV_SensorDepth!$G$2:$G$9999,$C177)&gt;0,SUMIFS(DV_SensorDepth!$C$2:$C$9999,DV_SensorDepth!$E$2:$E$9999,F$5,DV_SensorDepth!$G$2:$G$9999,$C177),NA())</f>
        <v>#N/A</v>
      </c>
      <c r="G177" s="38" t="e">
        <f>IF(COUNTIFS(DV_SensorDepth!$E$2:$E$9999,G$5,DV_SensorDepth!$G$2:$G$9999,$C177)&gt;0,SUMIFS(DV_SensorDepth!$C$2:$C$9999,DV_SensorDepth!$E$2:$E$9999,G$5,DV_SensorDepth!$G$2:$G$9999,$C177),NA())</f>
        <v>#N/A</v>
      </c>
      <c r="H177" s="38" t="e">
        <f>IF(COUNTIFS(DV_SensorDepth!$E$2:$E$9999,H$5,DV_SensorDepth!$G$2:$G$9999,$C177)&gt;0,SUMIFS(DV_SensorDepth!$C$2:$C$9999,DV_SensorDepth!$E$2:$E$9999,H$5,DV_SensorDepth!$G$2:$G$9999,$C177),NA())</f>
        <v>#N/A</v>
      </c>
    </row>
    <row r="178" spans="1:8" x14ac:dyDescent="0.25">
      <c r="A178" s="35">
        <v>173</v>
      </c>
      <c r="B178" s="36" t="s">
        <v>174</v>
      </c>
      <c r="C178" s="37">
        <v>622</v>
      </c>
      <c r="D178" s="38">
        <f>IF(COUNTIFS(DV_SensorDepth!$E$2:$E$9999,D$5,DV_SensorDepth!$G$2:$G$9999,$C178)&gt;0,SUMIFS(DV_SensorDepth!$C$2:$C$9999,DV_SensorDepth!$E$2:$E$9999,D$5,DV_SensorDepth!$G$2:$G$9999,$C178),NA())</f>
        <v>0.52575000000000005</v>
      </c>
      <c r="E178" s="38">
        <f>IF(COUNTIFS(DV_SensorDepth!$E$2:$E$9999,E$5,DV_SensorDepth!$G$2:$G$9999,$C178)&gt;0,SUMIFS(DV_SensorDepth!$C$2:$C$9999,DV_SensorDepth!$E$2:$E$9999,E$5,DV_SensorDepth!$G$2:$G$9999,$C178),NA())</f>
        <v>0.65443750000000001</v>
      </c>
      <c r="F178" s="38" t="e">
        <f>IF(COUNTIFS(DV_SensorDepth!$E$2:$E$9999,F$5,DV_SensorDepth!$G$2:$G$9999,$C178)&gt;0,SUMIFS(DV_SensorDepth!$C$2:$C$9999,DV_SensorDepth!$E$2:$E$9999,F$5,DV_SensorDepth!$G$2:$G$9999,$C178),NA())</f>
        <v>#N/A</v>
      </c>
      <c r="G178" s="38" t="e">
        <f>IF(COUNTIFS(DV_SensorDepth!$E$2:$E$9999,G$5,DV_SensorDepth!$G$2:$G$9999,$C178)&gt;0,SUMIFS(DV_SensorDepth!$C$2:$C$9999,DV_SensorDepth!$E$2:$E$9999,G$5,DV_SensorDepth!$G$2:$G$9999,$C178),NA())</f>
        <v>#N/A</v>
      </c>
      <c r="H178" s="38" t="e">
        <f>IF(COUNTIFS(DV_SensorDepth!$E$2:$E$9999,H$5,DV_SensorDepth!$G$2:$G$9999,$C178)&gt;0,SUMIFS(DV_SensorDepth!$C$2:$C$9999,DV_SensorDepth!$E$2:$E$9999,H$5,DV_SensorDepth!$G$2:$G$9999,$C178),NA())</f>
        <v>#N/A</v>
      </c>
    </row>
    <row r="179" spans="1:8" x14ac:dyDescent="0.25">
      <c r="A179" s="35">
        <v>174</v>
      </c>
      <c r="B179" s="36" t="s">
        <v>175</v>
      </c>
      <c r="C179" s="37">
        <v>623</v>
      </c>
      <c r="D179" s="38">
        <f>IF(COUNTIFS(DV_SensorDepth!$E$2:$E$9999,D$5,DV_SensorDepth!$G$2:$G$9999,$C179)&gt;0,SUMIFS(DV_SensorDepth!$C$2:$C$9999,DV_SensorDepth!$E$2:$E$9999,D$5,DV_SensorDepth!$G$2:$G$9999,$C179),NA())</f>
        <v>0.51420833333333305</v>
      </c>
      <c r="E179" s="38">
        <f>IF(COUNTIFS(DV_SensorDepth!$E$2:$E$9999,E$5,DV_SensorDepth!$G$2:$G$9999,$C179)&gt;0,SUMIFS(DV_SensorDepth!$C$2:$C$9999,DV_SensorDepth!$E$2:$E$9999,E$5,DV_SensorDepth!$G$2:$G$9999,$C179),NA())</f>
        <v>0.70756249999999998</v>
      </c>
      <c r="F179" s="38" t="e">
        <f>IF(COUNTIFS(DV_SensorDepth!$E$2:$E$9999,F$5,DV_SensorDepth!$G$2:$G$9999,$C179)&gt;0,SUMIFS(DV_SensorDepth!$C$2:$C$9999,DV_SensorDepth!$E$2:$E$9999,F$5,DV_SensorDepth!$G$2:$G$9999,$C179),NA())</f>
        <v>#N/A</v>
      </c>
      <c r="G179" s="38" t="e">
        <f>IF(COUNTIFS(DV_SensorDepth!$E$2:$E$9999,G$5,DV_SensorDepth!$G$2:$G$9999,$C179)&gt;0,SUMIFS(DV_SensorDepth!$C$2:$C$9999,DV_SensorDepth!$E$2:$E$9999,G$5,DV_SensorDepth!$G$2:$G$9999,$C179),NA())</f>
        <v>#N/A</v>
      </c>
      <c r="H179" s="38" t="e">
        <f>IF(COUNTIFS(DV_SensorDepth!$E$2:$E$9999,H$5,DV_SensorDepth!$G$2:$G$9999,$C179)&gt;0,SUMIFS(DV_SensorDepth!$C$2:$C$9999,DV_SensorDepth!$E$2:$E$9999,H$5,DV_SensorDepth!$G$2:$G$9999,$C179),NA())</f>
        <v>#N/A</v>
      </c>
    </row>
    <row r="180" spans="1:8" x14ac:dyDescent="0.25">
      <c r="A180" s="35">
        <v>175</v>
      </c>
      <c r="B180" s="36" t="s">
        <v>176</v>
      </c>
      <c r="C180" s="37">
        <v>624</v>
      </c>
      <c r="D180" s="38">
        <f>IF(COUNTIFS(DV_SensorDepth!$E$2:$E$9999,D$5,DV_SensorDepth!$G$2:$G$9999,$C180)&gt;0,SUMIFS(DV_SensorDepth!$C$2:$C$9999,DV_SensorDepth!$E$2:$E$9999,D$5,DV_SensorDepth!$G$2:$G$9999,$C180),NA())</f>
        <v>0.51531249999999995</v>
      </c>
      <c r="E180" s="38">
        <f>IF(COUNTIFS(DV_SensorDepth!$E$2:$E$9999,E$5,DV_SensorDepth!$G$2:$G$9999,$C180)&gt;0,SUMIFS(DV_SensorDepth!$C$2:$C$9999,DV_SensorDepth!$E$2:$E$9999,E$5,DV_SensorDepth!$G$2:$G$9999,$C180),NA())</f>
        <v>0.70927083333333296</v>
      </c>
      <c r="F180" s="38" t="e">
        <f>IF(COUNTIFS(DV_SensorDepth!$E$2:$E$9999,F$5,DV_SensorDepth!$G$2:$G$9999,$C180)&gt;0,SUMIFS(DV_SensorDepth!$C$2:$C$9999,DV_SensorDepth!$E$2:$E$9999,F$5,DV_SensorDepth!$G$2:$G$9999,$C180),NA())</f>
        <v>#N/A</v>
      </c>
      <c r="G180" s="38" t="e">
        <f>IF(COUNTIFS(DV_SensorDepth!$E$2:$E$9999,G$5,DV_SensorDepth!$G$2:$G$9999,$C180)&gt;0,SUMIFS(DV_SensorDepth!$C$2:$C$9999,DV_SensorDepth!$E$2:$E$9999,G$5,DV_SensorDepth!$G$2:$G$9999,$C180),NA())</f>
        <v>#N/A</v>
      </c>
      <c r="H180" s="38" t="e">
        <f>IF(COUNTIFS(DV_SensorDepth!$E$2:$E$9999,H$5,DV_SensorDepth!$G$2:$G$9999,$C180)&gt;0,SUMIFS(DV_SensorDepth!$C$2:$C$9999,DV_SensorDepth!$E$2:$E$9999,H$5,DV_SensorDepth!$G$2:$G$9999,$C180),NA())</f>
        <v>#N/A</v>
      </c>
    </row>
    <row r="181" spans="1:8" x14ac:dyDescent="0.25">
      <c r="A181" s="35">
        <v>176</v>
      </c>
      <c r="B181" s="36" t="s">
        <v>177</v>
      </c>
      <c r="C181" s="37">
        <v>625</v>
      </c>
      <c r="D181" s="38">
        <f>IF(COUNTIFS(DV_SensorDepth!$E$2:$E$9999,D$5,DV_SensorDepth!$G$2:$G$9999,$C181)&gt;0,SUMIFS(DV_SensorDepth!$C$2:$C$9999,DV_SensorDepth!$E$2:$E$9999,D$5,DV_SensorDepth!$G$2:$G$9999,$C181),NA())</f>
        <v>0.50797916666666698</v>
      </c>
      <c r="E181" s="38">
        <f>IF(COUNTIFS(DV_SensorDepth!$E$2:$E$9999,E$5,DV_SensorDepth!$G$2:$G$9999,$C181)&gt;0,SUMIFS(DV_SensorDepth!$C$2:$C$9999,DV_SensorDepth!$E$2:$E$9999,E$5,DV_SensorDepth!$G$2:$G$9999,$C181),NA())</f>
        <v>0.67564583333333295</v>
      </c>
      <c r="F181" s="38" t="e">
        <f>IF(COUNTIFS(DV_SensorDepth!$E$2:$E$9999,F$5,DV_SensorDepth!$G$2:$G$9999,$C181)&gt;0,SUMIFS(DV_SensorDepth!$C$2:$C$9999,DV_SensorDepth!$E$2:$E$9999,F$5,DV_SensorDepth!$G$2:$G$9999,$C181),NA())</f>
        <v>#N/A</v>
      </c>
      <c r="G181" s="38" t="e">
        <f>IF(COUNTIFS(DV_SensorDepth!$E$2:$E$9999,G$5,DV_SensorDepth!$G$2:$G$9999,$C181)&gt;0,SUMIFS(DV_SensorDepth!$C$2:$C$9999,DV_SensorDepth!$E$2:$E$9999,G$5,DV_SensorDepth!$G$2:$G$9999,$C181),NA())</f>
        <v>#N/A</v>
      </c>
      <c r="H181" s="38" t="e">
        <f>IF(COUNTIFS(DV_SensorDepth!$E$2:$E$9999,H$5,DV_SensorDepth!$G$2:$G$9999,$C181)&gt;0,SUMIFS(DV_SensorDepth!$C$2:$C$9999,DV_SensorDepth!$E$2:$E$9999,H$5,DV_SensorDepth!$G$2:$G$9999,$C181),NA())</f>
        <v>#N/A</v>
      </c>
    </row>
    <row r="182" spans="1:8" x14ac:dyDescent="0.25">
      <c r="A182" s="35">
        <v>177</v>
      </c>
      <c r="B182" s="36" t="s">
        <v>178</v>
      </c>
      <c r="C182" s="37">
        <v>626</v>
      </c>
      <c r="D182" s="38">
        <f>IF(COUNTIFS(DV_SensorDepth!$E$2:$E$9999,D$5,DV_SensorDepth!$G$2:$G$9999,$C182)&gt;0,SUMIFS(DV_SensorDepth!$C$2:$C$9999,DV_SensorDepth!$E$2:$E$9999,D$5,DV_SensorDepth!$G$2:$G$9999,$C182),NA())</f>
        <v>0.51175000000000004</v>
      </c>
      <c r="E182" s="38">
        <f>IF(COUNTIFS(DV_SensorDepth!$E$2:$E$9999,E$5,DV_SensorDepth!$G$2:$G$9999,$C182)&gt;0,SUMIFS(DV_SensorDepth!$C$2:$C$9999,DV_SensorDepth!$E$2:$E$9999,E$5,DV_SensorDepth!$G$2:$G$9999,$C182),NA())</f>
        <v>0.64612499999999995</v>
      </c>
      <c r="F182" s="38" t="e">
        <f>IF(COUNTIFS(DV_SensorDepth!$E$2:$E$9999,F$5,DV_SensorDepth!$G$2:$G$9999,$C182)&gt;0,SUMIFS(DV_SensorDepth!$C$2:$C$9999,DV_SensorDepth!$E$2:$E$9999,F$5,DV_SensorDepth!$G$2:$G$9999,$C182),NA())</f>
        <v>#N/A</v>
      </c>
      <c r="G182" s="38" t="e">
        <f>IF(COUNTIFS(DV_SensorDepth!$E$2:$E$9999,G$5,DV_SensorDepth!$G$2:$G$9999,$C182)&gt;0,SUMIFS(DV_SensorDepth!$C$2:$C$9999,DV_SensorDepth!$E$2:$E$9999,G$5,DV_SensorDepth!$G$2:$G$9999,$C182),NA())</f>
        <v>#N/A</v>
      </c>
      <c r="H182" s="38" t="e">
        <f>IF(COUNTIFS(DV_SensorDepth!$E$2:$E$9999,H$5,DV_SensorDepth!$G$2:$G$9999,$C182)&gt;0,SUMIFS(DV_SensorDepth!$C$2:$C$9999,DV_SensorDepth!$E$2:$E$9999,H$5,DV_SensorDepth!$G$2:$G$9999,$C182),NA())</f>
        <v>#N/A</v>
      </c>
    </row>
    <row r="183" spans="1:8" x14ac:dyDescent="0.25">
      <c r="A183" s="35">
        <v>178</v>
      </c>
      <c r="B183" s="36" t="s">
        <v>179</v>
      </c>
      <c r="C183" s="37">
        <v>627</v>
      </c>
      <c r="D183" s="38">
        <f>IF(COUNTIFS(DV_SensorDepth!$E$2:$E$9999,D$5,DV_SensorDepth!$G$2:$G$9999,$C183)&gt;0,SUMIFS(DV_SensorDepth!$C$2:$C$9999,DV_SensorDepth!$E$2:$E$9999,D$5,DV_SensorDepth!$G$2:$G$9999,$C183),NA())</f>
        <v>0.55279166666666701</v>
      </c>
      <c r="E183" s="38">
        <f>IF(COUNTIFS(DV_SensorDepth!$E$2:$E$9999,E$5,DV_SensorDepth!$G$2:$G$9999,$C183)&gt;0,SUMIFS(DV_SensorDepth!$C$2:$C$9999,DV_SensorDepth!$E$2:$E$9999,E$5,DV_SensorDepth!$G$2:$G$9999,$C183),NA())</f>
        <v>0.63260416666666697</v>
      </c>
      <c r="F183" s="38" t="e">
        <f>IF(COUNTIFS(DV_SensorDepth!$E$2:$E$9999,F$5,DV_SensorDepth!$G$2:$G$9999,$C183)&gt;0,SUMIFS(DV_SensorDepth!$C$2:$C$9999,DV_SensorDepth!$E$2:$E$9999,F$5,DV_SensorDepth!$G$2:$G$9999,$C183),NA())</f>
        <v>#N/A</v>
      </c>
      <c r="G183" s="38" t="e">
        <f>IF(COUNTIFS(DV_SensorDepth!$E$2:$E$9999,G$5,DV_SensorDepth!$G$2:$G$9999,$C183)&gt;0,SUMIFS(DV_SensorDepth!$C$2:$C$9999,DV_SensorDepth!$E$2:$E$9999,G$5,DV_SensorDepth!$G$2:$G$9999,$C183),NA())</f>
        <v>#N/A</v>
      </c>
      <c r="H183" s="38" t="e">
        <f>IF(COUNTIFS(DV_SensorDepth!$E$2:$E$9999,H$5,DV_SensorDepth!$G$2:$G$9999,$C183)&gt;0,SUMIFS(DV_SensorDepth!$C$2:$C$9999,DV_SensorDepth!$E$2:$E$9999,H$5,DV_SensorDepth!$G$2:$G$9999,$C183),NA())</f>
        <v>#N/A</v>
      </c>
    </row>
    <row r="184" spans="1:8" x14ac:dyDescent="0.25">
      <c r="A184" s="35">
        <v>179</v>
      </c>
      <c r="B184" s="36" t="s">
        <v>180</v>
      </c>
      <c r="C184" s="37">
        <v>628</v>
      </c>
      <c r="D184" s="38">
        <f>IF(COUNTIFS(DV_SensorDepth!$E$2:$E$9999,D$5,DV_SensorDepth!$G$2:$G$9999,$C184)&gt;0,SUMIFS(DV_SensorDepth!$C$2:$C$9999,DV_SensorDepth!$E$2:$E$9999,D$5,DV_SensorDepth!$G$2:$G$9999,$C184),NA())</f>
        <v>0.60624999999999996</v>
      </c>
      <c r="E184" s="38">
        <f>IF(COUNTIFS(DV_SensorDepth!$E$2:$E$9999,E$5,DV_SensorDepth!$G$2:$G$9999,$C184)&gt;0,SUMIFS(DV_SensorDepth!$C$2:$C$9999,DV_SensorDepth!$E$2:$E$9999,E$5,DV_SensorDepth!$G$2:$G$9999,$C184),NA())</f>
        <v>0.63104166666666694</v>
      </c>
      <c r="F184" s="38" t="e">
        <f>IF(COUNTIFS(DV_SensorDepth!$E$2:$E$9999,F$5,DV_SensorDepth!$G$2:$G$9999,$C184)&gt;0,SUMIFS(DV_SensorDepth!$C$2:$C$9999,DV_SensorDepth!$E$2:$E$9999,F$5,DV_SensorDepth!$G$2:$G$9999,$C184),NA())</f>
        <v>#N/A</v>
      </c>
      <c r="G184" s="38" t="e">
        <f>IF(COUNTIFS(DV_SensorDepth!$E$2:$E$9999,G$5,DV_SensorDepth!$G$2:$G$9999,$C184)&gt;0,SUMIFS(DV_SensorDepth!$C$2:$C$9999,DV_SensorDepth!$E$2:$E$9999,G$5,DV_SensorDepth!$G$2:$G$9999,$C184),NA())</f>
        <v>#N/A</v>
      </c>
      <c r="H184" s="38" t="e">
        <f>IF(COUNTIFS(DV_SensorDepth!$E$2:$E$9999,H$5,DV_SensorDepth!$G$2:$G$9999,$C184)&gt;0,SUMIFS(DV_SensorDepth!$C$2:$C$9999,DV_SensorDepth!$E$2:$E$9999,H$5,DV_SensorDepth!$G$2:$G$9999,$C184),NA())</f>
        <v>#N/A</v>
      </c>
    </row>
    <row r="185" spans="1:8" x14ac:dyDescent="0.25">
      <c r="A185" s="35">
        <v>180</v>
      </c>
      <c r="B185" s="36" t="s">
        <v>181</v>
      </c>
      <c r="C185" s="37">
        <v>629</v>
      </c>
      <c r="D185" s="38">
        <f>IF(COUNTIFS(DV_SensorDepth!$E$2:$E$9999,D$5,DV_SensorDepth!$G$2:$G$9999,$C185)&gt;0,SUMIFS(DV_SensorDepth!$C$2:$C$9999,DV_SensorDepth!$E$2:$E$9999,D$5,DV_SensorDepth!$G$2:$G$9999,$C185),NA())</f>
        <v>0.53912499999999997</v>
      </c>
      <c r="E185" s="38">
        <f>IF(COUNTIFS(DV_SensorDepth!$E$2:$E$9999,E$5,DV_SensorDepth!$G$2:$G$9999,$C185)&gt;0,SUMIFS(DV_SensorDepth!$C$2:$C$9999,DV_SensorDepth!$E$2:$E$9999,E$5,DV_SensorDepth!$G$2:$G$9999,$C185),NA())</f>
        <v>0.75310416666666702</v>
      </c>
      <c r="F185" s="38" t="e">
        <f>IF(COUNTIFS(DV_SensorDepth!$E$2:$E$9999,F$5,DV_SensorDepth!$G$2:$G$9999,$C185)&gt;0,SUMIFS(DV_SensorDepth!$C$2:$C$9999,DV_SensorDepth!$E$2:$E$9999,F$5,DV_SensorDepth!$G$2:$G$9999,$C185),NA())</f>
        <v>#N/A</v>
      </c>
      <c r="G185" s="38" t="e">
        <f>IF(COUNTIFS(DV_SensorDepth!$E$2:$E$9999,G$5,DV_SensorDepth!$G$2:$G$9999,$C185)&gt;0,SUMIFS(DV_SensorDepth!$C$2:$C$9999,DV_SensorDepth!$E$2:$E$9999,G$5,DV_SensorDepth!$G$2:$G$9999,$C185),NA())</f>
        <v>#N/A</v>
      </c>
      <c r="H185" s="38" t="e">
        <f>IF(COUNTIFS(DV_SensorDepth!$E$2:$E$9999,H$5,DV_SensorDepth!$G$2:$G$9999,$C185)&gt;0,SUMIFS(DV_SensorDepth!$C$2:$C$9999,DV_SensorDepth!$E$2:$E$9999,H$5,DV_SensorDepth!$G$2:$G$9999,$C185),NA())</f>
        <v>#N/A</v>
      </c>
    </row>
    <row r="186" spans="1:8" x14ac:dyDescent="0.25">
      <c r="A186" s="35">
        <v>181</v>
      </c>
      <c r="B186" s="36" t="s">
        <v>182</v>
      </c>
      <c r="C186" s="37">
        <v>630</v>
      </c>
      <c r="D186" s="38">
        <f>IF(COUNTIFS(DV_SensorDepth!$E$2:$E$9999,D$5,DV_SensorDepth!$G$2:$G$9999,$C186)&gt;0,SUMIFS(DV_SensorDepth!$C$2:$C$9999,DV_SensorDepth!$E$2:$E$9999,D$5,DV_SensorDepth!$G$2:$G$9999,$C186),NA())</f>
        <v>0.50539583333333304</v>
      </c>
      <c r="E186" s="38">
        <f>IF(COUNTIFS(DV_SensorDepth!$E$2:$E$9999,E$5,DV_SensorDepth!$G$2:$G$9999,$C186)&gt;0,SUMIFS(DV_SensorDepth!$C$2:$C$9999,DV_SensorDepth!$E$2:$E$9999,E$5,DV_SensorDepth!$G$2:$G$9999,$C186),NA())</f>
        <v>1.23472916666667</v>
      </c>
      <c r="F186" s="38" t="e">
        <f>IF(COUNTIFS(DV_SensorDepth!$E$2:$E$9999,F$5,DV_SensorDepth!$G$2:$G$9999,$C186)&gt;0,SUMIFS(DV_SensorDepth!$C$2:$C$9999,DV_SensorDepth!$E$2:$E$9999,F$5,DV_SensorDepth!$G$2:$G$9999,$C186),NA())</f>
        <v>#N/A</v>
      </c>
      <c r="G186" s="38" t="e">
        <f>IF(COUNTIFS(DV_SensorDepth!$E$2:$E$9999,G$5,DV_SensorDepth!$G$2:$G$9999,$C186)&gt;0,SUMIFS(DV_SensorDepth!$C$2:$C$9999,DV_SensorDepth!$E$2:$E$9999,G$5,DV_SensorDepth!$G$2:$G$9999,$C186),NA())</f>
        <v>#N/A</v>
      </c>
      <c r="H186" s="38" t="e">
        <f>IF(COUNTIFS(DV_SensorDepth!$E$2:$E$9999,H$5,DV_SensorDepth!$G$2:$G$9999,$C186)&gt;0,SUMIFS(DV_SensorDepth!$C$2:$C$9999,DV_SensorDepth!$E$2:$E$9999,H$5,DV_SensorDepth!$G$2:$G$9999,$C186),NA())</f>
        <v>#N/A</v>
      </c>
    </row>
    <row r="187" spans="1:8" x14ac:dyDescent="0.25">
      <c r="A187" s="35">
        <v>182</v>
      </c>
      <c r="B187" s="36" t="s">
        <v>183</v>
      </c>
      <c r="C187" s="37">
        <v>701</v>
      </c>
      <c r="D187" s="38">
        <f>IF(COUNTIFS(DV_SensorDepth!$E$2:$E$9999,D$5,DV_SensorDepth!$G$2:$G$9999,$C187)&gt;0,SUMIFS(DV_SensorDepth!$C$2:$C$9999,DV_SensorDepth!$E$2:$E$9999,D$5,DV_SensorDepth!$G$2:$G$9999,$C187),NA())</f>
        <v>0.49354166666666699</v>
      </c>
      <c r="E187" s="38">
        <f>IF(COUNTIFS(DV_SensorDepth!$E$2:$E$9999,E$5,DV_SensorDepth!$G$2:$G$9999,$C187)&gt;0,SUMIFS(DV_SensorDepth!$C$2:$C$9999,DV_SensorDepth!$E$2:$E$9999,E$5,DV_SensorDepth!$G$2:$G$9999,$C187),NA())</f>
        <v>0.93993749999999998</v>
      </c>
      <c r="F187" s="38" t="e">
        <f>IF(COUNTIFS(DV_SensorDepth!$E$2:$E$9999,F$5,DV_SensorDepth!$G$2:$G$9999,$C187)&gt;0,SUMIFS(DV_SensorDepth!$C$2:$C$9999,DV_SensorDepth!$E$2:$E$9999,F$5,DV_SensorDepth!$G$2:$G$9999,$C187),NA())</f>
        <v>#N/A</v>
      </c>
      <c r="G187" s="38" t="e">
        <f>IF(COUNTIFS(DV_SensorDepth!$E$2:$E$9999,G$5,DV_SensorDepth!$G$2:$G$9999,$C187)&gt;0,SUMIFS(DV_SensorDepth!$C$2:$C$9999,DV_SensorDepth!$E$2:$E$9999,G$5,DV_SensorDepth!$G$2:$G$9999,$C187),NA())</f>
        <v>#N/A</v>
      </c>
      <c r="H187" s="38" t="e">
        <f>IF(COUNTIFS(DV_SensorDepth!$E$2:$E$9999,H$5,DV_SensorDepth!$G$2:$G$9999,$C187)&gt;0,SUMIFS(DV_SensorDepth!$C$2:$C$9999,DV_SensorDepth!$E$2:$E$9999,H$5,DV_SensorDepth!$G$2:$G$9999,$C187),NA())</f>
        <v>#N/A</v>
      </c>
    </row>
    <row r="188" spans="1:8" x14ac:dyDescent="0.25">
      <c r="A188" s="35">
        <v>183</v>
      </c>
      <c r="B188" s="36" t="s">
        <v>184</v>
      </c>
      <c r="C188" s="37">
        <v>702</v>
      </c>
      <c r="D188" s="38">
        <f>IF(COUNTIFS(DV_SensorDepth!$E$2:$E$9999,D$5,DV_SensorDepth!$G$2:$G$9999,$C188)&gt;0,SUMIFS(DV_SensorDepth!$C$2:$C$9999,DV_SensorDepth!$E$2:$E$9999,D$5,DV_SensorDepth!$G$2:$G$9999,$C188),NA())</f>
        <v>0.76185416666666705</v>
      </c>
      <c r="E188" s="38">
        <f>IF(COUNTIFS(DV_SensorDepth!$E$2:$E$9999,E$5,DV_SensorDepth!$G$2:$G$9999,$C188)&gt;0,SUMIFS(DV_SensorDepth!$C$2:$C$9999,DV_SensorDepth!$E$2:$E$9999,E$5,DV_SensorDepth!$G$2:$G$9999,$C188),NA())</f>
        <v>0.76531249999999995</v>
      </c>
      <c r="F188" s="38" t="e">
        <f>IF(COUNTIFS(DV_SensorDepth!$E$2:$E$9999,F$5,DV_SensorDepth!$G$2:$G$9999,$C188)&gt;0,SUMIFS(DV_SensorDepth!$C$2:$C$9999,DV_SensorDepth!$E$2:$E$9999,F$5,DV_SensorDepth!$G$2:$G$9999,$C188),NA())</f>
        <v>#N/A</v>
      </c>
      <c r="G188" s="38" t="e">
        <f>IF(COUNTIFS(DV_SensorDepth!$E$2:$E$9999,G$5,DV_SensorDepth!$G$2:$G$9999,$C188)&gt;0,SUMIFS(DV_SensorDepth!$C$2:$C$9999,DV_SensorDepth!$E$2:$E$9999,G$5,DV_SensorDepth!$G$2:$G$9999,$C188),NA())</f>
        <v>#N/A</v>
      </c>
      <c r="H188" s="38" t="e">
        <f>IF(COUNTIFS(DV_SensorDepth!$E$2:$E$9999,H$5,DV_SensorDepth!$G$2:$G$9999,$C188)&gt;0,SUMIFS(DV_SensorDepth!$C$2:$C$9999,DV_SensorDepth!$E$2:$E$9999,H$5,DV_SensorDepth!$G$2:$G$9999,$C188),NA())</f>
        <v>#N/A</v>
      </c>
    </row>
    <row r="189" spans="1:8" x14ac:dyDescent="0.25">
      <c r="A189" s="35">
        <v>184</v>
      </c>
      <c r="B189" s="36" t="s">
        <v>185</v>
      </c>
      <c r="C189" s="37">
        <v>703</v>
      </c>
      <c r="D189" s="38">
        <f>IF(COUNTIFS(DV_SensorDepth!$E$2:$E$9999,D$5,DV_SensorDepth!$G$2:$G$9999,$C189)&gt;0,SUMIFS(DV_SensorDepth!$C$2:$C$9999,DV_SensorDepth!$E$2:$E$9999,D$5,DV_SensorDepth!$G$2:$G$9999,$C189),NA())</f>
        <v>0.73085416666666703</v>
      </c>
      <c r="E189" s="38">
        <f>IF(COUNTIFS(DV_SensorDepth!$E$2:$E$9999,E$5,DV_SensorDepth!$G$2:$G$9999,$C189)&gt;0,SUMIFS(DV_SensorDepth!$C$2:$C$9999,DV_SensorDepth!$E$2:$E$9999,E$5,DV_SensorDepth!$G$2:$G$9999,$C189),NA())</f>
        <v>0.70199999999999996</v>
      </c>
      <c r="F189" s="38" t="e">
        <f>IF(COUNTIFS(DV_SensorDepth!$E$2:$E$9999,F$5,DV_SensorDepth!$G$2:$G$9999,$C189)&gt;0,SUMIFS(DV_SensorDepth!$C$2:$C$9999,DV_SensorDepth!$E$2:$E$9999,F$5,DV_SensorDepth!$G$2:$G$9999,$C189),NA())</f>
        <v>#N/A</v>
      </c>
      <c r="G189" s="38" t="e">
        <f>IF(COUNTIFS(DV_SensorDepth!$E$2:$E$9999,G$5,DV_SensorDepth!$G$2:$G$9999,$C189)&gt;0,SUMIFS(DV_SensorDepth!$C$2:$C$9999,DV_SensorDepth!$E$2:$E$9999,G$5,DV_SensorDepth!$G$2:$G$9999,$C189),NA())</f>
        <v>#N/A</v>
      </c>
      <c r="H189" s="38" t="e">
        <f>IF(COUNTIFS(DV_SensorDepth!$E$2:$E$9999,H$5,DV_SensorDepth!$G$2:$G$9999,$C189)&gt;0,SUMIFS(DV_SensorDepth!$C$2:$C$9999,DV_SensorDepth!$E$2:$E$9999,H$5,DV_SensorDepth!$G$2:$G$9999,$C189),NA())</f>
        <v>#N/A</v>
      </c>
    </row>
    <row r="190" spans="1:8" x14ac:dyDescent="0.25">
      <c r="A190" s="35">
        <v>185</v>
      </c>
      <c r="B190" s="36" t="s">
        <v>186</v>
      </c>
      <c r="C190" s="37">
        <v>704</v>
      </c>
      <c r="D190" s="38">
        <f>IF(COUNTIFS(DV_SensorDepth!$E$2:$E$9999,D$5,DV_SensorDepth!$G$2:$G$9999,$C190)&gt;0,SUMIFS(DV_SensorDepth!$C$2:$C$9999,DV_SensorDepth!$E$2:$E$9999,D$5,DV_SensorDepth!$G$2:$G$9999,$C190),NA())</f>
        <v>0.81614583333333302</v>
      </c>
      <c r="E190" s="38">
        <f>IF(COUNTIFS(DV_SensorDepth!$E$2:$E$9999,E$5,DV_SensorDepth!$G$2:$G$9999,$C190)&gt;0,SUMIFS(DV_SensorDepth!$C$2:$C$9999,DV_SensorDepth!$E$2:$E$9999,E$5,DV_SensorDepth!$G$2:$G$9999,$C190),NA())</f>
        <v>0.66574999999999995</v>
      </c>
      <c r="F190" s="38" t="e">
        <f>IF(COUNTIFS(DV_SensorDepth!$E$2:$E$9999,F$5,DV_SensorDepth!$G$2:$G$9999,$C190)&gt;0,SUMIFS(DV_SensorDepth!$C$2:$C$9999,DV_SensorDepth!$E$2:$E$9999,F$5,DV_SensorDepth!$G$2:$G$9999,$C190),NA())</f>
        <v>#N/A</v>
      </c>
      <c r="G190" s="38" t="e">
        <f>IF(COUNTIFS(DV_SensorDepth!$E$2:$E$9999,G$5,DV_SensorDepth!$G$2:$G$9999,$C190)&gt;0,SUMIFS(DV_SensorDepth!$C$2:$C$9999,DV_SensorDepth!$E$2:$E$9999,G$5,DV_SensorDepth!$G$2:$G$9999,$C190),NA())</f>
        <v>#N/A</v>
      </c>
      <c r="H190" s="38" t="e">
        <f>IF(COUNTIFS(DV_SensorDepth!$E$2:$E$9999,H$5,DV_SensorDepth!$G$2:$G$9999,$C190)&gt;0,SUMIFS(DV_SensorDepth!$C$2:$C$9999,DV_SensorDepth!$E$2:$E$9999,H$5,DV_SensorDepth!$G$2:$G$9999,$C190),NA())</f>
        <v>#N/A</v>
      </c>
    </row>
    <row r="191" spans="1:8" x14ac:dyDescent="0.25">
      <c r="A191" s="35">
        <v>186</v>
      </c>
      <c r="B191" s="36" t="s">
        <v>187</v>
      </c>
      <c r="C191" s="37">
        <v>705</v>
      </c>
      <c r="D191" s="38">
        <f>IF(COUNTIFS(DV_SensorDepth!$E$2:$E$9999,D$5,DV_SensorDepth!$G$2:$G$9999,$C191)&gt;0,SUMIFS(DV_SensorDepth!$C$2:$C$9999,DV_SensorDepth!$E$2:$E$9999,D$5,DV_SensorDepth!$G$2:$G$9999,$C191),NA())</f>
        <v>0.82397916666666704</v>
      </c>
      <c r="E191" s="38">
        <f>IF(COUNTIFS(DV_SensorDepth!$E$2:$E$9999,E$5,DV_SensorDepth!$G$2:$G$9999,$C191)&gt;0,SUMIFS(DV_SensorDepth!$C$2:$C$9999,DV_SensorDepth!$E$2:$E$9999,E$5,DV_SensorDepth!$G$2:$G$9999,$C191),NA())</f>
        <v>0.64410416666666703</v>
      </c>
      <c r="F191" s="38" t="e">
        <f>IF(COUNTIFS(DV_SensorDepth!$E$2:$E$9999,F$5,DV_SensorDepth!$G$2:$G$9999,$C191)&gt;0,SUMIFS(DV_SensorDepth!$C$2:$C$9999,DV_SensorDepth!$E$2:$E$9999,F$5,DV_SensorDepth!$G$2:$G$9999,$C191),NA())</f>
        <v>#N/A</v>
      </c>
      <c r="G191" s="38" t="e">
        <f>IF(COUNTIFS(DV_SensorDepth!$E$2:$E$9999,G$5,DV_SensorDepth!$G$2:$G$9999,$C191)&gt;0,SUMIFS(DV_SensorDepth!$C$2:$C$9999,DV_SensorDepth!$E$2:$E$9999,G$5,DV_SensorDepth!$G$2:$G$9999,$C191),NA())</f>
        <v>#N/A</v>
      </c>
      <c r="H191" s="38" t="e">
        <f>IF(COUNTIFS(DV_SensorDepth!$E$2:$E$9999,H$5,DV_SensorDepth!$G$2:$G$9999,$C191)&gt;0,SUMIFS(DV_SensorDepth!$C$2:$C$9999,DV_SensorDepth!$E$2:$E$9999,H$5,DV_SensorDepth!$G$2:$G$9999,$C191),NA())</f>
        <v>#N/A</v>
      </c>
    </row>
    <row r="192" spans="1:8" x14ac:dyDescent="0.25">
      <c r="A192" s="35">
        <v>187</v>
      </c>
      <c r="B192" s="36" t="s">
        <v>188</v>
      </c>
      <c r="C192" s="37">
        <v>706</v>
      </c>
      <c r="D192" s="38">
        <f>IF(COUNTIFS(DV_SensorDepth!$E$2:$E$9999,D$5,DV_SensorDepth!$G$2:$G$9999,$C192)&gt;0,SUMIFS(DV_SensorDepth!$C$2:$C$9999,DV_SensorDepth!$E$2:$E$9999,D$5,DV_SensorDepth!$G$2:$G$9999,$C192),NA())</f>
        <v>1.15095833333333</v>
      </c>
      <c r="E192" s="38">
        <f>IF(COUNTIFS(DV_SensorDepth!$E$2:$E$9999,E$5,DV_SensorDepth!$G$2:$G$9999,$C192)&gt;0,SUMIFS(DV_SensorDepth!$C$2:$C$9999,DV_SensorDepth!$E$2:$E$9999,E$5,DV_SensorDepth!$G$2:$G$9999,$C192),NA())</f>
        <v>0.63472916666666701</v>
      </c>
      <c r="F192" s="38" t="e">
        <f>IF(COUNTIFS(DV_SensorDepth!$E$2:$E$9999,F$5,DV_SensorDepth!$G$2:$G$9999,$C192)&gt;0,SUMIFS(DV_SensorDepth!$C$2:$C$9999,DV_SensorDepth!$E$2:$E$9999,F$5,DV_SensorDepth!$G$2:$G$9999,$C192),NA())</f>
        <v>#N/A</v>
      </c>
      <c r="G192" s="38" t="e">
        <f>IF(COUNTIFS(DV_SensorDepth!$E$2:$E$9999,G$5,DV_SensorDepth!$G$2:$G$9999,$C192)&gt;0,SUMIFS(DV_SensorDepth!$C$2:$C$9999,DV_SensorDepth!$E$2:$E$9999,G$5,DV_SensorDepth!$G$2:$G$9999,$C192),NA())</f>
        <v>#N/A</v>
      </c>
      <c r="H192" s="38" t="e">
        <f>IF(COUNTIFS(DV_SensorDepth!$E$2:$E$9999,H$5,DV_SensorDepth!$G$2:$G$9999,$C192)&gt;0,SUMIFS(DV_SensorDepth!$C$2:$C$9999,DV_SensorDepth!$E$2:$E$9999,H$5,DV_SensorDepth!$G$2:$G$9999,$C192),NA())</f>
        <v>#N/A</v>
      </c>
    </row>
    <row r="193" spans="1:8" x14ac:dyDescent="0.25">
      <c r="A193" s="35">
        <v>188</v>
      </c>
      <c r="B193" s="36" t="s">
        <v>189</v>
      </c>
      <c r="C193" s="37">
        <v>707</v>
      </c>
      <c r="D193" s="38">
        <f>IF(COUNTIFS(DV_SensorDepth!$E$2:$E$9999,D$5,DV_SensorDepth!$G$2:$G$9999,$C193)&gt;0,SUMIFS(DV_SensorDepth!$C$2:$C$9999,DV_SensorDepth!$E$2:$E$9999,D$5,DV_SensorDepth!$G$2:$G$9999,$C193),NA())</f>
        <v>1.6156250000000001</v>
      </c>
      <c r="E193" s="38">
        <f>IF(COUNTIFS(DV_SensorDepth!$E$2:$E$9999,E$5,DV_SensorDepth!$G$2:$G$9999,$C193)&gt;0,SUMIFS(DV_SensorDepth!$C$2:$C$9999,DV_SensorDepth!$E$2:$E$9999,E$5,DV_SensorDepth!$G$2:$G$9999,$C193),NA())</f>
        <v>0.62658333333333305</v>
      </c>
      <c r="F193" s="38" t="e">
        <f>IF(COUNTIFS(DV_SensorDepth!$E$2:$E$9999,F$5,DV_SensorDepth!$G$2:$G$9999,$C193)&gt;0,SUMIFS(DV_SensorDepth!$C$2:$C$9999,DV_SensorDepth!$E$2:$E$9999,F$5,DV_SensorDepth!$G$2:$G$9999,$C193),NA())</f>
        <v>#N/A</v>
      </c>
      <c r="G193" s="38" t="e">
        <f>IF(COUNTIFS(DV_SensorDepth!$E$2:$E$9999,G$5,DV_SensorDepth!$G$2:$G$9999,$C193)&gt;0,SUMIFS(DV_SensorDepth!$C$2:$C$9999,DV_SensorDepth!$E$2:$E$9999,G$5,DV_SensorDepth!$G$2:$G$9999,$C193),NA())</f>
        <v>#N/A</v>
      </c>
      <c r="H193" s="38" t="e">
        <f>IF(COUNTIFS(DV_SensorDepth!$E$2:$E$9999,H$5,DV_SensorDepth!$G$2:$G$9999,$C193)&gt;0,SUMIFS(DV_SensorDepth!$C$2:$C$9999,DV_SensorDepth!$E$2:$E$9999,H$5,DV_SensorDepth!$G$2:$G$9999,$C193),NA())</f>
        <v>#N/A</v>
      </c>
    </row>
    <row r="194" spans="1:8" x14ac:dyDescent="0.25">
      <c r="A194" s="35">
        <v>189</v>
      </c>
      <c r="B194" s="36" t="s">
        <v>190</v>
      </c>
      <c r="C194" s="37">
        <v>708</v>
      </c>
      <c r="D194" s="38">
        <f>IF(COUNTIFS(DV_SensorDepth!$E$2:$E$9999,D$5,DV_SensorDepth!$G$2:$G$9999,$C194)&gt;0,SUMIFS(DV_SensorDepth!$C$2:$C$9999,DV_SensorDepth!$E$2:$E$9999,D$5,DV_SensorDepth!$G$2:$G$9999,$C194),NA())</f>
        <v>1.1513125</v>
      </c>
      <c r="E194" s="38">
        <f>IF(COUNTIFS(DV_SensorDepth!$E$2:$E$9999,E$5,DV_SensorDepth!$G$2:$G$9999,$C194)&gt;0,SUMIFS(DV_SensorDepth!$C$2:$C$9999,DV_SensorDepth!$E$2:$E$9999,E$5,DV_SensorDepth!$G$2:$G$9999,$C194),NA())</f>
        <v>0.63906249999999998</v>
      </c>
      <c r="F194" s="38" t="e">
        <f>IF(COUNTIFS(DV_SensorDepth!$E$2:$E$9999,F$5,DV_SensorDepth!$G$2:$G$9999,$C194)&gt;0,SUMIFS(DV_SensorDepth!$C$2:$C$9999,DV_SensorDepth!$E$2:$E$9999,F$5,DV_SensorDepth!$G$2:$G$9999,$C194),NA())</f>
        <v>#N/A</v>
      </c>
      <c r="G194" s="38" t="e">
        <f>IF(COUNTIFS(DV_SensorDepth!$E$2:$E$9999,G$5,DV_SensorDepth!$G$2:$G$9999,$C194)&gt;0,SUMIFS(DV_SensorDepth!$C$2:$C$9999,DV_SensorDepth!$E$2:$E$9999,G$5,DV_SensorDepth!$G$2:$G$9999,$C194),NA())</f>
        <v>#N/A</v>
      </c>
      <c r="H194" s="38" t="e">
        <f>IF(COUNTIFS(DV_SensorDepth!$E$2:$E$9999,H$5,DV_SensorDepth!$G$2:$G$9999,$C194)&gt;0,SUMIFS(DV_SensorDepth!$C$2:$C$9999,DV_SensorDepth!$E$2:$E$9999,H$5,DV_SensorDepth!$G$2:$G$9999,$C194),NA())</f>
        <v>#N/A</v>
      </c>
    </row>
    <row r="195" spans="1:8" x14ac:dyDescent="0.25">
      <c r="A195" s="35">
        <v>190</v>
      </c>
      <c r="B195" s="36" t="s">
        <v>191</v>
      </c>
      <c r="C195" s="37">
        <v>709</v>
      </c>
      <c r="D195" s="38">
        <f>IF(COUNTIFS(DV_SensorDepth!$E$2:$E$9999,D$5,DV_SensorDepth!$G$2:$G$9999,$C195)&gt;0,SUMIFS(DV_SensorDepth!$C$2:$C$9999,DV_SensorDepth!$E$2:$E$9999,D$5,DV_SensorDepth!$G$2:$G$9999,$C195),NA())</f>
        <v>1.1082291666666699</v>
      </c>
      <c r="E195" s="38">
        <f>IF(COUNTIFS(DV_SensorDepth!$E$2:$E$9999,E$5,DV_SensorDepth!$G$2:$G$9999,$C195)&gt;0,SUMIFS(DV_SensorDepth!$C$2:$C$9999,DV_SensorDepth!$E$2:$E$9999,E$5,DV_SensorDepth!$G$2:$G$9999,$C195),NA())</f>
        <v>0.70991666666666697</v>
      </c>
      <c r="F195" s="38" t="e">
        <f>IF(COUNTIFS(DV_SensorDepth!$E$2:$E$9999,F$5,DV_SensorDepth!$G$2:$G$9999,$C195)&gt;0,SUMIFS(DV_SensorDepth!$C$2:$C$9999,DV_SensorDepth!$E$2:$E$9999,F$5,DV_SensorDepth!$G$2:$G$9999,$C195),NA())</f>
        <v>#N/A</v>
      </c>
      <c r="G195" s="38" t="e">
        <f>IF(COUNTIFS(DV_SensorDepth!$E$2:$E$9999,G$5,DV_SensorDepth!$G$2:$G$9999,$C195)&gt;0,SUMIFS(DV_SensorDepth!$C$2:$C$9999,DV_SensorDepth!$E$2:$E$9999,G$5,DV_SensorDepth!$G$2:$G$9999,$C195),NA())</f>
        <v>#N/A</v>
      </c>
      <c r="H195" s="38" t="e">
        <f>IF(COUNTIFS(DV_SensorDepth!$E$2:$E$9999,H$5,DV_SensorDepth!$G$2:$G$9999,$C195)&gt;0,SUMIFS(DV_SensorDepth!$C$2:$C$9999,DV_SensorDepth!$E$2:$E$9999,H$5,DV_SensorDepth!$G$2:$G$9999,$C195),NA())</f>
        <v>#N/A</v>
      </c>
    </row>
    <row r="196" spans="1:8" x14ac:dyDescent="0.25">
      <c r="A196" s="35">
        <v>191</v>
      </c>
      <c r="B196" s="36" t="s">
        <v>192</v>
      </c>
      <c r="C196" s="37">
        <v>710</v>
      </c>
      <c r="D196" s="38">
        <f>IF(COUNTIFS(DV_SensorDepth!$E$2:$E$9999,D$5,DV_SensorDepth!$G$2:$G$9999,$C196)&gt;0,SUMIFS(DV_SensorDepth!$C$2:$C$9999,DV_SensorDepth!$E$2:$E$9999,D$5,DV_SensorDepth!$G$2:$G$9999,$C196),NA())</f>
        <v>1.1685208333333299</v>
      </c>
      <c r="E196" s="38">
        <f>IF(COUNTIFS(DV_SensorDepth!$E$2:$E$9999,E$5,DV_SensorDepth!$G$2:$G$9999,$C196)&gt;0,SUMIFS(DV_SensorDepth!$C$2:$C$9999,DV_SensorDepth!$E$2:$E$9999,E$5,DV_SensorDepth!$G$2:$G$9999,$C196),NA())</f>
        <v>0.76189583333333299</v>
      </c>
      <c r="F196" s="38" t="e">
        <f>IF(COUNTIFS(DV_SensorDepth!$E$2:$E$9999,F$5,DV_SensorDepth!$G$2:$G$9999,$C196)&gt;0,SUMIFS(DV_SensorDepth!$C$2:$C$9999,DV_SensorDepth!$E$2:$E$9999,F$5,DV_SensorDepth!$G$2:$G$9999,$C196),NA())</f>
        <v>#N/A</v>
      </c>
      <c r="G196" s="38" t="e">
        <f>IF(COUNTIFS(DV_SensorDepth!$E$2:$E$9999,G$5,DV_SensorDepth!$G$2:$G$9999,$C196)&gt;0,SUMIFS(DV_SensorDepth!$C$2:$C$9999,DV_SensorDepth!$E$2:$E$9999,G$5,DV_SensorDepth!$G$2:$G$9999,$C196),NA())</f>
        <v>#N/A</v>
      </c>
      <c r="H196" s="38" t="e">
        <f>IF(COUNTIFS(DV_SensorDepth!$E$2:$E$9999,H$5,DV_SensorDepth!$G$2:$G$9999,$C196)&gt;0,SUMIFS(DV_SensorDepth!$C$2:$C$9999,DV_SensorDepth!$E$2:$E$9999,H$5,DV_SensorDepth!$G$2:$G$9999,$C196),NA())</f>
        <v>#N/A</v>
      </c>
    </row>
    <row r="197" spans="1:8" x14ac:dyDescent="0.25">
      <c r="A197" s="35">
        <v>192</v>
      </c>
      <c r="B197" s="36" t="s">
        <v>193</v>
      </c>
      <c r="C197" s="37">
        <v>711</v>
      </c>
      <c r="D197" s="38">
        <f>IF(COUNTIFS(DV_SensorDepth!$E$2:$E$9999,D$5,DV_SensorDepth!$G$2:$G$9999,$C197)&gt;0,SUMIFS(DV_SensorDepth!$C$2:$C$9999,DV_SensorDepth!$E$2:$E$9999,D$5,DV_SensorDepth!$G$2:$G$9999,$C197),NA())</f>
        <v>1.456</v>
      </c>
      <c r="E197" s="38">
        <f>IF(COUNTIFS(DV_SensorDepth!$E$2:$E$9999,E$5,DV_SensorDepth!$G$2:$G$9999,$C197)&gt;0,SUMIFS(DV_SensorDepth!$C$2:$C$9999,DV_SensorDepth!$E$2:$E$9999,E$5,DV_SensorDepth!$G$2:$G$9999,$C197),NA())</f>
        <v>0.66568749999999999</v>
      </c>
      <c r="F197" s="38" t="e">
        <f>IF(COUNTIFS(DV_SensorDepth!$E$2:$E$9999,F$5,DV_SensorDepth!$G$2:$G$9999,$C197)&gt;0,SUMIFS(DV_SensorDepth!$C$2:$C$9999,DV_SensorDepth!$E$2:$E$9999,F$5,DV_SensorDepth!$G$2:$G$9999,$C197),NA())</f>
        <v>#N/A</v>
      </c>
      <c r="G197" s="38" t="e">
        <f>IF(COUNTIFS(DV_SensorDepth!$E$2:$E$9999,G$5,DV_SensorDepth!$G$2:$G$9999,$C197)&gt;0,SUMIFS(DV_SensorDepth!$C$2:$C$9999,DV_SensorDepth!$E$2:$E$9999,G$5,DV_SensorDepth!$G$2:$G$9999,$C197),NA())</f>
        <v>#N/A</v>
      </c>
      <c r="H197" s="38" t="e">
        <f>IF(COUNTIFS(DV_SensorDepth!$E$2:$E$9999,H$5,DV_SensorDepth!$G$2:$G$9999,$C197)&gt;0,SUMIFS(DV_SensorDepth!$C$2:$C$9999,DV_SensorDepth!$E$2:$E$9999,H$5,DV_SensorDepth!$G$2:$G$9999,$C197),NA())</f>
        <v>#N/A</v>
      </c>
    </row>
    <row r="198" spans="1:8" x14ac:dyDescent="0.25">
      <c r="A198" s="35">
        <v>193</v>
      </c>
      <c r="B198" s="36" t="s">
        <v>194</v>
      </c>
      <c r="C198" s="37">
        <v>712</v>
      </c>
      <c r="D198" s="38">
        <f>IF(COUNTIFS(DV_SensorDepth!$E$2:$E$9999,D$5,DV_SensorDepth!$G$2:$G$9999,$C198)&gt;0,SUMIFS(DV_SensorDepth!$C$2:$C$9999,DV_SensorDepth!$E$2:$E$9999,D$5,DV_SensorDepth!$G$2:$G$9999,$C198),NA())</f>
        <v>1.1481250000000001</v>
      </c>
      <c r="E198" s="38">
        <f>IF(COUNTIFS(DV_SensorDepth!$E$2:$E$9999,E$5,DV_SensorDepth!$G$2:$G$9999,$C198)&gt;0,SUMIFS(DV_SensorDepth!$C$2:$C$9999,DV_SensorDepth!$E$2:$E$9999,E$5,DV_SensorDepth!$G$2:$G$9999,$C198),NA())</f>
        <v>0.64141666666666697</v>
      </c>
      <c r="F198" s="38" t="e">
        <f>IF(COUNTIFS(DV_SensorDepth!$E$2:$E$9999,F$5,DV_SensorDepth!$G$2:$G$9999,$C198)&gt;0,SUMIFS(DV_SensorDepth!$C$2:$C$9999,DV_SensorDepth!$E$2:$E$9999,F$5,DV_SensorDepth!$G$2:$G$9999,$C198),NA())</f>
        <v>#N/A</v>
      </c>
      <c r="G198" s="38" t="e">
        <f>IF(COUNTIFS(DV_SensorDepth!$E$2:$E$9999,G$5,DV_SensorDepth!$G$2:$G$9999,$C198)&gt;0,SUMIFS(DV_SensorDepth!$C$2:$C$9999,DV_SensorDepth!$E$2:$E$9999,G$5,DV_SensorDepth!$G$2:$G$9999,$C198),NA())</f>
        <v>#N/A</v>
      </c>
      <c r="H198" s="38" t="e">
        <f>IF(COUNTIFS(DV_SensorDepth!$E$2:$E$9999,H$5,DV_SensorDepth!$G$2:$G$9999,$C198)&gt;0,SUMIFS(DV_SensorDepth!$C$2:$C$9999,DV_SensorDepth!$E$2:$E$9999,H$5,DV_SensorDepth!$G$2:$G$9999,$C198),NA())</f>
        <v>#N/A</v>
      </c>
    </row>
    <row r="199" spans="1:8" x14ac:dyDescent="0.25">
      <c r="A199" s="35">
        <v>194</v>
      </c>
      <c r="B199" s="36" t="s">
        <v>195</v>
      </c>
      <c r="C199" s="37">
        <v>713</v>
      </c>
      <c r="D199" s="38">
        <f>IF(COUNTIFS(DV_SensorDepth!$E$2:$E$9999,D$5,DV_SensorDepth!$G$2:$G$9999,$C199)&gt;0,SUMIFS(DV_SensorDepth!$C$2:$C$9999,DV_SensorDepth!$E$2:$E$9999,D$5,DV_SensorDepth!$G$2:$G$9999,$C199),NA())</f>
        <v>0.95037499999999997</v>
      </c>
      <c r="E199" s="38">
        <f>IF(COUNTIFS(DV_SensorDepth!$E$2:$E$9999,E$5,DV_SensorDepth!$G$2:$G$9999,$C199)&gt;0,SUMIFS(DV_SensorDepth!$C$2:$C$9999,DV_SensorDepth!$E$2:$E$9999,E$5,DV_SensorDepth!$G$2:$G$9999,$C199),NA())</f>
        <v>0.62641666666666695</v>
      </c>
      <c r="F199" s="38" t="e">
        <f>IF(COUNTIFS(DV_SensorDepth!$E$2:$E$9999,F$5,DV_SensorDepth!$G$2:$G$9999,$C199)&gt;0,SUMIFS(DV_SensorDepth!$C$2:$C$9999,DV_SensorDepth!$E$2:$E$9999,F$5,DV_SensorDepth!$G$2:$G$9999,$C199),NA())</f>
        <v>#N/A</v>
      </c>
      <c r="G199" s="38" t="e">
        <f>IF(COUNTIFS(DV_SensorDepth!$E$2:$E$9999,G$5,DV_SensorDepth!$G$2:$G$9999,$C199)&gt;0,SUMIFS(DV_SensorDepth!$C$2:$C$9999,DV_SensorDepth!$E$2:$E$9999,G$5,DV_SensorDepth!$G$2:$G$9999,$C199),NA())</f>
        <v>#N/A</v>
      </c>
      <c r="H199" s="38" t="e">
        <f>IF(COUNTIFS(DV_SensorDepth!$E$2:$E$9999,H$5,DV_SensorDepth!$G$2:$G$9999,$C199)&gt;0,SUMIFS(DV_SensorDepth!$C$2:$C$9999,DV_SensorDepth!$E$2:$E$9999,H$5,DV_SensorDepth!$G$2:$G$9999,$C199),NA())</f>
        <v>#N/A</v>
      </c>
    </row>
    <row r="200" spans="1:8" x14ac:dyDescent="0.25">
      <c r="A200" s="35">
        <v>195</v>
      </c>
      <c r="B200" s="36" t="s">
        <v>196</v>
      </c>
      <c r="C200" s="37">
        <v>714</v>
      </c>
      <c r="D200" s="38">
        <f>IF(COUNTIFS(DV_SensorDepth!$E$2:$E$9999,D$5,DV_SensorDepth!$G$2:$G$9999,$C200)&gt;0,SUMIFS(DV_SensorDepth!$C$2:$C$9999,DV_SensorDepth!$E$2:$E$9999,D$5,DV_SensorDepth!$G$2:$G$9999,$C200),NA())</f>
        <v>0.85785416666666703</v>
      </c>
      <c r="E200" s="38">
        <f>IF(COUNTIFS(DV_SensorDepth!$E$2:$E$9999,E$5,DV_SensorDepth!$G$2:$G$9999,$C200)&gt;0,SUMIFS(DV_SensorDepth!$C$2:$C$9999,DV_SensorDepth!$E$2:$E$9999,E$5,DV_SensorDepth!$G$2:$G$9999,$C200),NA())</f>
        <v>0.61416666666666697</v>
      </c>
      <c r="F200" s="38" t="e">
        <f>IF(COUNTIFS(DV_SensorDepth!$E$2:$E$9999,F$5,DV_SensorDepth!$G$2:$G$9999,$C200)&gt;0,SUMIFS(DV_SensorDepth!$C$2:$C$9999,DV_SensorDepth!$E$2:$E$9999,F$5,DV_SensorDepth!$G$2:$G$9999,$C200),NA())</f>
        <v>#N/A</v>
      </c>
      <c r="G200" s="38" t="e">
        <f>IF(COUNTIFS(DV_SensorDepth!$E$2:$E$9999,G$5,DV_SensorDepth!$G$2:$G$9999,$C200)&gt;0,SUMIFS(DV_SensorDepth!$C$2:$C$9999,DV_SensorDepth!$E$2:$E$9999,G$5,DV_SensorDepth!$G$2:$G$9999,$C200),NA())</f>
        <v>#N/A</v>
      </c>
      <c r="H200" s="38" t="e">
        <f>IF(COUNTIFS(DV_SensorDepth!$E$2:$E$9999,H$5,DV_SensorDepth!$G$2:$G$9999,$C200)&gt;0,SUMIFS(DV_SensorDepth!$C$2:$C$9999,DV_SensorDepth!$E$2:$E$9999,H$5,DV_SensorDepth!$G$2:$G$9999,$C200),NA())</f>
        <v>#N/A</v>
      </c>
    </row>
    <row r="201" spans="1:8" x14ac:dyDescent="0.25">
      <c r="A201" s="35">
        <v>196</v>
      </c>
      <c r="B201" s="36" t="s">
        <v>197</v>
      </c>
      <c r="C201" s="37">
        <v>715</v>
      </c>
      <c r="D201" s="38">
        <f>IF(COUNTIFS(DV_SensorDepth!$E$2:$E$9999,D$5,DV_SensorDepth!$G$2:$G$9999,$C201)&gt;0,SUMIFS(DV_SensorDepth!$C$2:$C$9999,DV_SensorDepth!$E$2:$E$9999,D$5,DV_SensorDepth!$G$2:$G$9999,$C201),NA())</f>
        <v>0.80322916666666699</v>
      </c>
      <c r="E201" s="38">
        <f>IF(COUNTIFS(DV_SensorDepth!$E$2:$E$9999,E$5,DV_SensorDepth!$G$2:$G$9999,$C201)&gt;0,SUMIFS(DV_SensorDepth!$C$2:$C$9999,DV_SensorDepth!$E$2:$E$9999,E$5,DV_SensorDepth!$G$2:$G$9999,$C201),NA())</f>
        <v>0.61347916666666702</v>
      </c>
      <c r="F201" s="38" t="e">
        <f>IF(COUNTIFS(DV_SensorDepth!$E$2:$E$9999,F$5,DV_SensorDepth!$G$2:$G$9999,$C201)&gt;0,SUMIFS(DV_SensorDepth!$C$2:$C$9999,DV_SensorDepth!$E$2:$E$9999,F$5,DV_SensorDepth!$G$2:$G$9999,$C201),NA())</f>
        <v>#N/A</v>
      </c>
      <c r="G201" s="38" t="e">
        <f>IF(COUNTIFS(DV_SensorDepth!$E$2:$E$9999,G$5,DV_SensorDepth!$G$2:$G$9999,$C201)&gt;0,SUMIFS(DV_SensorDepth!$C$2:$C$9999,DV_SensorDepth!$E$2:$E$9999,G$5,DV_SensorDepth!$G$2:$G$9999,$C201),NA())</f>
        <v>#N/A</v>
      </c>
      <c r="H201" s="38" t="e">
        <f>IF(COUNTIFS(DV_SensorDepth!$E$2:$E$9999,H$5,DV_SensorDepth!$G$2:$G$9999,$C201)&gt;0,SUMIFS(DV_SensorDepth!$C$2:$C$9999,DV_SensorDepth!$E$2:$E$9999,H$5,DV_SensorDepth!$G$2:$G$9999,$C201),NA())</f>
        <v>#N/A</v>
      </c>
    </row>
    <row r="202" spans="1:8" x14ac:dyDescent="0.25">
      <c r="A202" s="35">
        <v>197</v>
      </c>
      <c r="B202" s="36" t="s">
        <v>198</v>
      </c>
      <c r="C202" s="37">
        <v>716</v>
      </c>
      <c r="D202" s="38">
        <f>IF(COUNTIFS(DV_SensorDepth!$E$2:$E$9999,D$5,DV_SensorDepth!$G$2:$G$9999,$C202)&gt;0,SUMIFS(DV_SensorDepth!$C$2:$C$9999,DV_SensorDepth!$E$2:$E$9999,D$5,DV_SensorDepth!$G$2:$G$9999,$C202),NA())</f>
        <v>0.76820833333333305</v>
      </c>
      <c r="E202" s="38">
        <f>IF(COUNTIFS(DV_SensorDepth!$E$2:$E$9999,E$5,DV_SensorDepth!$G$2:$G$9999,$C202)&gt;0,SUMIFS(DV_SensorDepth!$C$2:$C$9999,DV_SensorDepth!$E$2:$E$9999,E$5,DV_SensorDepth!$G$2:$G$9999,$C202),NA())</f>
        <v>0.61662499999999998</v>
      </c>
      <c r="F202" s="38" t="e">
        <f>IF(COUNTIFS(DV_SensorDepth!$E$2:$E$9999,F$5,DV_SensorDepth!$G$2:$G$9999,$C202)&gt;0,SUMIFS(DV_SensorDepth!$C$2:$C$9999,DV_SensorDepth!$E$2:$E$9999,F$5,DV_SensorDepth!$G$2:$G$9999,$C202),NA())</f>
        <v>#N/A</v>
      </c>
      <c r="G202" s="38" t="e">
        <f>IF(COUNTIFS(DV_SensorDepth!$E$2:$E$9999,G$5,DV_SensorDepth!$G$2:$G$9999,$C202)&gt;0,SUMIFS(DV_SensorDepth!$C$2:$C$9999,DV_SensorDepth!$E$2:$E$9999,G$5,DV_SensorDepth!$G$2:$G$9999,$C202),NA())</f>
        <v>#N/A</v>
      </c>
      <c r="H202" s="38" t="e">
        <f>IF(COUNTIFS(DV_SensorDepth!$E$2:$E$9999,H$5,DV_SensorDepth!$G$2:$G$9999,$C202)&gt;0,SUMIFS(DV_SensorDepth!$C$2:$C$9999,DV_SensorDepth!$E$2:$E$9999,H$5,DV_SensorDepth!$G$2:$G$9999,$C202),NA())</f>
        <v>#N/A</v>
      </c>
    </row>
    <row r="203" spans="1:8" x14ac:dyDescent="0.25">
      <c r="A203" s="35">
        <v>198</v>
      </c>
      <c r="B203" s="36" t="s">
        <v>199</v>
      </c>
      <c r="C203" s="37">
        <v>717</v>
      </c>
      <c r="D203" s="38">
        <f>IF(COUNTIFS(DV_SensorDepth!$E$2:$E$9999,D$5,DV_SensorDepth!$G$2:$G$9999,$C203)&gt;0,SUMIFS(DV_SensorDepth!$C$2:$C$9999,DV_SensorDepth!$E$2:$E$9999,D$5,DV_SensorDepth!$G$2:$G$9999,$C203),NA())</f>
        <v>0.74735416666666699</v>
      </c>
      <c r="E203" s="38">
        <f>IF(COUNTIFS(DV_SensorDepth!$E$2:$E$9999,E$5,DV_SensorDepth!$G$2:$G$9999,$C203)&gt;0,SUMIFS(DV_SensorDepth!$C$2:$C$9999,DV_SensorDepth!$E$2:$E$9999,E$5,DV_SensorDepth!$G$2:$G$9999,$C203),NA())</f>
        <v>0.588666666666667</v>
      </c>
      <c r="F203" s="38" t="e">
        <f>IF(COUNTIFS(DV_SensorDepth!$E$2:$E$9999,F$5,DV_SensorDepth!$G$2:$G$9999,$C203)&gt;0,SUMIFS(DV_SensorDepth!$C$2:$C$9999,DV_SensorDepth!$E$2:$E$9999,F$5,DV_SensorDepth!$G$2:$G$9999,$C203),NA())</f>
        <v>#N/A</v>
      </c>
      <c r="G203" s="38" t="e">
        <f>IF(COUNTIFS(DV_SensorDepth!$E$2:$E$9999,G$5,DV_SensorDepth!$G$2:$G$9999,$C203)&gt;0,SUMIFS(DV_SensorDepth!$C$2:$C$9999,DV_SensorDepth!$E$2:$E$9999,G$5,DV_SensorDepth!$G$2:$G$9999,$C203),NA())</f>
        <v>#N/A</v>
      </c>
      <c r="H203" s="38" t="e">
        <f>IF(COUNTIFS(DV_SensorDepth!$E$2:$E$9999,H$5,DV_SensorDepth!$G$2:$G$9999,$C203)&gt;0,SUMIFS(DV_SensorDepth!$C$2:$C$9999,DV_SensorDepth!$E$2:$E$9999,H$5,DV_SensorDepth!$G$2:$G$9999,$C203),NA())</f>
        <v>#N/A</v>
      </c>
    </row>
    <row r="204" spans="1:8" x14ac:dyDescent="0.25">
      <c r="A204" s="35">
        <v>199</v>
      </c>
      <c r="B204" s="36" t="s">
        <v>200</v>
      </c>
      <c r="C204" s="37">
        <v>718</v>
      </c>
      <c r="D204" s="38">
        <f>IF(COUNTIFS(DV_SensorDepth!$E$2:$E$9999,D$5,DV_SensorDepth!$G$2:$G$9999,$C204)&gt;0,SUMIFS(DV_SensorDepth!$C$2:$C$9999,DV_SensorDepth!$E$2:$E$9999,D$5,DV_SensorDepth!$G$2:$G$9999,$C204),NA())</f>
        <v>0.73979166666666696</v>
      </c>
      <c r="E204" s="38">
        <f>IF(COUNTIFS(DV_SensorDepth!$E$2:$E$9999,E$5,DV_SensorDepth!$G$2:$G$9999,$C204)&gt;0,SUMIFS(DV_SensorDepth!$C$2:$C$9999,DV_SensorDepth!$E$2:$E$9999,E$5,DV_SensorDepth!$G$2:$G$9999,$C204),NA())</f>
        <v>0.60741666666666705</v>
      </c>
      <c r="F204" s="38" t="e">
        <f>IF(COUNTIFS(DV_SensorDepth!$E$2:$E$9999,F$5,DV_SensorDepth!$G$2:$G$9999,$C204)&gt;0,SUMIFS(DV_SensorDepth!$C$2:$C$9999,DV_SensorDepth!$E$2:$E$9999,F$5,DV_SensorDepth!$G$2:$G$9999,$C204),NA())</f>
        <v>#N/A</v>
      </c>
      <c r="G204" s="38" t="e">
        <f>IF(COUNTIFS(DV_SensorDepth!$E$2:$E$9999,G$5,DV_SensorDepth!$G$2:$G$9999,$C204)&gt;0,SUMIFS(DV_SensorDepth!$C$2:$C$9999,DV_SensorDepth!$E$2:$E$9999,G$5,DV_SensorDepth!$G$2:$G$9999,$C204),NA())</f>
        <v>#N/A</v>
      </c>
      <c r="H204" s="38" t="e">
        <f>IF(COUNTIFS(DV_SensorDepth!$E$2:$E$9999,H$5,DV_SensorDepth!$G$2:$G$9999,$C204)&gt;0,SUMIFS(DV_SensorDepth!$C$2:$C$9999,DV_SensorDepth!$E$2:$E$9999,H$5,DV_SensorDepth!$G$2:$G$9999,$C204),NA())</f>
        <v>#N/A</v>
      </c>
    </row>
    <row r="205" spans="1:8" x14ac:dyDescent="0.25">
      <c r="A205" s="35">
        <v>200</v>
      </c>
      <c r="B205" s="36" t="s">
        <v>201</v>
      </c>
      <c r="C205" s="37">
        <v>719</v>
      </c>
      <c r="D205" s="38">
        <f>IF(COUNTIFS(DV_SensorDepth!$E$2:$E$9999,D$5,DV_SensorDepth!$G$2:$G$9999,$C205)&gt;0,SUMIFS(DV_SensorDepth!$C$2:$C$9999,DV_SensorDepth!$E$2:$E$9999,D$5,DV_SensorDepth!$G$2:$G$9999,$C205),NA())</f>
        <v>0.75385416666666705</v>
      </c>
      <c r="E205" s="38">
        <f>IF(COUNTIFS(DV_SensorDepth!$E$2:$E$9999,E$5,DV_SensorDepth!$G$2:$G$9999,$C205)&gt;0,SUMIFS(DV_SensorDepth!$C$2:$C$9999,DV_SensorDepth!$E$2:$E$9999,E$5,DV_SensorDepth!$G$2:$G$9999,$C205),NA())</f>
        <v>0.65443750000000001</v>
      </c>
      <c r="F205" s="38" t="e">
        <f>IF(COUNTIFS(DV_SensorDepth!$E$2:$E$9999,F$5,DV_SensorDepth!$G$2:$G$9999,$C205)&gt;0,SUMIFS(DV_SensorDepth!$C$2:$C$9999,DV_SensorDepth!$E$2:$E$9999,F$5,DV_SensorDepth!$G$2:$G$9999,$C205),NA())</f>
        <v>#N/A</v>
      </c>
      <c r="G205" s="38" t="e">
        <f>IF(COUNTIFS(DV_SensorDepth!$E$2:$E$9999,G$5,DV_SensorDepth!$G$2:$G$9999,$C205)&gt;0,SUMIFS(DV_SensorDepth!$C$2:$C$9999,DV_SensorDepth!$E$2:$E$9999,G$5,DV_SensorDepth!$G$2:$G$9999,$C205),NA())</f>
        <v>#N/A</v>
      </c>
      <c r="H205" s="38" t="e">
        <f>IF(COUNTIFS(DV_SensorDepth!$E$2:$E$9999,H$5,DV_SensorDepth!$G$2:$G$9999,$C205)&gt;0,SUMIFS(DV_SensorDepth!$C$2:$C$9999,DV_SensorDepth!$E$2:$E$9999,H$5,DV_SensorDepth!$G$2:$G$9999,$C205),NA())</f>
        <v>#N/A</v>
      </c>
    </row>
    <row r="206" spans="1:8" x14ac:dyDescent="0.25">
      <c r="A206" s="35">
        <v>201</v>
      </c>
      <c r="B206" s="36" t="s">
        <v>202</v>
      </c>
      <c r="C206" s="37">
        <v>720</v>
      </c>
      <c r="D206" s="38">
        <f>IF(COUNTIFS(DV_SensorDepth!$E$2:$E$9999,D$5,DV_SensorDepth!$G$2:$G$9999,$C206)&gt;0,SUMIFS(DV_SensorDepth!$C$2:$C$9999,DV_SensorDepth!$E$2:$E$9999,D$5,DV_SensorDepth!$G$2:$G$9999,$C206),NA())</f>
        <v>0.84806250000000005</v>
      </c>
      <c r="E206" s="38">
        <f>IF(COUNTIFS(DV_SensorDepth!$E$2:$E$9999,E$5,DV_SensorDepth!$G$2:$G$9999,$C206)&gt;0,SUMIFS(DV_SensorDepth!$C$2:$C$9999,DV_SensorDepth!$E$2:$E$9999,E$5,DV_SensorDepth!$G$2:$G$9999,$C206),NA())</f>
        <v>0.65883333333333305</v>
      </c>
      <c r="F206" s="38" t="e">
        <f>IF(COUNTIFS(DV_SensorDepth!$E$2:$E$9999,F$5,DV_SensorDepth!$G$2:$G$9999,$C206)&gt;0,SUMIFS(DV_SensorDepth!$C$2:$C$9999,DV_SensorDepth!$E$2:$E$9999,F$5,DV_SensorDepth!$G$2:$G$9999,$C206),NA())</f>
        <v>#N/A</v>
      </c>
      <c r="G206" s="38" t="e">
        <f>IF(COUNTIFS(DV_SensorDepth!$E$2:$E$9999,G$5,DV_SensorDepth!$G$2:$G$9999,$C206)&gt;0,SUMIFS(DV_SensorDepth!$C$2:$C$9999,DV_SensorDepth!$E$2:$E$9999,G$5,DV_SensorDepth!$G$2:$G$9999,$C206),NA())</f>
        <v>#N/A</v>
      </c>
      <c r="H206" s="38" t="e">
        <f>IF(COUNTIFS(DV_SensorDepth!$E$2:$E$9999,H$5,DV_SensorDepth!$G$2:$G$9999,$C206)&gt;0,SUMIFS(DV_SensorDepth!$C$2:$C$9999,DV_SensorDepth!$E$2:$E$9999,H$5,DV_SensorDepth!$G$2:$G$9999,$C206),NA())</f>
        <v>#N/A</v>
      </c>
    </row>
    <row r="207" spans="1:8" x14ac:dyDescent="0.25">
      <c r="A207" s="35">
        <v>202</v>
      </c>
      <c r="B207" s="36" t="s">
        <v>203</v>
      </c>
      <c r="C207" s="37">
        <v>721</v>
      </c>
      <c r="D207" s="38">
        <f>IF(COUNTIFS(DV_SensorDepth!$E$2:$E$9999,D$5,DV_SensorDepth!$G$2:$G$9999,$C207)&gt;0,SUMIFS(DV_SensorDepth!$C$2:$C$9999,DV_SensorDepth!$E$2:$E$9999,D$5,DV_SensorDepth!$G$2:$G$9999,$C207),NA())</f>
        <v>0.80049999999999999</v>
      </c>
      <c r="E207" s="38">
        <f>IF(COUNTIFS(DV_SensorDepth!$E$2:$E$9999,E$5,DV_SensorDepth!$G$2:$G$9999,$C207)&gt;0,SUMIFS(DV_SensorDepth!$C$2:$C$9999,DV_SensorDepth!$E$2:$E$9999,E$5,DV_SensorDepth!$G$2:$G$9999,$C207),NA())</f>
        <v>0.6288125</v>
      </c>
      <c r="F207" s="38" t="e">
        <f>IF(COUNTIFS(DV_SensorDepth!$E$2:$E$9999,F$5,DV_SensorDepth!$G$2:$G$9999,$C207)&gt;0,SUMIFS(DV_SensorDepth!$C$2:$C$9999,DV_SensorDepth!$E$2:$E$9999,F$5,DV_SensorDepth!$G$2:$G$9999,$C207),NA())</f>
        <v>#N/A</v>
      </c>
      <c r="G207" s="38" t="e">
        <f>IF(COUNTIFS(DV_SensorDepth!$E$2:$E$9999,G$5,DV_SensorDepth!$G$2:$G$9999,$C207)&gt;0,SUMIFS(DV_SensorDepth!$C$2:$C$9999,DV_SensorDepth!$E$2:$E$9999,G$5,DV_SensorDepth!$G$2:$G$9999,$C207),NA())</f>
        <v>#N/A</v>
      </c>
      <c r="H207" s="38" t="e">
        <f>IF(COUNTIFS(DV_SensorDepth!$E$2:$E$9999,H$5,DV_SensorDepth!$G$2:$G$9999,$C207)&gt;0,SUMIFS(DV_SensorDepth!$C$2:$C$9999,DV_SensorDepth!$E$2:$E$9999,H$5,DV_SensorDepth!$G$2:$G$9999,$C207),NA())</f>
        <v>#N/A</v>
      </c>
    </row>
    <row r="208" spans="1:8" x14ac:dyDescent="0.25">
      <c r="A208" s="35">
        <v>203</v>
      </c>
      <c r="B208" s="36" t="s">
        <v>204</v>
      </c>
      <c r="C208" s="37">
        <v>722</v>
      </c>
      <c r="D208" s="38">
        <f>IF(COUNTIFS(DV_SensorDepth!$E$2:$E$9999,D$5,DV_SensorDepth!$G$2:$G$9999,$C208)&gt;0,SUMIFS(DV_SensorDepth!$C$2:$C$9999,DV_SensorDepth!$E$2:$E$9999,D$5,DV_SensorDepth!$G$2:$G$9999,$C208),NA())</f>
        <v>0.77220833333333305</v>
      </c>
      <c r="E208" s="38">
        <f>IF(COUNTIFS(DV_SensorDepth!$E$2:$E$9999,E$5,DV_SensorDepth!$G$2:$G$9999,$C208)&gt;0,SUMIFS(DV_SensorDepth!$C$2:$C$9999,DV_SensorDepth!$E$2:$E$9999,E$5,DV_SensorDepth!$G$2:$G$9999,$C208),NA())</f>
        <v>0.63775000000000004</v>
      </c>
      <c r="F208" s="38" t="e">
        <f>IF(COUNTIFS(DV_SensorDepth!$E$2:$E$9999,F$5,DV_SensorDepth!$G$2:$G$9999,$C208)&gt;0,SUMIFS(DV_SensorDepth!$C$2:$C$9999,DV_SensorDepth!$E$2:$E$9999,F$5,DV_SensorDepth!$G$2:$G$9999,$C208),NA())</f>
        <v>#N/A</v>
      </c>
      <c r="G208" s="38" t="e">
        <f>IF(COUNTIFS(DV_SensorDepth!$E$2:$E$9999,G$5,DV_SensorDepth!$G$2:$G$9999,$C208)&gt;0,SUMIFS(DV_SensorDepth!$C$2:$C$9999,DV_SensorDepth!$E$2:$E$9999,G$5,DV_SensorDepth!$G$2:$G$9999,$C208),NA())</f>
        <v>#N/A</v>
      </c>
      <c r="H208" s="38" t="e">
        <f>IF(COUNTIFS(DV_SensorDepth!$E$2:$E$9999,H$5,DV_SensorDepth!$G$2:$G$9999,$C208)&gt;0,SUMIFS(DV_SensorDepth!$C$2:$C$9999,DV_SensorDepth!$E$2:$E$9999,H$5,DV_SensorDepth!$G$2:$G$9999,$C208),NA())</f>
        <v>#N/A</v>
      </c>
    </row>
    <row r="209" spans="1:8" x14ac:dyDescent="0.25">
      <c r="A209" s="35">
        <v>204</v>
      </c>
      <c r="B209" s="36" t="s">
        <v>205</v>
      </c>
      <c r="C209" s="37">
        <v>723</v>
      </c>
      <c r="D209" s="38">
        <f>IF(COUNTIFS(DV_SensorDepth!$E$2:$E$9999,D$5,DV_SensorDepth!$G$2:$G$9999,$C209)&gt;0,SUMIFS(DV_SensorDepth!$C$2:$C$9999,DV_SensorDepth!$E$2:$E$9999,D$5,DV_SensorDepth!$G$2:$G$9999,$C209),NA())</f>
        <v>0.745458333333333</v>
      </c>
      <c r="E209" s="38">
        <f>IF(COUNTIFS(DV_SensorDepth!$E$2:$E$9999,E$5,DV_SensorDepth!$G$2:$G$9999,$C209)&gt;0,SUMIFS(DV_SensorDepth!$C$2:$C$9999,DV_SensorDepth!$E$2:$E$9999,E$5,DV_SensorDepth!$G$2:$G$9999,$C209),NA())</f>
        <v>0.64102083333333304</v>
      </c>
      <c r="F209" s="38" t="e">
        <f>IF(COUNTIFS(DV_SensorDepth!$E$2:$E$9999,F$5,DV_SensorDepth!$G$2:$G$9999,$C209)&gt;0,SUMIFS(DV_SensorDepth!$C$2:$C$9999,DV_SensorDepth!$E$2:$E$9999,F$5,DV_SensorDepth!$G$2:$G$9999,$C209),NA())</f>
        <v>#N/A</v>
      </c>
      <c r="G209" s="38" t="e">
        <f>IF(COUNTIFS(DV_SensorDepth!$E$2:$E$9999,G$5,DV_SensorDepth!$G$2:$G$9999,$C209)&gt;0,SUMIFS(DV_SensorDepth!$C$2:$C$9999,DV_SensorDepth!$E$2:$E$9999,G$5,DV_SensorDepth!$G$2:$G$9999,$C209),NA())</f>
        <v>#N/A</v>
      </c>
      <c r="H209" s="38" t="e">
        <f>IF(COUNTIFS(DV_SensorDepth!$E$2:$E$9999,H$5,DV_SensorDepth!$G$2:$G$9999,$C209)&gt;0,SUMIFS(DV_SensorDepth!$C$2:$C$9999,DV_SensorDepth!$E$2:$E$9999,H$5,DV_SensorDepth!$G$2:$G$9999,$C209),NA())</f>
        <v>#N/A</v>
      </c>
    </row>
    <row r="210" spans="1:8" x14ac:dyDescent="0.25">
      <c r="A210" s="35">
        <v>205</v>
      </c>
      <c r="B210" s="36" t="s">
        <v>206</v>
      </c>
      <c r="C210" s="37">
        <v>724</v>
      </c>
      <c r="D210" s="38">
        <f>IF(COUNTIFS(DV_SensorDepth!$E$2:$E$9999,D$5,DV_SensorDepth!$G$2:$G$9999,$C210)&gt;0,SUMIFS(DV_SensorDepth!$C$2:$C$9999,DV_SensorDepth!$E$2:$E$9999,D$5,DV_SensorDepth!$G$2:$G$9999,$C210),NA())</f>
        <v>0.739916666666667</v>
      </c>
      <c r="E210" s="38">
        <f>IF(COUNTIFS(DV_SensorDepth!$E$2:$E$9999,E$5,DV_SensorDepth!$G$2:$G$9999,$C210)&gt;0,SUMIFS(DV_SensorDepth!$C$2:$C$9999,DV_SensorDepth!$E$2:$E$9999,E$5,DV_SensorDepth!$G$2:$G$9999,$C210),NA())</f>
        <v>0.64629166666666704</v>
      </c>
      <c r="F210" s="38" t="e">
        <f>IF(COUNTIFS(DV_SensorDepth!$E$2:$E$9999,F$5,DV_SensorDepth!$G$2:$G$9999,$C210)&gt;0,SUMIFS(DV_SensorDepth!$C$2:$C$9999,DV_SensorDepth!$E$2:$E$9999,F$5,DV_SensorDepth!$G$2:$G$9999,$C210),NA())</f>
        <v>#N/A</v>
      </c>
      <c r="G210" s="38" t="e">
        <f>IF(COUNTIFS(DV_SensorDepth!$E$2:$E$9999,G$5,DV_SensorDepth!$G$2:$G$9999,$C210)&gt;0,SUMIFS(DV_SensorDepth!$C$2:$C$9999,DV_SensorDepth!$E$2:$E$9999,G$5,DV_SensorDepth!$G$2:$G$9999,$C210),NA())</f>
        <v>#N/A</v>
      </c>
      <c r="H210" s="38" t="e">
        <f>IF(COUNTIFS(DV_SensorDepth!$E$2:$E$9999,H$5,DV_SensorDepth!$G$2:$G$9999,$C210)&gt;0,SUMIFS(DV_SensorDepth!$C$2:$C$9999,DV_SensorDepth!$E$2:$E$9999,H$5,DV_SensorDepth!$G$2:$G$9999,$C210),NA())</f>
        <v>#N/A</v>
      </c>
    </row>
    <row r="211" spans="1:8" x14ac:dyDescent="0.25">
      <c r="A211" s="35">
        <v>206</v>
      </c>
      <c r="B211" s="36" t="s">
        <v>207</v>
      </c>
      <c r="C211" s="37">
        <v>725</v>
      </c>
      <c r="D211" s="38">
        <f>IF(COUNTIFS(DV_SensorDepth!$E$2:$E$9999,D$5,DV_SensorDepth!$G$2:$G$9999,$C211)&gt;0,SUMIFS(DV_SensorDepth!$C$2:$C$9999,DV_SensorDepth!$E$2:$E$9999,D$5,DV_SensorDepth!$G$2:$G$9999,$C211),NA())</f>
        <v>0.63472916666666701</v>
      </c>
      <c r="E211" s="38">
        <f>IF(COUNTIFS(DV_SensorDepth!$E$2:$E$9999,E$5,DV_SensorDepth!$G$2:$G$9999,$C211)&gt;0,SUMIFS(DV_SensorDepth!$C$2:$C$9999,DV_SensorDepth!$E$2:$E$9999,E$5,DV_SensorDepth!$G$2:$G$9999,$C211),NA())</f>
        <v>0.61512500000000003</v>
      </c>
      <c r="F211" s="38" t="e">
        <f>IF(COUNTIFS(DV_SensorDepth!$E$2:$E$9999,F$5,DV_SensorDepth!$G$2:$G$9999,$C211)&gt;0,SUMIFS(DV_SensorDepth!$C$2:$C$9999,DV_SensorDepth!$E$2:$E$9999,F$5,DV_SensorDepth!$G$2:$G$9999,$C211),NA())</f>
        <v>#N/A</v>
      </c>
      <c r="G211" s="38" t="e">
        <f>IF(COUNTIFS(DV_SensorDepth!$E$2:$E$9999,G$5,DV_SensorDepth!$G$2:$G$9999,$C211)&gt;0,SUMIFS(DV_SensorDepth!$C$2:$C$9999,DV_SensorDepth!$E$2:$E$9999,G$5,DV_SensorDepth!$G$2:$G$9999,$C211),NA())</f>
        <v>#N/A</v>
      </c>
      <c r="H211" s="38" t="e">
        <f>IF(COUNTIFS(DV_SensorDepth!$E$2:$E$9999,H$5,DV_SensorDepth!$G$2:$G$9999,$C211)&gt;0,SUMIFS(DV_SensorDepth!$C$2:$C$9999,DV_SensorDepth!$E$2:$E$9999,H$5,DV_SensorDepth!$G$2:$G$9999,$C211),NA())</f>
        <v>#N/A</v>
      </c>
    </row>
    <row r="212" spans="1:8" x14ac:dyDescent="0.25">
      <c r="A212" s="35">
        <v>207</v>
      </c>
      <c r="B212" s="36" t="s">
        <v>208</v>
      </c>
      <c r="C212" s="37">
        <v>726</v>
      </c>
      <c r="D212" s="38">
        <f>IF(COUNTIFS(DV_SensorDepth!$E$2:$E$9999,D$5,DV_SensorDepth!$G$2:$G$9999,$C212)&gt;0,SUMIFS(DV_SensorDepth!$C$2:$C$9999,DV_SensorDepth!$E$2:$E$9999,D$5,DV_SensorDepth!$G$2:$G$9999,$C212),NA())</f>
        <v>0.55879166666666702</v>
      </c>
      <c r="E212" s="38">
        <f>IF(COUNTIFS(DV_SensorDepth!$E$2:$E$9999,E$5,DV_SensorDepth!$G$2:$G$9999,$C212)&gt;0,SUMIFS(DV_SensorDepth!$C$2:$C$9999,DV_SensorDepth!$E$2:$E$9999,E$5,DV_SensorDepth!$G$2:$G$9999,$C212),NA())</f>
        <v>0.59262499999999996</v>
      </c>
      <c r="F212" s="38" t="e">
        <f>IF(COUNTIFS(DV_SensorDepth!$E$2:$E$9999,F$5,DV_SensorDepth!$G$2:$G$9999,$C212)&gt;0,SUMIFS(DV_SensorDepth!$C$2:$C$9999,DV_SensorDepth!$E$2:$E$9999,F$5,DV_SensorDepth!$G$2:$G$9999,$C212),NA())</f>
        <v>#N/A</v>
      </c>
      <c r="G212" s="38" t="e">
        <f>IF(COUNTIFS(DV_SensorDepth!$E$2:$E$9999,G$5,DV_SensorDepth!$G$2:$G$9999,$C212)&gt;0,SUMIFS(DV_SensorDepth!$C$2:$C$9999,DV_SensorDepth!$E$2:$E$9999,G$5,DV_SensorDepth!$G$2:$G$9999,$C212),NA())</f>
        <v>#N/A</v>
      </c>
      <c r="H212" s="38" t="e">
        <f>IF(COUNTIFS(DV_SensorDepth!$E$2:$E$9999,H$5,DV_SensorDepth!$G$2:$G$9999,$C212)&gt;0,SUMIFS(DV_SensorDepth!$C$2:$C$9999,DV_SensorDepth!$E$2:$E$9999,H$5,DV_SensorDepth!$G$2:$G$9999,$C212),NA())</f>
        <v>#N/A</v>
      </c>
    </row>
    <row r="213" spans="1:8" x14ac:dyDescent="0.25">
      <c r="A213" s="35">
        <v>208</v>
      </c>
      <c r="B213" s="36" t="s">
        <v>209</v>
      </c>
      <c r="C213" s="37">
        <v>727</v>
      </c>
      <c r="D213" s="38">
        <f>IF(COUNTIFS(DV_SensorDepth!$E$2:$E$9999,D$5,DV_SensorDepth!$G$2:$G$9999,$C213)&gt;0,SUMIFS(DV_SensorDepth!$C$2:$C$9999,DV_SensorDepth!$E$2:$E$9999,D$5,DV_SensorDepth!$G$2:$G$9999,$C213),NA())</f>
        <v>0.55566666666666698</v>
      </c>
      <c r="E213" s="38">
        <f>IF(COUNTIFS(DV_SensorDepth!$E$2:$E$9999,E$5,DV_SensorDepth!$G$2:$G$9999,$C213)&gt;0,SUMIFS(DV_SensorDepth!$C$2:$C$9999,DV_SensorDepth!$E$2:$E$9999,E$5,DV_SensorDepth!$G$2:$G$9999,$C213),NA())</f>
        <v>0.58220833333333299</v>
      </c>
      <c r="F213" s="38" t="e">
        <f>IF(COUNTIFS(DV_SensorDepth!$E$2:$E$9999,F$5,DV_SensorDepth!$G$2:$G$9999,$C213)&gt;0,SUMIFS(DV_SensorDepth!$C$2:$C$9999,DV_SensorDepth!$E$2:$E$9999,F$5,DV_SensorDepth!$G$2:$G$9999,$C213),NA())</f>
        <v>#N/A</v>
      </c>
      <c r="G213" s="38" t="e">
        <f>IF(COUNTIFS(DV_SensorDepth!$E$2:$E$9999,G$5,DV_SensorDepth!$G$2:$G$9999,$C213)&gt;0,SUMIFS(DV_SensorDepth!$C$2:$C$9999,DV_SensorDepth!$E$2:$E$9999,G$5,DV_SensorDepth!$G$2:$G$9999,$C213),NA())</f>
        <v>#N/A</v>
      </c>
      <c r="H213" s="38" t="e">
        <f>IF(COUNTIFS(DV_SensorDepth!$E$2:$E$9999,H$5,DV_SensorDepth!$G$2:$G$9999,$C213)&gt;0,SUMIFS(DV_SensorDepth!$C$2:$C$9999,DV_SensorDepth!$E$2:$E$9999,H$5,DV_SensorDepth!$G$2:$G$9999,$C213),NA())</f>
        <v>#N/A</v>
      </c>
    </row>
    <row r="214" spans="1:8" x14ac:dyDescent="0.25">
      <c r="A214" s="35">
        <v>209</v>
      </c>
      <c r="B214" s="36" t="s">
        <v>210</v>
      </c>
      <c r="C214" s="37">
        <v>728</v>
      </c>
      <c r="D214" s="38">
        <f>IF(COUNTIFS(DV_SensorDepth!$E$2:$E$9999,D$5,DV_SensorDepth!$G$2:$G$9999,$C214)&gt;0,SUMIFS(DV_SensorDepth!$C$2:$C$9999,DV_SensorDepth!$E$2:$E$9999,D$5,DV_SensorDepth!$G$2:$G$9999,$C214),NA())</f>
        <v>0.55079166666666701</v>
      </c>
      <c r="E214" s="38">
        <f>IF(COUNTIFS(DV_SensorDepth!$E$2:$E$9999,E$5,DV_SensorDepth!$G$2:$G$9999,$C214)&gt;0,SUMIFS(DV_SensorDepth!$C$2:$C$9999,DV_SensorDepth!$E$2:$E$9999,E$5,DV_SensorDepth!$G$2:$G$9999,$C214),NA())</f>
        <v>0.60133333333333305</v>
      </c>
      <c r="F214" s="38" t="e">
        <f>IF(COUNTIFS(DV_SensorDepth!$E$2:$E$9999,F$5,DV_SensorDepth!$G$2:$G$9999,$C214)&gt;0,SUMIFS(DV_SensorDepth!$C$2:$C$9999,DV_SensorDepth!$E$2:$E$9999,F$5,DV_SensorDepth!$G$2:$G$9999,$C214),NA())</f>
        <v>#N/A</v>
      </c>
      <c r="G214" s="38" t="e">
        <f>IF(COUNTIFS(DV_SensorDepth!$E$2:$E$9999,G$5,DV_SensorDepth!$G$2:$G$9999,$C214)&gt;0,SUMIFS(DV_SensorDepth!$C$2:$C$9999,DV_SensorDepth!$E$2:$E$9999,G$5,DV_SensorDepth!$G$2:$G$9999,$C214),NA())</f>
        <v>#N/A</v>
      </c>
      <c r="H214" s="38" t="e">
        <f>IF(COUNTIFS(DV_SensorDepth!$E$2:$E$9999,H$5,DV_SensorDepth!$G$2:$G$9999,$C214)&gt;0,SUMIFS(DV_SensorDepth!$C$2:$C$9999,DV_SensorDepth!$E$2:$E$9999,H$5,DV_SensorDepth!$G$2:$G$9999,$C214),NA())</f>
        <v>#N/A</v>
      </c>
    </row>
    <row r="215" spans="1:8" x14ac:dyDescent="0.25">
      <c r="A215" s="35">
        <v>210</v>
      </c>
      <c r="B215" s="36" t="s">
        <v>211</v>
      </c>
      <c r="C215" s="37">
        <v>729</v>
      </c>
      <c r="D215" s="38">
        <f>IF(COUNTIFS(DV_SensorDepth!$E$2:$E$9999,D$5,DV_SensorDepth!$G$2:$G$9999,$C215)&gt;0,SUMIFS(DV_SensorDepth!$C$2:$C$9999,DV_SensorDepth!$E$2:$E$9999,D$5,DV_SensorDepth!$G$2:$G$9999,$C215),NA())</f>
        <v>0.53602083333333295</v>
      </c>
      <c r="E215" s="38" t="e">
        <f>IF(COUNTIFS(DV_SensorDepth!$E$2:$E$9999,E$5,DV_SensorDepth!$G$2:$G$9999,$C215)&gt;0,SUMIFS(DV_SensorDepth!$C$2:$C$9999,DV_SensorDepth!$E$2:$E$9999,E$5,DV_SensorDepth!$G$2:$G$9999,$C215),NA())</f>
        <v>#N/A</v>
      </c>
      <c r="F215" s="38" t="e">
        <f>IF(COUNTIFS(DV_SensorDepth!$E$2:$E$9999,F$5,DV_SensorDepth!$G$2:$G$9999,$C215)&gt;0,SUMIFS(DV_SensorDepth!$C$2:$C$9999,DV_SensorDepth!$E$2:$E$9999,F$5,DV_SensorDepth!$G$2:$G$9999,$C215),NA())</f>
        <v>#N/A</v>
      </c>
      <c r="G215" s="38" t="e">
        <f>IF(COUNTIFS(DV_SensorDepth!$E$2:$E$9999,G$5,DV_SensorDepth!$G$2:$G$9999,$C215)&gt;0,SUMIFS(DV_SensorDepth!$C$2:$C$9999,DV_SensorDepth!$E$2:$E$9999,G$5,DV_SensorDepth!$G$2:$G$9999,$C215),NA())</f>
        <v>#N/A</v>
      </c>
      <c r="H215" s="38" t="e">
        <f>IF(COUNTIFS(DV_SensorDepth!$E$2:$E$9999,H$5,DV_SensorDepth!$G$2:$G$9999,$C215)&gt;0,SUMIFS(DV_SensorDepth!$C$2:$C$9999,DV_SensorDepth!$E$2:$E$9999,H$5,DV_SensorDepth!$G$2:$G$9999,$C215),NA())</f>
        <v>#N/A</v>
      </c>
    </row>
    <row r="216" spans="1:8" x14ac:dyDescent="0.25">
      <c r="A216" s="35">
        <v>211</v>
      </c>
      <c r="B216" s="36" t="s">
        <v>212</v>
      </c>
      <c r="C216" s="37">
        <v>730</v>
      </c>
      <c r="D216" s="38">
        <f>IF(COUNTIFS(DV_SensorDepth!$E$2:$E$9999,D$5,DV_SensorDepth!$G$2:$G$9999,$C216)&gt;0,SUMIFS(DV_SensorDepth!$C$2:$C$9999,DV_SensorDepth!$E$2:$E$9999,D$5,DV_SensorDepth!$G$2:$G$9999,$C216),NA())</f>
        <v>0.52097916666666699</v>
      </c>
      <c r="E216" s="38" t="e">
        <f>IF(COUNTIFS(DV_SensorDepth!$E$2:$E$9999,E$5,DV_SensorDepth!$G$2:$G$9999,$C216)&gt;0,SUMIFS(DV_SensorDepth!$C$2:$C$9999,DV_SensorDepth!$E$2:$E$9999,E$5,DV_SensorDepth!$G$2:$G$9999,$C216),NA())</f>
        <v>#N/A</v>
      </c>
      <c r="F216" s="38" t="e">
        <f>IF(COUNTIFS(DV_SensorDepth!$E$2:$E$9999,F$5,DV_SensorDepth!$G$2:$G$9999,$C216)&gt;0,SUMIFS(DV_SensorDepth!$C$2:$C$9999,DV_SensorDepth!$E$2:$E$9999,F$5,DV_SensorDepth!$G$2:$G$9999,$C216),NA())</f>
        <v>#N/A</v>
      </c>
      <c r="G216" s="38" t="e">
        <f>IF(COUNTIFS(DV_SensorDepth!$E$2:$E$9999,G$5,DV_SensorDepth!$G$2:$G$9999,$C216)&gt;0,SUMIFS(DV_SensorDepth!$C$2:$C$9999,DV_SensorDepth!$E$2:$E$9999,G$5,DV_SensorDepth!$G$2:$G$9999,$C216),NA())</f>
        <v>#N/A</v>
      </c>
      <c r="H216" s="38" t="e">
        <f>IF(COUNTIFS(DV_SensorDepth!$E$2:$E$9999,H$5,DV_SensorDepth!$G$2:$G$9999,$C216)&gt;0,SUMIFS(DV_SensorDepth!$C$2:$C$9999,DV_SensorDepth!$E$2:$E$9999,H$5,DV_SensorDepth!$G$2:$G$9999,$C216),NA())</f>
        <v>#N/A</v>
      </c>
    </row>
    <row r="217" spans="1:8" x14ac:dyDescent="0.25">
      <c r="A217" s="35">
        <v>212</v>
      </c>
      <c r="B217" s="36" t="s">
        <v>213</v>
      </c>
      <c r="C217" s="37">
        <v>731</v>
      </c>
      <c r="D217" s="38">
        <f>IF(COUNTIFS(DV_SensorDepth!$E$2:$E$9999,D$5,DV_SensorDepth!$G$2:$G$9999,$C217)&gt;0,SUMIFS(DV_SensorDepth!$C$2:$C$9999,DV_SensorDepth!$E$2:$E$9999,D$5,DV_SensorDepth!$G$2:$G$9999,$C217),NA())</f>
        <v>0.59497916666666695</v>
      </c>
      <c r="E217" s="38" t="e">
        <f>IF(COUNTIFS(DV_SensorDepth!$E$2:$E$9999,E$5,DV_SensorDepth!$G$2:$G$9999,$C217)&gt;0,SUMIFS(DV_SensorDepth!$C$2:$C$9999,DV_SensorDepth!$E$2:$E$9999,E$5,DV_SensorDepth!$G$2:$G$9999,$C217),NA())</f>
        <v>#N/A</v>
      </c>
      <c r="F217" s="38" t="e">
        <f>IF(COUNTIFS(DV_SensorDepth!$E$2:$E$9999,F$5,DV_SensorDepth!$G$2:$G$9999,$C217)&gt;0,SUMIFS(DV_SensorDepth!$C$2:$C$9999,DV_SensorDepth!$E$2:$E$9999,F$5,DV_SensorDepth!$G$2:$G$9999,$C217),NA())</f>
        <v>#N/A</v>
      </c>
      <c r="G217" s="38" t="e">
        <f>IF(COUNTIFS(DV_SensorDepth!$E$2:$E$9999,G$5,DV_SensorDepth!$G$2:$G$9999,$C217)&gt;0,SUMIFS(DV_SensorDepth!$C$2:$C$9999,DV_SensorDepth!$E$2:$E$9999,G$5,DV_SensorDepth!$G$2:$G$9999,$C217),NA())</f>
        <v>#N/A</v>
      </c>
      <c r="H217" s="38" t="e">
        <f>IF(COUNTIFS(DV_SensorDepth!$E$2:$E$9999,H$5,DV_SensorDepth!$G$2:$G$9999,$C217)&gt;0,SUMIFS(DV_SensorDepth!$C$2:$C$9999,DV_SensorDepth!$E$2:$E$9999,H$5,DV_SensorDepth!$G$2:$G$9999,$C217),NA())</f>
        <v>#N/A</v>
      </c>
    </row>
    <row r="218" spans="1:8" x14ac:dyDescent="0.25">
      <c r="A218" s="35">
        <v>213</v>
      </c>
      <c r="B218" s="36" t="s">
        <v>214</v>
      </c>
      <c r="C218" s="37">
        <v>801</v>
      </c>
      <c r="D218" s="38">
        <f>IF(COUNTIFS(DV_SensorDepth!$E$2:$E$9999,D$5,DV_SensorDepth!$G$2:$G$9999,$C218)&gt;0,SUMIFS(DV_SensorDepth!$C$2:$C$9999,DV_SensorDepth!$E$2:$E$9999,D$5,DV_SensorDepth!$G$2:$G$9999,$C218),NA())</f>
        <v>0.57270833333333304</v>
      </c>
      <c r="E218" s="38" t="e">
        <f>IF(COUNTIFS(DV_SensorDepth!$E$2:$E$9999,E$5,DV_SensorDepth!$G$2:$G$9999,$C218)&gt;0,SUMIFS(DV_SensorDepth!$C$2:$C$9999,DV_SensorDepth!$E$2:$E$9999,E$5,DV_SensorDepth!$G$2:$G$9999,$C218),NA())</f>
        <v>#N/A</v>
      </c>
      <c r="F218" s="38" t="e">
        <f>IF(COUNTIFS(DV_SensorDepth!$E$2:$E$9999,F$5,DV_SensorDepth!$G$2:$G$9999,$C218)&gt;0,SUMIFS(DV_SensorDepth!$C$2:$C$9999,DV_SensorDepth!$E$2:$E$9999,F$5,DV_SensorDepth!$G$2:$G$9999,$C218),NA())</f>
        <v>#N/A</v>
      </c>
      <c r="G218" s="38" t="e">
        <f>IF(COUNTIFS(DV_SensorDepth!$E$2:$E$9999,G$5,DV_SensorDepth!$G$2:$G$9999,$C218)&gt;0,SUMIFS(DV_SensorDepth!$C$2:$C$9999,DV_SensorDepth!$E$2:$E$9999,G$5,DV_SensorDepth!$G$2:$G$9999,$C218),NA())</f>
        <v>#N/A</v>
      </c>
      <c r="H218" s="38" t="e">
        <f>IF(COUNTIFS(DV_SensorDepth!$E$2:$E$9999,H$5,DV_SensorDepth!$G$2:$G$9999,$C218)&gt;0,SUMIFS(DV_SensorDepth!$C$2:$C$9999,DV_SensorDepth!$E$2:$E$9999,H$5,DV_SensorDepth!$G$2:$G$9999,$C218),NA())</f>
        <v>#N/A</v>
      </c>
    </row>
    <row r="219" spans="1:8" x14ac:dyDescent="0.25">
      <c r="A219" s="35">
        <v>214</v>
      </c>
      <c r="B219" s="36" t="s">
        <v>215</v>
      </c>
      <c r="C219" s="37">
        <v>802</v>
      </c>
      <c r="D219" s="38">
        <f>IF(COUNTIFS(DV_SensorDepth!$E$2:$E$9999,D$5,DV_SensorDepth!$G$2:$G$9999,$C219)&gt;0,SUMIFS(DV_SensorDepth!$C$2:$C$9999,DV_SensorDepth!$E$2:$E$9999,D$5,DV_SensorDepth!$G$2:$G$9999,$C219),NA())</f>
        <v>0.54314583333333299</v>
      </c>
      <c r="E219" s="38" t="e">
        <f>IF(COUNTIFS(DV_SensorDepth!$E$2:$E$9999,E$5,DV_SensorDepth!$G$2:$G$9999,$C219)&gt;0,SUMIFS(DV_SensorDepth!$C$2:$C$9999,DV_SensorDepth!$E$2:$E$9999,E$5,DV_SensorDepth!$G$2:$G$9999,$C219),NA())</f>
        <v>#N/A</v>
      </c>
      <c r="F219" s="38" t="e">
        <f>IF(COUNTIFS(DV_SensorDepth!$E$2:$E$9999,F$5,DV_SensorDepth!$G$2:$G$9999,$C219)&gt;0,SUMIFS(DV_SensorDepth!$C$2:$C$9999,DV_SensorDepth!$E$2:$E$9999,F$5,DV_SensorDepth!$G$2:$G$9999,$C219),NA())</f>
        <v>#N/A</v>
      </c>
      <c r="G219" s="38" t="e">
        <f>IF(COUNTIFS(DV_SensorDepth!$E$2:$E$9999,G$5,DV_SensorDepth!$G$2:$G$9999,$C219)&gt;0,SUMIFS(DV_SensorDepth!$C$2:$C$9999,DV_SensorDepth!$E$2:$E$9999,G$5,DV_SensorDepth!$G$2:$G$9999,$C219),NA())</f>
        <v>#N/A</v>
      </c>
      <c r="H219" s="38" t="e">
        <f>IF(COUNTIFS(DV_SensorDepth!$E$2:$E$9999,H$5,DV_SensorDepth!$G$2:$G$9999,$C219)&gt;0,SUMIFS(DV_SensorDepth!$C$2:$C$9999,DV_SensorDepth!$E$2:$E$9999,H$5,DV_SensorDepth!$G$2:$G$9999,$C219),NA())</f>
        <v>#N/A</v>
      </c>
    </row>
    <row r="220" spans="1:8" x14ac:dyDescent="0.25">
      <c r="A220" s="35">
        <v>215</v>
      </c>
      <c r="B220" s="36" t="s">
        <v>216</v>
      </c>
      <c r="C220" s="37">
        <v>803</v>
      </c>
      <c r="D220" s="38">
        <f>IF(COUNTIFS(DV_SensorDepth!$E$2:$E$9999,D$5,DV_SensorDepth!$G$2:$G$9999,$C220)&gt;0,SUMIFS(DV_SensorDepth!$C$2:$C$9999,DV_SensorDepth!$E$2:$E$9999,D$5,DV_SensorDepth!$G$2:$G$9999,$C220),NA())</f>
        <v>0.529979166666667</v>
      </c>
      <c r="E220" s="38" t="e">
        <f>IF(COUNTIFS(DV_SensorDepth!$E$2:$E$9999,E$5,DV_SensorDepth!$G$2:$G$9999,$C220)&gt;0,SUMIFS(DV_SensorDepth!$C$2:$C$9999,DV_SensorDepth!$E$2:$E$9999,E$5,DV_SensorDepth!$G$2:$G$9999,$C220),NA())</f>
        <v>#N/A</v>
      </c>
      <c r="F220" s="38" t="e">
        <f>IF(COUNTIFS(DV_SensorDepth!$E$2:$E$9999,F$5,DV_SensorDepth!$G$2:$G$9999,$C220)&gt;0,SUMIFS(DV_SensorDepth!$C$2:$C$9999,DV_SensorDepth!$E$2:$E$9999,F$5,DV_SensorDepth!$G$2:$G$9999,$C220),NA())</f>
        <v>#N/A</v>
      </c>
      <c r="G220" s="38" t="e">
        <f>IF(COUNTIFS(DV_SensorDepth!$E$2:$E$9999,G$5,DV_SensorDepth!$G$2:$G$9999,$C220)&gt;0,SUMIFS(DV_SensorDepth!$C$2:$C$9999,DV_SensorDepth!$E$2:$E$9999,G$5,DV_SensorDepth!$G$2:$G$9999,$C220),NA())</f>
        <v>#N/A</v>
      </c>
      <c r="H220" s="38" t="e">
        <f>IF(COUNTIFS(DV_SensorDepth!$E$2:$E$9999,H$5,DV_SensorDepth!$G$2:$G$9999,$C220)&gt;0,SUMIFS(DV_SensorDepth!$C$2:$C$9999,DV_SensorDepth!$E$2:$E$9999,H$5,DV_SensorDepth!$G$2:$G$9999,$C220),NA())</f>
        <v>#N/A</v>
      </c>
    </row>
    <row r="221" spans="1:8" x14ac:dyDescent="0.25">
      <c r="A221" s="35">
        <v>216</v>
      </c>
      <c r="B221" s="36" t="s">
        <v>217</v>
      </c>
      <c r="C221" s="37">
        <v>804</v>
      </c>
      <c r="D221" s="38">
        <f>IF(COUNTIFS(DV_SensorDepth!$E$2:$E$9999,D$5,DV_SensorDepth!$G$2:$G$9999,$C221)&gt;0,SUMIFS(DV_SensorDepth!$C$2:$C$9999,DV_SensorDepth!$E$2:$E$9999,D$5,DV_SensorDepth!$G$2:$G$9999,$C221),NA())</f>
        <v>0.52614583333333298</v>
      </c>
      <c r="E221" s="38" t="e">
        <f>IF(COUNTIFS(DV_SensorDepth!$E$2:$E$9999,E$5,DV_SensorDepth!$G$2:$G$9999,$C221)&gt;0,SUMIFS(DV_SensorDepth!$C$2:$C$9999,DV_SensorDepth!$E$2:$E$9999,E$5,DV_SensorDepth!$G$2:$G$9999,$C221),NA())</f>
        <v>#N/A</v>
      </c>
      <c r="F221" s="38" t="e">
        <f>IF(COUNTIFS(DV_SensorDepth!$E$2:$E$9999,F$5,DV_SensorDepth!$G$2:$G$9999,$C221)&gt;0,SUMIFS(DV_SensorDepth!$C$2:$C$9999,DV_SensorDepth!$E$2:$E$9999,F$5,DV_SensorDepth!$G$2:$G$9999,$C221),NA())</f>
        <v>#N/A</v>
      </c>
      <c r="G221" s="38" t="e">
        <f>IF(COUNTIFS(DV_SensorDepth!$E$2:$E$9999,G$5,DV_SensorDepth!$G$2:$G$9999,$C221)&gt;0,SUMIFS(DV_SensorDepth!$C$2:$C$9999,DV_SensorDepth!$E$2:$E$9999,G$5,DV_SensorDepth!$G$2:$G$9999,$C221),NA())</f>
        <v>#N/A</v>
      </c>
      <c r="H221" s="38" t="e">
        <f>IF(COUNTIFS(DV_SensorDepth!$E$2:$E$9999,H$5,DV_SensorDepth!$G$2:$G$9999,$C221)&gt;0,SUMIFS(DV_SensorDepth!$C$2:$C$9999,DV_SensorDepth!$E$2:$E$9999,H$5,DV_SensorDepth!$G$2:$G$9999,$C221),NA())</f>
        <v>#N/A</v>
      </c>
    </row>
    <row r="222" spans="1:8" x14ac:dyDescent="0.25">
      <c r="A222" s="35">
        <v>217</v>
      </c>
      <c r="B222" s="36" t="s">
        <v>218</v>
      </c>
      <c r="C222" s="37">
        <v>805</v>
      </c>
      <c r="D222" s="38">
        <f>IF(COUNTIFS(DV_SensorDepth!$E$2:$E$9999,D$5,DV_SensorDepth!$G$2:$G$9999,$C222)&gt;0,SUMIFS(DV_SensorDepth!$C$2:$C$9999,DV_SensorDepth!$E$2:$E$9999,D$5,DV_SensorDepth!$G$2:$G$9999,$C222),NA())</f>
        <v>0.511083333333333</v>
      </c>
      <c r="E222" s="38" t="e">
        <f>IF(COUNTIFS(DV_SensorDepth!$E$2:$E$9999,E$5,DV_SensorDepth!$G$2:$G$9999,$C222)&gt;0,SUMIFS(DV_SensorDepth!$C$2:$C$9999,DV_SensorDepth!$E$2:$E$9999,E$5,DV_SensorDepth!$G$2:$G$9999,$C222),NA())</f>
        <v>#N/A</v>
      </c>
      <c r="F222" s="38" t="e">
        <f>IF(COUNTIFS(DV_SensorDepth!$E$2:$E$9999,F$5,DV_SensorDepth!$G$2:$G$9999,$C222)&gt;0,SUMIFS(DV_SensorDepth!$C$2:$C$9999,DV_SensorDepth!$E$2:$E$9999,F$5,DV_SensorDepth!$G$2:$G$9999,$C222),NA())</f>
        <v>#N/A</v>
      </c>
      <c r="G222" s="38" t="e">
        <f>IF(COUNTIFS(DV_SensorDepth!$E$2:$E$9999,G$5,DV_SensorDepth!$G$2:$G$9999,$C222)&gt;0,SUMIFS(DV_SensorDepth!$C$2:$C$9999,DV_SensorDepth!$E$2:$E$9999,G$5,DV_SensorDepth!$G$2:$G$9999,$C222),NA())</f>
        <v>#N/A</v>
      </c>
      <c r="H222" s="38" t="e">
        <f>IF(COUNTIFS(DV_SensorDepth!$E$2:$E$9999,H$5,DV_SensorDepth!$G$2:$G$9999,$C222)&gt;0,SUMIFS(DV_SensorDepth!$C$2:$C$9999,DV_SensorDepth!$E$2:$E$9999,H$5,DV_SensorDepth!$G$2:$G$9999,$C222),NA())</f>
        <v>#N/A</v>
      </c>
    </row>
    <row r="223" spans="1:8" x14ac:dyDescent="0.25">
      <c r="A223" s="35">
        <v>218</v>
      </c>
      <c r="B223" s="36" t="s">
        <v>219</v>
      </c>
      <c r="C223" s="37">
        <v>806</v>
      </c>
      <c r="D223" s="38">
        <f>IF(COUNTIFS(DV_SensorDepth!$E$2:$E$9999,D$5,DV_SensorDepth!$G$2:$G$9999,$C223)&gt;0,SUMIFS(DV_SensorDepth!$C$2:$C$9999,DV_SensorDepth!$E$2:$E$9999,D$5,DV_SensorDepth!$G$2:$G$9999,$C223),NA())</f>
        <v>0.50824999999999998</v>
      </c>
      <c r="E223" s="38" t="e">
        <f>IF(COUNTIFS(DV_SensorDepth!$E$2:$E$9999,E$5,DV_SensorDepth!$G$2:$G$9999,$C223)&gt;0,SUMIFS(DV_SensorDepth!$C$2:$C$9999,DV_SensorDepth!$E$2:$E$9999,E$5,DV_SensorDepth!$G$2:$G$9999,$C223),NA())</f>
        <v>#N/A</v>
      </c>
      <c r="F223" s="38" t="e">
        <f>IF(COUNTIFS(DV_SensorDepth!$E$2:$E$9999,F$5,DV_SensorDepth!$G$2:$G$9999,$C223)&gt;0,SUMIFS(DV_SensorDepth!$C$2:$C$9999,DV_SensorDepth!$E$2:$E$9999,F$5,DV_SensorDepth!$G$2:$G$9999,$C223),NA())</f>
        <v>#N/A</v>
      </c>
      <c r="G223" s="38" t="e">
        <f>IF(COUNTIFS(DV_SensorDepth!$E$2:$E$9999,G$5,DV_SensorDepth!$G$2:$G$9999,$C223)&gt;0,SUMIFS(DV_SensorDepth!$C$2:$C$9999,DV_SensorDepth!$E$2:$E$9999,G$5,DV_SensorDepth!$G$2:$G$9999,$C223),NA())</f>
        <v>#N/A</v>
      </c>
      <c r="H223" s="38" t="e">
        <f>IF(COUNTIFS(DV_SensorDepth!$E$2:$E$9999,H$5,DV_SensorDepth!$G$2:$G$9999,$C223)&gt;0,SUMIFS(DV_SensorDepth!$C$2:$C$9999,DV_SensorDepth!$E$2:$E$9999,H$5,DV_SensorDepth!$G$2:$G$9999,$C223),NA())</f>
        <v>#N/A</v>
      </c>
    </row>
    <row r="224" spans="1:8" x14ac:dyDescent="0.25">
      <c r="A224" s="35">
        <v>219</v>
      </c>
      <c r="B224" s="36" t="s">
        <v>220</v>
      </c>
      <c r="C224" s="37">
        <v>807</v>
      </c>
      <c r="D224" s="38">
        <f>IF(COUNTIFS(DV_SensorDepth!$E$2:$E$9999,D$5,DV_SensorDepth!$G$2:$G$9999,$C224)&gt;0,SUMIFS(DV_SensorDepth!$C$2:$C$9999,DV_SensorDepth!$E$2:$E$9999,D$5,DV_SensorDepth!$G$2:$G$9999,$C224),NA())</f>
        <v>0.577854166666667</v>
      </c>
      <c r="E224" s="38" t="e">
        <f>IF(COUNTIFS(DV_SensorDepth!$E$2:$E$9999,E$5,DV_SensorDepth!$G$2:$G$9999,$C224)&gt;0,SUMIFS(DV_SensorDepth!$C$2:$C$9999,DV_SensorDepth!$E$2:$E$9999,E$5,DV_SensorDepth!$G$2:$G$9999,$C224),NA())</f>
        <v>#N/A</v>
      </c>
      <c r="F224" s="38" t="e">
        <f>IF(COUNTIFS(DV_SensorDepth!$E$2:$E$9999,F$5,DV_SensorDepth!$G$2:$G$9999,$C224)&gt;0,SUMIFS(DV_SensorDepth!$C$2:$C$9999,DV_SensorDepth!$E$2:$E$9999,F$5,DV_SensorDepth!$G$2:$G$9999,$C224),NA())</f>
        <v>#N/A</v>
      </c>
      <c r="G224" s="38" t="e">
        <f>IF(COUNTIFS(DV_SensorDepth!$E$2:$E$9999,G$5,DV_SensorDepth!$G$2:$G$9999,$C224)&gt;0,SUMIFS(DV_SensorDepth!$C$2:$C$9999,DV_SensorDepth!$E$2:$E$9999,G$5,DV_SensorDepth!$G$2:$G$9999,$C224),NA())</f>
        <v>#N/A</v>
      </c>
      <c r="H224" s="38" t="e">
        <f>IF(COUNTIFS(DV_SensorDepth!$E$2:$E$9999,H$5,DV_SensorDepth!$G$2:$G$9999,$C224)&gt;0,SUMIFS(DV_SensorDepth!$C$2:$C$9999,DV_SensorDepth!$E$2:$E$9999,H$5,DV_SensorDepth!$G$2:$G$9999,$C224),NA())</f>
        <v>#N/A</v>
      </c>
    </row>
    <row r="225" spans="1:8" x14ac:dyDescent="0.25">
      <c r="A225" s="35">
        <v>220</v>
      </c>
      <c r="B225" s="36" t="s">
        <v>221</v>
      </c>
      <c r="C225" s="37">
        <v>808</v>
      </c>
      <c r="D225" s="38">
        <f>IF(COUNTIFS(DV_SensorDepth!$E$2:$E$9999,D$5,DV_SensorDepth!$G$2:$G$9999,$C225)&gt;0,SUMIFS(DV_SensorDepth!$C$2:$C$9999,DV_SensorDepth!$E$2:$E$9999,D$5,DV_SensorDepth!$G$2:$G$9999,$C225),NA())</f>
        <v>0.54277083333333298</v>
      </c>
      <c r="E225" s="38" t="e">
        <f>IF(COUNTIFS(DV_SensorDepth!$E$2:$E$9999,E$5,DV_SensorDepth!$G$2:$G$9999,$C225)&gt;0,SUMIFS(DV_SensorDepth!$C$2:$C$9999,DV_SensorDepth!$E$2:$E$9999,E$5,DV_SensorDepth!$G$2:$G$9999,$C225),NA())</f>
        <v>#N/A</v>
      </c>
      <c r="F225" s="38" t="e">
        <f>IF(COUNTIFS(DV_SensorDepth!$E$2:$E$9999,F$5,DV_SensorDepth!$G$2:$G$9999,$C225)&gt;0,SUMIFS(DV_SensorDepth!$C$2:$C$9999,DV_SensorDepth!$E$2:$E$9999,F$5,DV_SensorDepth!$G$2:$G$9999,$C225),NA())</f>
        <v>#N/A</v>
      </c>
      <c r="G225" s="38" t="e">
        <f>IF(COUNTIFS(DV_SensorDepth!$E$2:$E$9999,G$5,DV_SensorDepth!$G$2:$G$9999,$C225)&gt;0,SUMIFS(DV_SensorDepth!$C$2:$C$9999,DV_SensorDepth!$E$2:$E$9999,G$5,DV_SensorDepth!$G$2:$G$9999,$C225),NA())</f>
        <v>#N/A</v>
      </c>
      <c r="H225" s="38" t="e">
        <f>IF(COUNTIFS(DV_SensorDepth!$E$2:$E$9999,H$5,DV_SensorDepth!$G$2:$G$9999,$C225)&gt;0,SUMIFS(DV_SensorDepth!$C$2:$C$9999,DV_SensorDepth!$E$2:$E$9999,H$5,DV_SensorDepth!$G$2:$G$9999,$C225),NA())</f>
        <v>#N/A</v>
      </c>
    </row>
    <row r="226" spans="1:8" x14ac:dyDescent="0.25">
      <c r="A226" s="35">
        <v>221</v>
      </c>
      <c r="B226" s="36" t="s">
        <v>222</v>
      </c>
      <c r="C226" s="37">
        <v>809</v>
      </c>
      <c r="D226" s="38">
        <f>IF(COUNTIFS(DV_SensorDepth!$E$2:$E$9999,D$5,DV_SensorDepth!$G$2:$G$9999,$C226)&gt;0,SUMIFS(DV_SensorDepth!$C$2:$C$9999,DV_SensorDepth!$E$2:$E$9999,D$5,DV_SensorDepth!$G$2:$G$9999,$C226),NA())</f>
        <v>0.53429166666666705</v>
      </c>
      <c r="E226" s="38" t="e">
        <f>IF(COUNTIFS(DV_SensorDepth!$E$2:$E$9999,E$5,DV_SensorDepth!$G$2:$G$9999,$C226)&gt;0,SUMIFS(DV_SensorDepth!$C$2:$C$9999,DV_SensorDepth!$E$2:$E$9999,E$5,DV_SensorDepth!$G$2:$G$9999,$C226),NA())</f>
        <v>#N/A</v>
      </c>
      <c r="F226" s="38" t="e">
        <f>IF(COUNTIFS(DV_SensorDepth!$E$2:$E$9999,F$5,DV_SensorDepth!$G$2:$G$9999,$C226)&gt;0,SUMIFS(DV_SensorDepth!$C$2:$C$9999,DV_SensorDepth!$E$2:$E$9999,F$5,DV_SensorDepth!$G$2:$G$9999,$C226),NA())</f>
        <v>#N/A</v>
      </c>
      <c r="G226" s="38" t="e">
        <f>IF(COUNTIFS(DV_SensorDepth!$E$2:$E$9999,G$5,DV_SensorDepth!$G$2:$G$9999,$C226)&gt;0,SUMIFS(DV_SensorDepth!$C$2:$C$9999,DV_SensorDepth!$E$2:$E$9999,G$5,DV_SensorDepth!$G$2:$G$9999,$C226),NA())</f>
        <v>#N/A</v>
      </c>
      <c r="H226" s="38" t="e">
        <f>IF(COUNTIFS(DV_SensorDepth!$E$2:$E$9999,H$5,DV_SensorDepth!$G$2:$G$9999,$C226)&gt;0,SUMIFS(DV_SensorDepth!$C$2:$C$9999,DV_SensorDepth!$E$2:$E$9999,H$5,DV_SensorDepth!$G$2:$G$9999,$C226),NA())</f>
        <v>#N/A</v>
      </c>
    </row>
    <row r="227" spans="1:8" x14ac:dyDescent="0.25">
      <c r="A227" s="35">
        <v>222</v>
      </c>
      <c r="B227" s="36" t="s">
        <v>223</v>
      </c>
      <c r="C227" s="37">
        <v>810</v>
      </c>
      <c r="D227" s="38">
        <f>IF(COUNTIFS(DV_SensorDepth!$E$2:$E$9999,D$5,DV_SensorDepth!$G$2:$G$9999,$C227)&gt;0,SUMIFS(DV_SensorDepth!$C$2:$C$9999,DV_SensorDepth!$E$2:$E$9999,D$5,DV_SensorDepth!$G$2:$G$9999,$C227),NA())</f>
        <v>0.52910416666666704</v>
      </c>
      <c r="E227" s="38" t="e">
        <f>IF(COUNTIFS(DV_SensorDepth!$E$2:$E$9999,E$5,DV_SensorDepth!$G$2:$G$9999,$C227)&gt;0,SUMIFS(DV_SensorDepth!$C$2:$C$9999,DV_SensorDepth!$E$2:$E$9999,E$5,DV_SensorDepth!$G$2:$G$9999,$C227),NA())</f>
        <v>#N/A</v>
      </c>
      <c r="F227" s="38" t="e">
        <f>IF(COUNTIFS(DV_SensorDepth!$E$2:$E$9999,F$5,DV_SensorDepth!$G$2:$G$9999,$C227)&gt;0,SUMIFS(DV_SensorDepth!$C$2:$C$9999,DV_SensorDepth!$E$2:$E$9999,F$5,DV_SensorDepth!$G$2:$G$9999,$C227),NA())</f>
        <v>#N/A</v>
      </c>
      <c r="G227" s="38" t="e">
        <f>IF(COUNTIFS(DV_SensorDepth!$E$2:$E$9999,G$5,DV_SensorDepth!$G$2:$G$9999,$C227)&gt;0,SUMIFS(DV_SensorDepth!$C$2:$C$9999,DV_SensorDepth!$E$2:$E$9999,G$5,DV_SensorDepth!$G$2:$G$9999,$C227),NA())</f>
        <v>#N/A</v>
      </c>
      <c r="H227" s="38" t="e">
        <f>IF(COUNTIFS(DV_SensorDepth!$E$2:$E$9999,H$5,DV_SensorDepth!$G$2:$G$9999,$C227)&gt;0,SUMIFS(DV_SensorDepth!$C$2:$C$9999,DV_SensorDepth!$E$2:$E$9999,H$5,DV_SensorDepth!$G$2:$G$9999,$C227),NA())</f>
        <v>#N/A</v>
      </c>
    </row>
    <row r="228" spans="1:8" x14ac:dyDescent="0.25">
      <c r="A228" s="35">
        <v>223</v>
      </c>
      <c r="B228" s="36" t="s">
        <v>224</v>
      </c>
      <c r="C228" s="37">
        <v>811</v>
      </c>
      <c r="D228" s="38">
        <f>IF(COUNTIFS(DV_SensorDepth!$E$2:$E$9999,D$5,DV_SensorDepth!$G$2:$G$9999,$C228)&gt;0,SUMIFS(DV_SensorDepth!$C$2:$C$9999,DV_SensorDepth!$E$2:$E$9999,D$5,DV_SensorDepth!$G$2:$G$9999,$C228),NA())</f>
        <v>0.52747916666666705</v>
      </c>
      <c r="E228" s="38" t="e">
        <f>IF(COUNTIFS(DV_SensorDepth!$E$2:$E$9999,E$5,DV_SensorDepth!$G$2:$G$9999,$C228)&gt;0,SUMIFS(DV_SensorDepth!$C$2:$C$9999,DV_SensorDepth!$E$2:$E$9999,E$5,DV_SensorDepth!$G$2:$G$9999,$C228),NA())</f>
        <v>#N/A</v>
      </c>
      <c r="F228" s="38" t="e">
        <f>IF(COUNTIFS(DV_SensorDepth!$E$2:$E$9999,F$5,DV_SensorDepth!$G$2:$G$9999,$C228)&gt;0,SUMIFS(DV_SensorDepth!$C$2:$C$9999,DV_SensorDepth!$E$2:$E$9999,F$5,DV_SensorDepth!$G$2:$G$9999,$C228),NA())</f>
        <v>#N/A</v>
      </c>
      <c r="G228" s="38" t="e">
        <f>IF(COUNTIFS(DV_SensorDepth!$E$2:$E$9999,G$5,DV_SensorDepth!$G$2:$G$9999,$C228)&gt;0,SUMIFS(DV_SensorDepth!$C$2:$C$9999,DV_SensorDepth!$E$2:$E$9999,G$5,DV_SensorDepth!$G$2:$G$9999,$C228),NA())</f>
        <v>#N/A</v>
      </c>
      <c r="H228" s="38" t="e">
        <f>IF(COUNTIFS(DV_SensorDepth!$E$2:$E$9999,H$5,DV_SensorDepth!$G$2:$G$9999,$C228)&gt;0,SUMIFS(DV_SensorDepth!$C$2:$C$9999,DV_SensorDepth!$E$2:$E$9999,H$5,DV_SensorDepth!$G$2:$G$9999,$C228),NA())</f>
        <v>#N/A</v>
      </c>
    </row>
    <row r="229" spans="1:8" x14ac:dyDescent="0.25">
      <c r="A229" s="35">
        <v>224</v>
      </c>
      <c r="B229" s="36" t="s">
        <v>225</v>
      </c>
      <c r="C229" s="37">
        <v>812</v>
      </c>
      <c r="D229" s="38">
        <f>IF(COUNTIFS(DV_SensorDepth!$E$2:$E$9999,D$5,DV_SensorDepth!$G$2:$G$9999,$C229)&gt;0,SUMIFS(DV_SensorDepth!$C$2:$C$9999,DV_SensorDepth!$E$2:$E$9999,D$5,DV_SensorDepth!$G$2:$G$9999,$C229),NA())</f>
        <v>0.52410416666666704</v>
      </c>
      <c r="E229" s="38" t="e">
        <f>IF(COUNTIFS(DV_SensorDepth!$E$2:$E$9999,E$5,DV_SensorDepth!$G$2:$G$9999,$C229)&gt;0,SUMIFS(DV_SensorDepth!$C$2:$C$9999,DV_SensorDepth!$E$2:$E$9999,E$5,DV_SensorDepth!$G$2:$G$9999,$C229),NA())</f>
        <v>#N/A</v>
      </c>
      <c r="F229" s="38" t="e">
        <f>IF(COUNTIFS(DV_SensorDepth!$E$2:$E$9999,F$5,DV_SensorDepth!$G$2:$G$9999,$C229)&gt;0,SUMIFS(DV_SensorDepth!$C$2:$C$9999,DV_SensorDepth!$E$2:$E$9999,F$5,DV_SensorDepth!$G$2:$G$9999,$C229),NA())</f>
        <v>#N/A</v>
      </c>
      <c r="G229" s="38" t="e">
        <f>IF(COUNTIFS(DV_SensorDepth!$E$2:$E$9999,G$5,DV_SensorDepth!$G$2:$G$9999,$C229)&gt;0,SUMIFS(DV_SensorDepth!$C$2:$C$9999,DV_SensorDepth!$E$2:$E$9999,G$5,DV_SensorDepth!$G$2:$G$9999,$C229),NA())</f>
        <v>#N/A</v>
      </c>
      <c r="H229" s="38" t="e">
        <f>IF(COUNTIFS(DV_SensorDepth!$E$2:$E$9999,H$5,DV_SensorDepth!$G$2:$G$9999,$C229)&gt;0,SUMIFS(DV_SensorDepth!$C$2:$C$9999,DV_SensorDepth!$E$2:$E$9999,H$5,DV_SensorDepth!$G$2:$G$9999,$C229),NA())</f>
        <v>#N/A</v>
      </c>
    </row>
    <row r="230" spans="1:8" x14ac:dyDescent="0.25">
      <c r="A230" s="35">
        <v>225</v>
      </c>
      <c r="B230" s="36" t="s">
        <v>226</v>
      </c>
      <c r="C230" s="37">
        <v>813</v>
      </c>
      <c r="D230" s="38">
        <f>IF(COUNTIFS(DV_SensorDepth!$E$2:$E$9999,D$5,DV_SensorDepth!$G$2:$G$9999,$C230)&gt;0,SUMIFS(DV_SensorDepth!$C$2:$C$9999,DV_SensorDepth!$E$2:$E$9999,D$5,DV_SensorDepth!$G$2:$G$9999,$C230),NA())</f>
        <v>0.63024999999999998</v>
      </c>
      <c r="E230" s="38" t="e">
        <f>IF(COUNTIFS(DV_SensorDepth!$E$2:$E$9999,E$5,DV_SensorDepth!$G$2:$G$9999,$C230)&gt;0,SUMIFS(DV_SensorDepth!$C$2:$C$9999,DV_SensorDepth!$E$2:$E$9999,E$5,DV_SensorDepth!$G$2:$G$9999,$C230),NA())</f>
        <v>#N/A</v>
      </c>
      <c r="F230" s="38" t="e">
        <f>IF(COUNTIFS(DV_SensorDepth!$E$2:$E$9999,F$5,DV_SensorDepth!$G$2:$G$9999,$C230)&gt;0,SUMIFS(DV_SensorDepth!$C$2:$C$9999,DV_SensorDepth!$E$2:$E$9999,F$5,DV_SensorDepth!$G$2:$G$9999,$C230),NA())</f>
        <v>#N/A</v>
      </c>
      <c r="G230" s="38" t="e">
        <f>IF(COUNTIFS(DV_SensorDepth!$E$2:$E$9999,G$5,DV_SensorDepth!$G$2:$G$9999,$C230)&gt;0,SUMIFS(DV_SensorDepth!$C$2:$C$9999,DV_SensorDepth!$E$2:$E$9999,G$5,DV_SensorDepth!$G$2:$G$9999,$C230),NA())</f>
        <v>#N/A</v>
      </c>
      <c r="H230" s="38" t="e">
        <f>IF(COUNTIFS(DV_SensorDepth!$E$2:$E$9999,H$5,DV_SensorDepth!$G$2:$G$9999,$C230)&gt;0,SUMIFS(DV_SensorDepth!$C$2:$C$9999,DV_SensorDepth!$E$2:$E$9999,H$5,DV_SensorDepth!$G$2:$G$9999,$C230),NA())</f>
        <v>#N/A</v>
      </c>
    </row>
    <row r="231" spans="1:8" x14ac:dyDescent="0.25">
      <c r="A231" s="35">
        <v>226</v>
      </c>
      <c r="B231" s="36" t="s">
        <v>227</v>
      </c>
      <c r="C231" s="37">
        <v>814</v>
      </c>
      <c r="D231" s="38">
        <f>IF(COUNTIFS(DV_SensorDepth!$E$2:$E$9999,D$5,DV_SensorDepth!$G$2:$G$9999,$C231)&gt;0,SUMIFS(DV_SensorDepth!$C$2:$C$9999,DV_SensorDepth!$E$2:$E$9999,D$5,DV_SensorDepth!$G$2:$G$9999,$C231),NA())</f>
        <v>0.57162500000000005</v>
      </c>
      <c r="E231" s="38" t="e">
        <f>IF(COUNTIFS(DV_SensorDepth!$E$2:$E$9999,E$5,DV_SensorDepth!$G$2:$G$9999,$C231)&gt;0,SUMIFS(DV_SensorDepth!$C$2:$C$9999,DV_SensorDepth!$E$2:$E$9999,E$5,DV_SensorDepth!$G$2:$G$9999,$C231),NA())</f>
        <v>#N/A</v>
      </c>
      <c r="F231" s="38" t="e">
        <f>IF(COUNTIFS(DV_SensorDepth!$E$2:$E$9999,F$5,DV_SensorDepth!$G$2:$G$9999,$C231)&gt;0,SUMIFS(DV_SensorDepth!$C$2:$C$9999,DV_SensorDepth!$E$2:$E$9999,F$5,DV_SensorDepth!$G$2:$G$9999,$C231),NA())</f>
        <v>#N/A</v>
      </c>
      <c r="G231" s="38" t="e">
        <f>IF(COUNTIFS(DV_SensorDepth!$E$2:$E$9999,G$5,DV_SensorDepth!$G$2:$G$9999,$C231)&gt;0,SUMIFS(DV_SensorDepth!$C$2:$C$9999,DV_SensorDepth!$E$2:$E$9999,G$5,DV_SensorDepth!$G$2:$G$9999,$C231),NA())</f>
        <v>#N/A</v>
      </c>
      <c r="H231" s="38" t="e">
        <f>IF(COUNTIFS(DV_SensorDepth!$E$2:$E$9999,H$5,DV_SensorDepth!$G$2:$G$9999,$C231)&gt;0,SUMIFS(DV_SensorDepth!$C$2:$C$9999,DV_SensorDepth!$E$2:$E$9999,H$5,DV_SensorDepth!$G$2:$G$9999,$C231),NA())</f>
        <v>#N/A</v>
      </c>
    </row>
    <row r="232" spans="1:8" x14ac:dyDescent="0.25">
      <c r="A232" s="35">
        <v>227</v>
      </c>
      <c r="B232" s="36" t="s">
        <v>228</v>
      </c>
      <c r="C232" s="37">
        <v>815</v>
      </c>
      <c r="D232" s="38">
        <f>IF(COUNTIFS(DV_SensorDepth!$E$2:$E$9999,D$5,DV_SensorDepth!$G$2:$G$9999,$C232)&gt;0,SUMIFS(DV_SensorDepth!$C$2:$C$9999,DV_SensorDepth!$E$2:$E$9999,D$5,DV_SensorDepth!$G$2:$G$9999,$C232),NA())</f>
        <v>0.52918750000000003</v>
      </c>
      <c r="E232" s="38" t="e">
        <f>IF(COUNTIFS(DV_SensorDepth!$E$2:$E$9999,E$5,DV_SensorDepth!$G$2:$G$9999,$C232)&gt;0,SUMIFS(DV_SensorDepth!$C$2:$C$9999,DV_SensorDepth!$E$2:$E$9999,E$5,DV_SensorDepth!$G$2:$G$9999,$C232),NA())</f>
        <v>#N/A</v>
      </c>
      <c r="F232" s="38" t="e">
        <f>IF(COUNTIFS(DV_SensorDepth!$E$2:$E$9999,F$5,DV_SensorDepth!$G$2:$G$9999,$C232)&gt;0,SUMIFS(DV_SensorDepth!$C$2:$C$9999,DV_SensorDepth!$E$2:$E$9999,F$5,DV_SensorDepth!$G$2:$G$9999,$C232),NA())</f>
        <v>#N/A</v>
      </c>
      <c r="G232" s="38" t="e">
        <f>IF(COUNTIFS(DV_SensorDepth!$E$2:$E$9999,G$5,DV_SensorDepth!$G$2:$G$9999,$C232)&gt;0,SUMIFS(DV_SensorDepth!$C$2:$C$9999,DV_SensorDepth!$E$2:$E$9999,G$5,DV_SensorDepth!$G$2:$G$9999,$C232),NA())</f>
        <v>#N/A</v>
      </c>
      <c r="H232" s="38" t="e">
        <f>IF(COUNTIFS(DV_SensorDepth!$E$2:$E$9999,H$5,DV_SensorDepth!$G$2:$G$9999,$C232)&gt;0,SUMIFS(DV_SensorDepth!$C$2:$C$9999,DV_SensorDepth!$E$2:$E$9999,H$5,DV_SensorDepth!$G$2:$G$9999,$C232),NA())</f>
        <v>#N/A</v>
      </c>
    </row>
    <row r="233" spans="1:8" x14ac:dyDescent="0.25">
      <c r="A233" s="35">
        <v>228</v>
      </c>
      <c r="B233" s="36" t="s">
        <v>229</v>
      </c>
      <c r="C233" s="37">
        <v>816</v>
      </c>
      <c r="D233" s="38">
        <f>IF(COUNTIFS(DV_SensorDepth!$E$2:$E$9999,D$5,DV_SensorDepth!$G$2:$G$9999,$C233)&gt;0,SUMIFS(DV_SensorDepth!$C$2:$C$9999,DV_SensorDepth!$E$2:$E$9999,D$5,DV_SensorDepth!$G$2:$G$9999,$C233),NA())</f>
        <v>0.52354166666666702</v>
      </c>
      <c r="E233" s="38" t="e">
        <f>IF(COUNTIFS(DV_SensorDepth!$E$2:$E$9999,E$5,DV_SensorDepth!$G$2:$G$9999,$C233)&gt;0,SUMIFS(DV_SensorDepth!$C$2:$C$9999,DV_SensorDepth!$E$2:$E$9999,E$5,DV_SensorDepth!$G$2:$G$9999,$C233),NA())</f>
        <v>#N/A</v>
      </c>
      <c r="F233" s="38" t="e">
        <f>IF(COUNTIFS(DV_SensorDepth!$E$2:$E$9999,F$5,DV_SensorDepth!$G$2:$G$9999,$C233)&gt;0,SUMIFS(DV_SensorDepth!$C$2:$C$9999,DV_SensorDepth!$E$2:$E$9999,F$5,DV_SensorDepth!$G$2:$G$9999,$C233),NA())</f>
        <v>#N/A</v>
      </c>
      <c r="G233" s="38" t="e">
        <f>IF(COUNTIFS(DV_SensorDepth!$E$2:$E$9999,G$5,DV_SensorDepth!$G$2:$G$9999,$C233)&gt;0,SUMIFS(DV_SensorDepth!$C$2:$C$9999,DV_SensorDepth!$E$2:$E$9999,G$5,DV_SensorDepth!$G$2:$G$9999,$C233),NA())</f>
        <v>#N/A</v>
      </c>
      <c r="H233" s="38" t="e">
        <f>IF(COUNTIFS(DV_SensorDepth!$E$2:$E$9999,H$5,DV_SensorDepth!$G$2:$G$9999,$C233)&gt;0,SUMIFS(DV_SensorDepth!$C$2:$C$9999,DV_SensorDepth!$E$2:$E$9999,H$5,DV_SensorDepth!$G$2:$G$9999,$C233),NA())</f>
        <v>#N/A</v>
      </c>
    </row>
    <row r="234" spans="1:8" x14ac:dyDescent="0.25">
      <c r="A234" s="35">
        <v>229</v>
      </c>
      <c r="B234" s="36" t="s">
        <v>230</v>
      </c>
      <c r="C234" s="37">
        <v>817</v>
      </c>
      <c r="D234" s="38">
        <f>IF(COUNTIFS(DV_SensorDepth!$E$2:$E$9999,D$5,DV_SensorDepth!$G$2:$G$9999,$C234)&gt;0,SUMIFS(DV_SensorDepth!$C$2:$C$9999,DV_SensorDepth!$E$2:$E$9999,D$5,DV_SensorDepth!$G$2:$G$9999,$C234),NA())</f>
        <v>0.54652083333333301</v>
      </c>
      <c r="E234" s="38" t="e">
        <f>IF(COUNTIFS(DV_SensorDepth!$E$2:$E$9999,E$5,DV_SensorDepth!$G$2:$G$9999,$C234)&gt;0,SUMIFS(DV_SensorDepth!$C$2:$C$9999,DV_SensorDepth!$E$2:$E$9999,E$5,DV_SensorDepth!$G$2:$G$9999,$C234),NA())</f>
        <v>#N/A</v>
      </c>
      <c r="F234" s="38" t="e">
        <f>IF(COUNTIFS(DV_SensorDepth!$E$2:$E$9999,F$5,DV_SensorDepth!$G$2:$G$9999,$C234)&gt;0,SUMIFS(DV_SensorDepth!$C$2:$C$9999,DV_SensorDepth!$E$2:$E$9999,F$5,DV_SensorDepth!$G$2:$G$9999,$C234),NA())</f>
        <v>#N/A</v>
      </c>
      <c r="G234" s="38" t="e">
        <f>IF(COUNTIFS(DV_SensorDepth!$E$2:$E$9999,G$5,DV_SensorDepth!$G$2:$G$9999,$C234)&gt;0,SUMIFS(DV_SensorDepth!$C$2:$C$9999,DV_SensorDepth!$E$2:$E$9999,G$5,DV_SensorDepth!$G$2:$G$9999,$C234),NA())</f>
        <v>#N/A</v>
      </c>
      <c r="H234" s="38" t="e">
        <f>IF(COUNTIFS(DV_SensorDepth!$E$2:$E$9999,H$5,DV_SensorDepth!$G$2:$G$9999,$C234)&gt;0,SUMIFS(DV_SensorDepth!$C$2:$C$9999,DV_SensorDepth!$E$2:$E$9999,H$5,DV_SensorDepth!$G$2:$G$9999,$C234),NA())</f>
        <v>#N/A</v>
      </c>
    </row>
    <row r="235" spans="1:8" x14ac:dyDescent="0.25">
      <c r="A235" s="35">
        <v>230</v>
      </c>
      <c r="B235" s="36" t="s">
        <v>231</v>
      </c>
      <c r="C235" s="37">
        <v>818</v>
      </c>
      <c r="D235" s="38">
        <f>IF(COUNTIFS(DV_SensorDepth!$E$2:$E$9999,D$5,DV_SensorDepth!$G$2:$G$9999,$C235)&gt;0,SUMIFS(DV_SensorDepth!$C$2:$C$9999,DV_SensorDepth!$E$2:$E$9999,D$5,DV_SensorDepth!$G$2:$G$9999,$C235),NA())</f>
        <v>0.58677083333333302</v>
      </c>
      <c r="E235" s="38" t="e">
        <f>IF(COUNTIFS(DV_SensorDepth!$E$2:$E$9999,E$5,DV_SensorDepth!$G$2:$G$9999,$C235)&gt;0,SUMIFS(DV_SensorDepth!$C$2:$C$9999,DV_SensorDepth!$E$2:$E$9999,E$5,DV_SensorDepth!$G$2:$G$9999,$C235),NA())</f>
        <v>#N/A</v>
      </c>
      <c r="F235" s="38" t="e">
        <f>IF(COUNTIFS(DV_SensorDepth!$E$2:$E$9999,F$5,DV_SensorDepth!$G$2:$G$9999,$C235)&gt;0,SUMIFS(DV_SensorDepth!$C$2:$C$9999,DV_SensorDepth!$E$2:$E$9999,F$5,DV_SensorDepth!$G$2:$G$9999,$C235),NA())</f>
        <v>#N/A</v>
      </c>
      <c r="G235" s="38" t="e">
        <f>IF(COUNTIFS(DV_SensorDepth!$E$2:$E$9999,G$5,DV_SensorDepth!$G$2:$G$9999,$C235)&gt;0,SUMIFS(DV_SensorDepth!$C$2:$C$9999,DV_SensorDepth!$E$2:$E$9999,G$5,DV_SensorDepth!$G$2:$G$9999,$C235),NA())</f>
        <v>#N/A</v>
      </c>
      <c r="H235" s="38" t="e">
        <f>IF(COUNTIFS(DV_SensorDepth!$E$2:$E$9999,H$5,DV_SensorDepth!$G$2:$G$9999,$C235)&gt;0,SUMIFS(DV_SensorDepth!$C$2:$C$9999,DV_SensorDepth!$E$2:$E$9999,H$5,DV_SensorDepth!$G$2:$G$9999,$C235),NA())</f>
        <v>#N/A</v>
      </c>
    </row>
    <row r="236" spans="1:8" x14ac:dyDescent="0.25">
      <c r="A236" s="35">
        <v>231</v>
      </c>
      <c r="B236" s="36" t="s">
        <v>232</v>
      </c>
      <c r="C236" s="37">
        <v>819</v>
      </c>
      <c r="D236" s="38">
        <f>IF(COUNTIFS(DV_SensorDepth!$E$2:$E$9999,D$5,DV_SensorDepth!$G$2:$G$9999,$C236)&gt;0,SUMIFS(DV_SensorDepth!$C$2:$C$9999,DV_SensorDepth!$E$2:$E$9999,D$5,DV_SensorDepth!$G$2:$G$9999,$C236),NA())</f>
        <v>0.70995833333333302</v>
      </c>
      <c r="E236" s="38" t="e">
        <f>IF(COUNTIFS(DV_SensorDepth!$E$2:$E$9999,E$5,DV_SensorDepth!$G$2:$G$9999,$C236)&gt;0,SUMIFS(DV_SensorDepth!$C$2:$C$9999,DV_SensorDepth!$E$2:$E$9999,E$5,DV_SensorDepth!$G$2:$G$9999,$C236),NA())</f>
        <v>#N/A</v>
      </c>
      <c r="F236" s="38" t="e">
        <f>IF(COUNTIFS(DV_SensorDepth!$E$2:$E$9999,F$5,DV_SensorDepth!$G$2:$G$9999,$C236)&gt;0,SUMIFS(DV_SensorDepth!$C$2:$C$9999,DV_SensorDepth!$E$2:$E$9999,F$5,DV_SensorDepth!$G$2:$G$9999,$C236),NA())</f>
        <v>#N/A</v>
      </c>
      <c r="G236" s="38" t="e">
        <f>IF(COUNTIFS(DV_SensorDepth!$E$2:$E$9999,G$5,DV_SensorDepth!$G$2:$G$9999,$C236)&gt;0,SUMIFS(DV_SensorDepth!$C$2:$C$9999,DV_SensorDepth!$E$2:$E$9999,G$5,DV_SensorDepth!$G$2:$G$9999,$C236),NA())</f>
        <v>#N/A</v>
      </c>
      <c r="H236" s="38" t="e">
        <f>IF(COUNTIFS(DV_SensorDepth!$E$2:$E$9999,H$5,DV_SensorDepth!$G$2:$G$9999,$C236)&gt;0,SUMIFS(DV_SensorDepth!$C$2:$C$9999,DV_SensorDepth!$E$2:$E$9999,H$5,DV_SensorDepth!$G$2:$G$9999,$C236),NA())</f>
        <v>#N/A</v>
      </c>
    </row>
    <row r="237" spans="1:8" x14ac:dyDescent="0.25">
      <c r="A237" s="35">
        <v>232</v>
      </c>
      <c r="B237" s="36" t="s">
        <v>233</v>
      </c>
      <c r="C237" s="37">
        <v>820</v>
      </c>
      <c r="D237" s="38">
        <f>IF(COUNTIFS(DV_SensorDepth!$E$2:$E$9999,D$5,DV_SensorDepth!$G$2:$G$9999,$C237)&gt;0,SUMIFS(DV_SensorDepth!$C$2:$C$9999,DV_SensorDepth!$E$2:$E$9999,D$5,DV_SensorDepth!$G$2:$G$9999,$C237),NA())</f>
        <v>0.74310416666666701</v>
      </c>
      <c r="E237" s="38" t="e">
        <f>IF(COUNTIFS(DV_SensorDepth!$E$2:$E$9999,E$5,DV_SensorDepth!$G$2:$G$9999,$C237)&gt;0,SUMIFS(DV_SensorDepth!$C$2:$C$9999,DV_SensorDepth!$E$2:$E$9999,E$5,DV_SensorDepth!$G$2:$G$9999,$C237),NA())</f>
        <v>#N/A</v>
      </c>
      <c r="F237" s="38" t="e">
        <f>IF(COUNTIFS(DV_SensorDepth!$E$2:$E$9999,F$5,DV_SensorDepth!$G$2:$G$9999,$C237)&gt;0,SUMIFS(DV_SensorDepth!$C$2:$C$9999,DV_SensorDepth!$E$2:$E$9999,F$5,DV_SensorDepth!$G$2:$G$9999,$C237),NA())</f>
        <v>#N/A</v>
      </c>
      <c r="G237" s="38" t="e">
        <f>IF(COUNTIFS(DV_SensorDepth!$E$2:$E$9999,G$5,DV_SensorDepth!$G$2:$G$9999,$C237)&gt;0,SUMIFS(DV_SensorDepth!$C$2:$C$9999,DV_SensorDepth!$E$2:$E$9999,G$5,DV_SensorDepth!$G$2:$G$9999,$C237),NA())</f>
        <v>#N/A</v>
      </c>
      <c r="H237" s="38" t="e">
        <f>IF(COUNTIFS(DV_SensorDepth!$E$2:$E$9999,H$5,DV_SensorDepth!$G$2:$G$9999,$C237)&gt;0,SUMIFS(DV_SensorDepth!$C$2:$C$9999,DV_SensorDepth!$E$2:$E$9999,H$5,DV_SensorDepth!$G$2:$G$9999,$C237),NA())</f>
        <v>#N/A</v>
      </c>
    </row>
    <row r="238" spans="1:8" x14ac:dyDescent="0.25">
      <c r="A238" s="35">
        <v>233</v>
      </c>
      <c r="B238" s="36" t="s">
        <v>234</v>
      </c>
      <c r="C238" s="37">
        <v>821</v>
      </c>
      <c r="D238" s="38">
        <f>IF(COUNTIFS(DV_SensorDepth!$E$2:$E$9999,D$5,DV_SensorDepth!$G$2:$G$9999,$C238)&gt;0,SUMIFS(DV_SensorDepth!$C$2:$C$9999,DV_SensorDepth!$E$2:$E$9999,D$5,DV_SensorDepth!$G$2:$G$9999,$C238),NA())</f>
        <v>1.0498125</v>
      </c>
      <c r="E238" s="38" t="e">
        <f>IF(COUNTIFS(DV_SensorDepth!$E$2:$E$9999,E$5,DV_SensorDepth!$G$2:$G$9999,$C238)&gt;0,SUMIFS(DV_SensorDepth!$C$2:$C$9999,DV_SensorDepth!$E$2:$E$9999,E$5,DV_SensorDepth!$G$2:$G$9999,$C238),NA())</f>
        <v>#N/A</v>
      </c>
      <c r="F238" s="38" t="e">
        <f>IF(COUNTIFS(DV_SensorDepth!$E$2:$E$9999,F$5,DV_SensorDepth!$G$2:$G$9999,$C238)&gt;0,SUMIFS(DV_SensorDepth!$C$2:$C$9999,DV_SensorDepth!$E$2:$E$9999,F$5,DV_SensorDepth!$G$2:$G$9999,$C238),NA())</f>
        <v>#N/A</v>
      </c>
      <c r="G238" s="38" t="e">
        <f>IF(COUNTIFS(DV_SensorDepth!$E$2:$E$9999,G$5,DV_SensorDepth!$G$2:$G$9999,$C238)&gt;0,SUMIFS(DV_SensorDepth!$C$2:$C$9999,DV_SensorDepth!$E$2:$E$9999,G$5,DV_SensorDepth!$G$2:$G$9999,$C238),NA())</f>
        <v>#N/A</v>
      </c>
      <c r="H238" s="38" t="e">
        <f>IF(COUNTIFS(DV_SensorDepth!$E$2:$E$9999,H$5,DV_SensorDepth!$G$2:$G$9999,$C238)&gt;0,SUMIFS(DV_SensorDepth!$C$2:$C$9999,DV_SensorDepth!$E$2:$E$9999,H$5,DV_SensorDepth!$G$2:$G$9999,$C238),NA())</f>
        <v>#N/A</v>
      </c>
    </row>
    <row r="239" spans="1:8" x14ac:dyDescent="0.25">
      <c r="A239" s="35">
        <v>234</v>
      </c>
      <c r="B239" s="36" t="s">
        <v>235</v>
      </c>
      <c r="C239" s="37">
        <v>822</v>
      </c>
      <c r="D239" s="38">
        <f>IF(COUNTIFS(DV_SensorDepth!$E$2:$E$9999,D$5,DV_SensorDepth!$G$2:$G$9999,$C239)&gt;0,SUMIFS(DV_SensorDepth!$C$2:$C$9999,DV_SensorDepth!$E$2:$E$9999,D$5,DV_SensorDepth!$G$2:$G$9999,$C239),NA())</f>
        <v>1.0615000000000001</v>
      </c>
      <c r="E239" s="38" t="e">
        <f>IF(COUNTIFS(DV_SensorDepth!$E$2:$E$9999,E$5,DV_SensorDepth!$G$2:$G$9999,$C239)&gt;0,SUMIFS(DV_SensorDepth!$C$2:$C$9999,DV_SensorDepth!$E$2:$E$9999,E$5,DV_SensorDepth!$G$2:$G$9999,$C239),NA())</f>
        <v>#N/A</v>
      </c>
      <c r="F239" s="38" t="e">
        <f>IF(COUNTIFS(DV_SensorDepth!$E$2:$E$9999,F$5,DV_SensorDepth!$G$2:$G$9999,$C239)&gt;0,SUMIFS(DV_SensorDepth!$C$2:$C$9999,DV_SensorDepth!$E$2:$E$9999,F$5,DV_SensorDepth!$G$2:$G$9999,$C239),NA())</f>
        <v>#N/A</v>
      </c>
      <c r="G239" s="38" t="e">
        <f>IF(COUNTIFS(DV_SensorDepth!$E$2:$E$9999,G$5,DV_SensorDepth!$G$2:$G$9999,$C239)&gt;0,SUMIFS(DV_SensorDepth!$C$2:$C$9999,DV_SensorDepth!$E$2:$E$9999,G$5,DV_SensorDepth!$G$2:$G$9999,$C239),NA())</f>
        <v>#N/A</v>
      </c>
      <c r="H239" s="38" t="e">
        <f>IF(COUNTIFS(DV_SensorDepth!$E$2:$E$9999,H$5,DV_SensorDepth!$G$2:$G$9999,$C239)&gt;0,SUMIFS(DV_SensorDepth!$C$2:$C$9999,DV_SensorDepth!$E$2:$E$9999,H$5,DV_SensorDepth!$G$2:$G$9999,$C239),NA())</f>
        <v>#N/A</v>
      </c>
    </row>
    <row r="240" spans="1:8" x14ac:dyDescent="0.25">
      <c r="A240" s="35">
        <v>235</v>
      </c>
      <c r="B240" s="36" t="s">
        <v>236</v>
      </c>
      <c r="C240" s="37">
        <v>823</v>
      </c>
      <c r="D240" s="38">
        <f>IF(COUNTIFS(DV_SensorDepth!$E$2:$E$9999,D$5,DV_SensorDepth!$G$2:$G$9999,$C240)&gt;0,SUMIFS(DV_SensorDepth!$C$2:$C$9999,DV_SensorDepth!$E$2:$E$9999,D$5,DV_SensorDepth!$G$2:$G$9999,$C240),NA())</f>
        <v>0.79666666666666697</v>
      </c>
      <c r="E240" s="38" t="e">
        <f>IF(COUNTIFS(DV_SensorDepth!$E$2:$E$9999,E$5,DV_SensorDepth!$G$2:$G$9999,$C240)&gt;0,SUMIFS(DV_SensorDepth!$C$2:$C$9999,DV_SensorDepth!$E$2:$E$9999,E$5,DV_SensorDepth!$G$2:$G$9999,$C240),NA())</f>
        <v>#N/A</v>
      </c>
      <c r="F240" s="38" t="e">
        <f>IF(COUNTIFS(DV_SensorDepth!$E$2:$E$9999,F$5,DV_SensorDepth!$G$2:$G$9999,$C240)&gt;0,SUMIFS(DV_SensorDepth!$C$2:$C$9999,DV_SensorDepth!$E$2:$E$9999,F$5,DV_SensorDepth!$G$2:$G$9999,$C240),NA())</f>
        <v>#N/A</v>
      </c>
      <c r="G240" s="38" t="e">
        <f>IF(COUNTIFS(DV_SensorDepth!$E$2:$E$9999,G$5,DV_SensorDepth!$G$2:$G$9999,$C240)&gt;0,SUMIFS(DV_SensorDepth!$C$2:$C$9999,DV_SensorDepth!$E$2:$E$9999,G$5,DV_SensorDepth!$G$2:$G$9999,$C240),NA())</f>
        <v>#N/A</v>
      </c>
      <c r="H240" s="38" t="e">
        <f>IF(COUNTIFS(DV_SensorDepth!$E$2:$E$9999,H$5,DV_SensorDepth!$G$2:$G$9999,$C240)&gt;0,SUMIFS(DV_SensorDepth!$C$2:$C$9999,DV_SensorDepth!$E$2:$E$9999,H$5,DV_SensorDepth!$G$2:$G$9999,$C240),NA())</f>
        <v>#N/A</v>
      </c>
    </row>
    <row r="241" spans="1:8" x14ac:dyDescent="0.25">
      <c r="A241" s="35">
        <v>236</v>
      </c>
      <c r="B241" s="36" t="s">
        <v>237</v>
      </c>
      <c r="C241" s="37">
        <v>824</v>
      </c>
      <c r="D241" s="38">
        <f>IF(COUNTIFS(DV_SensorDepth!$E$2:$E$9999,D$5,DV_SensorDepth!$G$2:$G$9999,$C241)&gt;0,SUMIFS(DV_SensorDepth!$C$2:$C$9999,DV_SensorDepth!$E$2:$E$9999,D$5,DV_SensorDepth!$G$2:$G$9999,$C241),NA())</f>
        <v>0.69637499999999997</v>
      </c>
      <c r="E241" s="38" t="e">
        <f>IF(COUNTIFS(DV_SensorDepth!$E$2:$E$9999,E$5,DV_SensorDepth!$G$2:$G$9999,$C241)&gt;0,SUMIFS(DV_SensorDepth!$C$2:$C$9999,DV_SensorDepth!$E$2:$E$9999,E$5,DV_SensorDepth!$G$2:$G$9999,$C241),NA())</f>
        <v>#N/A</v>
      </c>
      <c r="F241" s="38" t="e">
        <f>IF(COUNTIFS(DV_SensorDepth!$E$2:$E$9999,F$5,DV_SensorDepth!$G$2:$G$9999,$C241)&gt;0,SUMIFS(DV_SensorDepth!$C$2:$C$9999,DV_SensorDepth!$E$2:$E$9999,F$5,DV_SensorDepth!$G$2:$G$9999,$C241),NA())</f>
        <v>#N/A</v>
      </c>
      <c r="G241" s="38" t="e">
        <f>IF(COUNTIFS(DV_SensorDepth!$E$2:$E$9999,G$5,DV_SensorDepth!$G$2:$G$9999,$C241)&gt;0,SUMIFS(DV_SensorDepth!$C$2:$C$9999,DV_SensorDepth!$E$2:$E$9999,G$5,DV_SensorDepth!$G$2:$G$9999,$C241),NA())</f>
        <v>#N/A</v>
      </c>
      <c r="H241" s="38" t="e">
        <f>IF(COUNTIFS(DV_SensorDepth!$E$2:$E$9999,H$5,DV_SensorDepth!$G$2:$G$9999,$C241)&gt;0,SUMIFS(DV_SensorDepth!$C$2:$C$9999,DV_SensorDepth!$E$2:$E$9999,H$5,DV_SensorDepth!$G$2:$G$9999,$C241),NA())</f>
        <v>#N/A</v>
      </c>
    </row>
    <row r="242" spans="1:8" x14ac:dyDescent="0.25">
      <c r="A242" s="35">
        <v>237</v>
      </c>
      <c r="B242" s="36" t="s">
        <v>238</v>
      </c>
      <c r="C242" s="37">
        <v>825</v>
      </c>
      <c r="D242" s="38">
        <f>IF(COUNTIFS(DV_SensorDepth!$E$2:$E$9999,D$5,DV_SensorDepth!$G$2:$G$9999,$C242)&gt;0,SUMIFS(DV_SensorDepth!$C$2:$C$9999,DV_SensorDepth!$E$2:$E$9999,D$5,DV_SensorDepth!$G$2:$G$9999,$C242),NA())</f>
        <v>0.66100000000000003</v>
      </c>
      <c r="E242" s="38" t="e">
        <f>IF(COUNTIFS(DV_SensorDepth!$E$2:$E$9999,E$5,DV_SensorDepth!$G$2:$G$9999,$C242)&gt;0,SUMIFS(DV_SensorDepth!$C$2:$C$9999,DV_SensorDepth!$E$2:$E$9999,E$5,DV_SensorDepth!$G$2:$G$9999,$C242),NA())</f>
        <v>#N/A</v>
      </c>
      <c r="F242" s="38" t="e">
        <f>IF(COUNTIFS(DV_SensorDepth!$E$2:$E$9999,F$5,DV_SensorDepth!$G$2:$G$9999,$C242)&gt;0,SUMIFS(DV_SensorDepth!$C$2:$C$9999,DV_SensorDepth!$E$2:$E$9999,F$5,DV_SensorDepth!$G$2:$G$9999,$C242),NA())</f>
        <v>#N/A</v>
      </c>
      <c r="G242" s="38" t="e">
        <f>IF(COUNTIFS(DV_SensorDepth!$E$2:$E$9999,G$5,DV_SensorDepth!$G$2:$G$9999,$C242)&gt;0,SUMIFS(DV_SensorDepth!$C$2:$C$9999,DV_SensorDepth!$E$2:$E$9999,G$5,DV_SensorDepth!$G$2:$G$9999,$C242),NA())</f>
        <v>#N/A</v>
      </c>
      <c r="H242" s="38" t="e">
        <f>IF(COUNTIFS(DV_SensorDepth!$E$2:$E$9999,H$5,DV_SensorDepth!$G$2:$G$9999,$C242)&gt;0,SUMIFS(DV_SensorDepth!$C$2:$C$9999,DV_SensorDepth!$E$2:$E$9999,H$5,DV_SensorDepth!$G$2:$G$9999,$C242),NA())</f>
        <v>#N/A</v>
      </c>
    </row>
    <row r="243" spans="1:8" x14ac:dyDescent="0.25">
      <c r="A243" s="35">
        <v>238</v>
      </c>
      <c r="B243" s="36" t="s">
        <v>239</v>
      </c>
      <c r="C243" s="37">
        <v>826</v>
      </c>
      <c r="D243" s="38">
        <f>IF(COUNTIFS(DV_SensorDepth!$E$2:$E$9999,D$5,DV_SensorDepth!$G$2:$G$9999,$C243)&gt;0,SUMIFS(DV_SensorDepth!$C$2:$C$9999,DV_SensorDepth!$E$2:$E$9999,D$5,DV_SensorDepth!$G$2:$G$9999,$C243),NA())</f>
        <v>0.61172916666666699</v>
      </c>
      <c r="E243" s="38" t="e">
        <f>IF(COUNTIFS(DV_SensorDepth!$E$2:$E$9999,E$5,DV_SensorDepth!$G$2:$G$9999,$C243)&gt;0,SUMIFS(DV_SensorDepth!$C$2:$C$9999,DV_SensorDepth!$E$2:$E$9999,E$5,DV_SensorDepth!$G$2:$G$9999,$C243),NA())</f>
        <v>#N/A</v>
      </c>
      <c r="F243" s="38" t="e">
        <f>IF(COUNTIFS(DV_SensorDepth!$E$2:$E$9999,F$5,DV_SensorDepth!$G$2:$G$9999,$C243)&gt;0,SUMIFS(DV_SensorDepth!$C$2:$C$9999,DV_SensorDepth!$E$2:$E$9999,F$5,DV_SensorDepth!$G$2:$G$9999,$C243),NA())</f>
        <v>#N/A</v>
      </c>
      <c r="G243" s="38" t="e">
        <f>IF(COUNTIFS(DV_SensorDepth!$E$2:$E$9999,G$5,DV_SensorDepth!$G$2:$G$9999,$C243)&gt;0,SUMIFS(DV_SensorDepth!$C$2:$C$9999,DV_SensorDepth!$E$2:$E$9999,G$5,DV_SensorDepth!$G$2:$G$9999,$C243),NA())</f>
        <v>#N/A</v>
      </c>
      <c r="H243" s="38" t="e">
        <f>IF(COUNTIFS(DV_SensorDepth!$E$2:$E$9999,H$5,DV_SensorDepth!$G$2:$G$9999,$C243)&gt;0,SUMIFS(DV_SensorDepth!$C$2:$C$9999,DV_SensorDepth!$E$2:$E$9999,H$5,DV_SensorDepth!$G$2:$G$9999,$C243),NA())</f>
        <v>#N/A</v>
      </c>
    </row>
    <row r="244" spans="1:8" x14ac:dyDescent="0.25">
      <c r="A244" s="35">
        <v>239</v>
      </c>
      <c r="B244" s="36" t="s">
        <v>240</v>
      </c>
      <c r="C244" s="37">
        <v>827</v>
      </c>
      <c r="D244" s="38">
        <f>IF(COUNTIFS(DV_SensorDepth!$E$2:$E$9999,D$5,DV_SensorDepth!$G$2:$G$9999,$C244)&gt;0,SUMIFS(DV_SensorDepth!$C$2:$C$9999,DV_SensorDepth!$E$2:$E$9999,D$5,DV_SensorDepth!$G$2:$G$9999,$C244),NA())</f>
        <v>0.59156249999999999</v>
      </c>
      <c r="E244" s="38" t="e">
        <f>IF(COUNTIFS(DV_SensorDepth!$E$2:$E$9999,E$5,DV_SensorDepth!$G$2:$G$9999,$C244)&gt;0,SUMIFS(DV_SensorDepth!$C$2:$C$9999,DV_SensorDepth!$E$2:$E$9999,E$5,DV_SensorDepth!$G$2:$G$9999,$C244),NA())</f>
        <v>#N/A</v>
      </c>
      <c r="F244" s="38" t="e">
        <f>IF(COUNTIFS(DV_SensorDepth!$E$2:$E$9999,F$5,DV_SensorDepth!$G$2:$G$9999,$C244)&gt;0,SUMIFS(DV_SensorDepth!$C$2:$C$9999,DV_SensorDepth!$E$2:$E$9999,F$5,DV_SensorDepth!$G$2:$G$9999,$C244),NA())</f>
        <v>#N/A</v>
      </c>
      <c r="G244" s="38" t="e">
        <f>IF(COUNTIFS(DV_SensorDepth!$E$2:$E$9999,G$5,DV_SensorDepth!$G$2:$G$9999,$C244)&gt;0,SUMIFS(DV_SensorDepth!$C$2:$C$9999,DV_SensorDepth!$E$2:$E$9999,G$5,DV_SensorDepth!$G$2:$G$9999,$C244),NA())</f>
        <v>#N/A</v>
      </c>
      <c r="H244" s="38" t="e">
        <f>IF(COUNTIFS(DV_SensorDepth!$E$2:$E$9999,H$5,DV_SensorDepth!$G$2:$G$9999,$C244)&gt;0,SUMIFS(DV_SensorDepth!$C$2:$C$9999,DV_SensorDepth!$E$2:$E$9999,H$5,DV_SensorDepth!$G$2:$G$9999,$C244),NA())</f>
        <v>#N/A</v>
      </c>
    </row>
    <row r="245" spans="1:8" x14ac:dyDescent="0.25">
      <c r="A245" s="35">
        <v>240</v>
      </c>
      <c r="B245" s="36" t="s">
        <v>241</v>
      </c>
      <c r="C245" s="37">
        <v>828</v>
      </c>
      <c r="D245" s="38">
        <f>IF(COUNTIFS(DV_SensorDepth!$E$2:$E$9999,D$5,DV_SensorDepth!$G$2:$G$9999,$C245)&gt;0,SUMIFS(DV_SensorDepth!$C$2:$C$9999,DV_SensorDepth!$E$2:$E$9999,D$5,DV_SensorDepth!$G$2:$G$9999,$C245),NA())</f>
        <v>0.582125</v>
      </c>
      <c r="E245" s="38" t="e">
        <f>IF(COUNTIFS(DV_SensorDepth!$E$2:$E$9999,E$5,DV_SensorDepth!$G$2:$G$9999,$C245)&gt;0,SUMIFS(DV_SensorDepth!$C$2:$C$9999,DV_SensorDepth!$E$2:$E$9999,E$5,DV_SensorDepth!$G$2:$G$9999,$C245),NA())</f>
        <v>#N/A</v>
      </c>
      <c r="F245" s="38" t="e">
        <f>IF(COUNTIFS(DV_SensorDepth!$E$2:$E$9999,F$5,DV_SensorDepth!$G$2:$G$9999,$C245)&gt;0,SUMIFS(DV_SensorDepth!$C$2:$C$9999,DV_SensorDepth!$E$2:$E$9999,F$5,DV_SensorDepth!$G$2:$G$9999,$C245),NA())</f>
        <v>#N/A</v>
      </c>
      <c r="G245" s="38" t="e">
        <f>IF(COUNTIFS(DV_SensorDepth!$E$2:$E$9999,G$5,DV_SensorDepth!$G$2:$G$9999,$C245)&gt;0,SUMIFS(DV_SensorDepth!$C$2:$C$9999,DV_SensorDepth!$E$2:$E$9999,G$5,DV_SensorDepth!$G$2:$G$9999,$C245),NA())</f>
        <v>#N/A</v>
      </c>
      <c r="H245" s="38" t="e">
        <f>IF(COUNTIFS(DV_SensorDepth!$E$2:$E$9999,H$5,DV_SensorDepth!$G$2:$G$9999,$C245)&gt;0,SUMIFS(DV_SensorDepth!$C$2:$C$9999,DV_SensorDepth!$E$2:$E$9999,H$5,DV_SensorDepth!$G$2:$G$9999,$C245),NA())</f>
        <v>#N/A</v>
      </c>
    </row>
    <row r="246" spans="1:8" x14ac:dyDescent="0.25">
      <c r="A246" s="35">
        <v>241</v>
      </c>
      <c r="B246" s="36" t="s">
        <v>242</v>
      </c>
      <c r="C246" s="37">
        <v>829</v>
      </c>
      <c r="D246" s="38">
        <f>IF(COUNTIFS(DV_SensorDepth!$E$2:$E$9999,D$5,DV_SensorDepth!$G$2:$G$9999,$C246)&gt;0,SUMIFS(DV_SensorDepth!$C$2:$C$9999,DV_SensorDepth!$E$2:$E$9999,D$5,DV_SensorDepth!$G$2:$G$9999,$C246),NA())</f>
        <v>0.57352083333333304</v>
      </c>
      <c r="E246" s="38" t="e">
        <f>IF(COUNTIFS(DV_SensorDepth!$E$2:$E$9999,E$5,DV_SensorDepth!$G$2:$G$9999,$C246)&gt;0,SUMIFS(DV_SensorDepth!$C$2:$C$9999,DV_SensorDepth!$E$2:$E$9999,E$5,DV_SensorDepth!$G$2:$G$9999,$C246),NA())</f>
        <v>#N/A</v>
      </c>
      <c r="F246" s="38" t="e">
        <f>IF(COUNTIFS(DV_SensorDepth!$E$2:$E$9999,F$5,DV_SensorDepth!$G$2:$G$9999,$C246)&gt;0,SUMIFS(DV_SensorDepth!$C$2:$C$9999,DV_SensorDepth!$E$2:$E$9999,F$5,DV_SensorDepth!$G$2:$G$9999,$C246),NA())</f>
        <v>#N/A</v>
      </c>
      <c r="G246" s="38" t="e">
        <f>IF(COUNTIFS(DV_SensorDepth!$E$2:$E$9999,G$5,DV_SensorDepth!$G$2:$G$9999,$C246)&gt;0,SUMIFS(DV_SensorDepth!$C$2:$C$9999,DV_SensorDepth!$E$2:$E$9999,G$5,DV_SensorDepth!$G$2:$G$9999,$C246),NA())</f>
        <v>#N/A</v>
      </c>
      <c r="H246" s="38" t="e">
        <f>IF(COUNTIFS(DV_SensorDepth!$E$2:$E$9999,H$5,DV_SensorDepth!$G$2:$G$9999,$C246)&gt;0,SUMIFS(DV_SensorDepth!$C$2:$C$9999,DV_SensorDepth!$E$2:$E$9999,H$5,DV_SensorDepth!$G$2:$G$9999,$C246),NA())</f>
        <v>#N/A</v>
      </c>
    </row>
    <row r="247" spans="1:8" x14ac:dyDescent="0.25">
      <c r="A247" s="35">
        <v>242</v>
      </c>
      <c r="B247" s="36" t="s">
        <v>243</v>
      </c>
      <c r="C247" s="37">
        <v>830</v>
      </c>
      <c r="D247" s="38">
        <f>IF(COUNTIFS(DV_SensorDepth!$E$2:$E$9999,D$5,DV_SensorDepth!$G$2:$G$9999,$C247)&gt;0,SUMIFS(DV_SensorDepth!$C$2:$C$9999,DV_SensorDepth!$E$2:$E$9999,D$5,DV_SensorDepth!$G$2:$G$9999,$C247),NA())</f>
        <v>0.56893749999999998</v>
      </c>
      <c r="E247" s="38" t="e">
        <f>IF(COUNTIFS(DV_SensorDepth!$E$2:$E$9999,E$5,DV_SensorDepth!$G$2:$G$9999,$C247)&gt;0,SUMIFS(DV_SensorDepth!$C$2:$C$9999,DV_SensorDepth!$E$2:$E$9999,E$5,DV_SensorDepth!$G$2:$G$9999,$C247),NA())</f>
        <v>#N/A</v>
      </c>
      <c r="F247" s="38" t="e">
        <f>IF(COUNTIFS(DV_SensorDepth!$E$2:$E$9999,F$5,DV_SensorDepth!$G$2:$G$9999,$C247)&gt;0,SUMIFS(DV_SensorDepth!$C$2:$C$9999,DV_SensorDepth!$E$2:$E$9999,F$5,DV_SensorDepth!$G$2:$G$9999,$C247),NA())</f>
        <v>#N/A</v>
      </c>
      <c r="G247" s="38" t="e">
        <f>IF(COUNTIFS(DV_SensorDepth!$E$2:$E$9999,G$5,DV_SensorDepth!$G$2:$G$9999,$C247)&gt;0,SUMIFS(DV_SensorDepth!$C$2:$C$9999,DV_SensorDepth!$E$2:$E$9999,G$5,DV_SensorDepth!$G$2:$G$9999,$C247),NA())</f>
        <v>#N/A</v>
      </c>
      <c r="H247" s="38" t="e">
        <f>IF(COUNTIFS(DV_SensorDepth!$E$2:$E$9999,H$5,DV_SensorDepth!$G$2:$G$9999,$C247)&gt;0,SUMIFS(DV_SensorDepth!$C$2:$C$9999,DV_SensorDepth!$E$2:$E$9999,H$5,DV_SensorDepth!$G$2:$G$9999,$C247),NA())</f>
        <v>#N/A</v>
      </c>
    </row>
    <row r="248" spans="1:8" x14ac:dyDescent="0.25">
      <c r="A248" s="35">
        <v>243</v>
      </c>
      <c r="B248" s="36" t="s">
        <v>244</v>
      </c>
      <c r="C248" s="37">
        <v>831</v>
      </c>
      <c r="D248" s="38">
        <f>IF(COUNTIFS(DV_SensorDepth!$E$2:$E$9999,D$5,DV_SensorDepth!$G$2:$G$9999,$C248)&gt;0,SUMIFS(DV_SensorDepth!$C$2:$C$9999,DV_SensorDepth!$E$2:$E$9999,D$5,DV_SensorDepth!$G$2:$G$9999,$C248),NA())</f>
        <v>0.56329166666666697</v>
      </c>
      <c r="E248" s="38" t="e">
        <f>IF(COUNTIFS(DV_SensorDepth!$E$2:$E$9999,E$5,DV_SensorDepth!$G$2:$G$9999,$C248)&gt;0,SUMIFS(DV_SensorDepth!$C$2:$C$9999,DV_SensorDepth!$E$2:$E$9999,E$5,DV_SensorDepth!$G$2:$G$9999,$C248),NA())</f>
        <v>#N/A</v>
      </c>
      <c r="F248" s="38" t="e">
        <f>IF(COUNTIFS(DV_SensorDepth!$E$2:$E$9999,F$5,DV_SensorDepth!$G$2:$G$9999,$C248)&gt;0,SUMIFS(DV_SensorDepth!$C$2:$C$9999,DV_SensorDepth!$E$2:$E$9999,F$5,DV_SensorDepth!$G$2:$G$9999,$C248),NA())</f>
        <v>#N/A</v>
      </c>
      <c r="G248" s="38" t="e">
        <f>IF(COUNTIFS(DV_SensorDepth!$E$2:$E$9999,G$5,DV_SensorDepth!$G$2:$G$9999,$C248)&gt;0,SUMIFS(DV_SensorDepth!$C$2:$C$9999,DV_SensorDepth!$E$2:$E$9999,G$5,DV_SensorDepth!$G$2:$G$9999,$C248),NA())</f>
        <v>#N/A</v>
      </c>
      <c r="H248" s="38" t="e">
        <f>IF(COUNTIFS(DV_SensorDepth!$E$2:$E$9999,H$5,DV_SensorDepth!$G$2:$G$9999,$C248)&gt;0,SUMIFS(DV_SensorDepth!$C$2:$C$9999,DV_SensorDepth!$E$2:$E$9999,H$5,DV_SensorDepth!$G$2:$G$9999,$C248),NA())</f>
        <v>#N/A</v>
      </c>
    </row>
    <row r="249" spans="1:8" x14ac:dyDescent="0.25">
      <c r="A249" s="35">
        <v>244</v>
      </c>
      <c r="B249" s="36" t="s">
        <v>245</v>
      </c>
      <c r="C249" s="37">
        <v>901</v>
      </c>
      <c r="D249" s="38">
        <f>IF(COUNTIFS(DV_SensorDepth!$E$2:$E$9999,D$5,DV_SensorDepth!$G$2:$G$9999,$C249)&gt;0,SUMIFS(DV_SensorDepth!$C$2:$C$9999,DV_SensorDepth!$E$2:$E$9999,D$5,DV_SensorDepth!$G$2:$G$9999,$C249),NA())</f>
        <v>0.57645833333333296</v>
      </c>
      <c r="E249" s="38" t="e">
        <f>IF(COUNTIFS(DV_SensorDepth!$E$2:$E$9999,E$5,DV_SensorDepth!$G$2:$G$9999,$C249)&gt;0,SUMIFS(DV_SensorDepth!$C$2:$C$9999,DV_SensorDepth!$E$2:$E$9999,E$5,DV_SensorDepth!$G$2:$G$9999,$C249),NA())</f>
        <v>#N/A</v>
      </c>
      <c r="F249" s="38" t="e">
        <f>IF(COUNTIFS(DV_SensorDepth!$E$2:$E$9999,F$5,DV_SensorDepth!$G$2:$G$9999,$C249)&gt;0,SUMIFS(DV_SensorDepth!$C$2:$C$9999,DV_SensorDepth!$E$2:$E$9999,F$5,DV_SensorDepth!$G$2:$G$9999,$C249),NA())</f>
        <v>#N/A</v>
      </c>
      <c r="G249" s="38" t="e">
        <f>IF(COUNTIFS(DV_SensorDepth!$E$2:$E$9999,G$5,DV_SensorDepth!$G$2:$G$9999,$C249)&gt;0,SUMIFS(DV_SensorDepth!$C$2:$C$9999,DV_SensorDepth!$E$2:$E$9999,G$5,DV_SensorDepth!$G$2:$G$9999,$C249),NA())</f>
        <v>#N/A</v>
      </c>
      <c r="H249" s="38" t="e">
        <f>IF(COUNTIFS(DV_SensorDepth!$E$2:$E$9999,H$5,DV_SensorDepth!$G$2:$G$9999,$C249)&gt;0,SUMIFS(DV_SensorDepth!$C$2:$C$9999,DV_SensorDepth!$E$2:$E$9999,H$5,DV_SensorDepth!$G$2:$G$9999,$C249),NA())</f>
        <v>#N/A</v>
      </c>
    </row>
    <row r="250" spans="1:8" x14ac:dyDescent="0.25">
      <c r="A250" s="35">
        <v>245</v>
      </c>
      <c r="B250" s="36" t="s">
        <v>246</v>
      </c>
      <c r="C250" s="37">
        <v>902</v>
      </c>
      <c r="D250" s="38">
        <f>IF(COUNTIFS(DV_SensorDepth!$E$2:$E$9999,D$5,DV_SensorDepth!$G$2:$G$9999,$C250)&gt;0,SUMIFS(DV_SensorDepth!$C$2:$C$9999,DV_SensorDepth!$E$2:$E$9999,D$5,DV_SensorDepth!$G$2:$G$9999,$C250),NA())</f>
        <v>0.58250000000000002</v>
      </c>
      <c r="E250" s="38" t="e">
        <f>IF(COUNTIFS(DV_SensorDepth!$E$2:$E$9999,E$5,DV_SensorDepth!$G$2:$G$9999,$C250)&gt;0,SUMIFS(DV_SensorDepth!$C$2:$C$9999,DV_SensorDepth!$E$2:$E$9999,E$5,DV_SensorDepth!$G$2:$G$9999,$C250),NA())</f>
        <v>#N/A</v>
      </c>
      <c r="F250" s="38" t="e">
        <f>IF(COUNTIFS(DV_SensorDepth!$E$2:$E$9999,F$5,DV_SensorDepth!$G$2:$G$9999,$C250)&gt;0,SUMIFS(DV_SensorDepth!$C$2:$C$9999,DV_SensorDepth!$E$2:$E$9999,F$5,DV_SensorDepth!$G$2:$G$9999,$C250),NA())</f>
        <v>#N/A</v>
      </c>
      <c r="G250" s="38" t="e">
        <f>IF(COUNTIFS(DV_SensorDepth!$E$2:$E$9999,G$5,DV_SensorDepth!$G$2:$G$9999,$C250)&gt;0,SUMIFS(DV_SensorDepth!$C$2:$C$9999,DV_SensorDepth!$E$2:$E$9999,G$5,DV_SensorDepth!$G$2:$G$9999,$C250),NA())</f>
        <v>#N/A</v>
      </c>
      <c r="H250" s="38" t="e">
        <f>IF(COUNTIFS(DV_SensorDepth!$E$2:$E$9999,H$5,DV_SensorDepth!$G$2:$G$9999,$C250)&gt;0,SUMIFS(DV_SensorDepth!$C$2:$C$9999,DV_SensorDepth!$E$2:$E$9999,H$5,DV_SensorDepth!$G$2:$G$9999,$C250),NA())</f>
        <v>#N/A</v>
      </c>
    </row>
    <row r="251" spans="1:8" x14ac:dyDescent="0.25">
      <c r="A251" s="35">
        <v>246</v>
      </c>
      <c r="B251" s="36" t="s">
        <v>247</v>
      </c>
      <c r="C251" s="37">
        <v>903</v>
      </c>
      <c r="D251" s="38">
        <f>IF(COUNTIFS(DV_SensorDepth!$E$2:$E$9999,D$5,DV_SensorDepth!$G$2:$G$9999,$C251)&gt;0,SUMIFS(DV_SensorDepth!$C$2:$C$9999,DV_SensorDepth!$E$2:$E$9999,D$5,DV_SensorDepth!$G$2:$G$9999,$C251),NA())</f>
        <v>0.56002083333333297</v>
      </c>
      <c r="E251" s="38" t="e">
        <f>IF(COUNTIFS(DV_SensorDepth!$E$2:$E$9999,E$5,DV_SensorDepth!$G$2:$G$9999,$C251)&gt;0,SUMIFS(DV_SensorDepth!$C$2:$C$9999,DV_SensorDepth!$E$2:$E$9999,E$5,DV_SensorDepth!$G$2:$G$9999,$C251),NA())</f>
        <v>#N/A</v>
      </c>
      <c r="F251" s="38" t="e">
        <f>IF(COUNTIFS(DV_SensorDepth!$E$2:$E$9999,F$5,DV_SensorDepth!$G$2:$G$9999,$C251)&gt;0,SUMIFS(DV_SensorDepth!$C$2:$C$9999,DV_SensorDepth!$E$2:$E$9999,F$5,DV_SensorDepth!$G$2:$G$9999,$C251),NA())</f>
        <v>#N/A</v>
      </c>
      <c r="G251" s="38" t="e">
        <f>IF(COUNTIFS(DV_SensorDepth!$E$2:$E$9999,G$5,DV_SensorDepth!$G$2:$G$9999,$C251)&gt;0,SUMIFS(DV_SensorDepth!$C$2:$C$9999,DV_SensorDepth!$E$2:$E$9999,G$5,DV_SensorDepth!$G$2:$G$9999,$C251),NA())</f>
        <v>#N/A</v>
      </c>
      <c r="H251" s="38" t="e">
        <f>IF(COUNTIFS(DV_SensorDepth!$E$2:$E$9999,H$5,DV_SensorDepth!$G$2:$G$9999,$C251)&gt;0,SUMIFS(DV_SensorDepth!$C$2:$C$9999,DV_SensorDepth!$E$2:$E$9999,H$5,DV_SensorDepth!$G$2:$G$9999,$C251),NA())</f>
        <v>#N/A</v>
      </c>
    </row>
    <row r="252" spans="1:8" x14ac:dyDescent="0.25">
      <c r="A252" s="35">
        <v>247</v>
      </c>
      <c r="B252" s="36" t="s">
        <v>248</v>
      </c>
      <c r="C252" s="37">
        <v>904</v>
      </c>
      <c r="D252" s="38">
        <f>IF(COUNTIFS(DV_SensorDepth!$E$2:$E$9999,D$5,DV_SensorDepth!$G$2:$G$9999,$C252)&gt;0,SUMIFS(DV_SensorDepth!$C$2:$C$9999,DV_SensorDepth!$E$2:$E$9999,D$5,DV_SensorDepth!$G$2:$G$9999,$C252),NA())</f>
        <v>0.54389583333333302</v>
      </c>
      <c r="E252" s="38" t="e">
        <f>IF(COUNTIFS(DV_SensorDepth!$E$2:$E$9999,E$5,DV_SensorDepth!$G$2:$G$9999,$C252)&gt;0,SUMIFS(DV_SensorDepth!$C$2:$C$9999,DV_SensorDepth!$E$2:$E$9999,E$5,DV_SensorDepth!$G$2:$G$9999,$C252),NA())</f>
        <v>#N/A</v>
      </c>
      <c r="F252" s="38" t="e">
        <f>IF(COUNTIFS(DV_SensorDepth!$E$2:$E$9999,F$5,DV_SensorDepth!$G$2:$G$9999,$C252)&gt;0,SUMIFS(DV_SensorDepth!$C$2:$C$9999,DV_SensorDepth!$E$2:$E$9999,F$5,DV_SensorDepth!$G$2:$G$9999,$C252),NA())</f>
        <v>#N/A</v>
      </c>
      <c r="G252" s="38" t="e">
        <f>IF(COUNTIFS(DV_SensorDepth!$E$2:$E$9999,G$5,DV_SensorDepth!$G$2:$G$9999,$C252)&gt;0,SUMIFS(DV_SensorDepth!$C$2:$C$9999,DV_SensorDepth!$E$2:$E$9999,G$5,DV_SensorDepth!$G$2:$G$9999,$C252),NA())</f>
        <v>#N/A</v>
      </c>
      <c r="H252" s="38" t="e">
        <f>IF(COUNTIFS(DV_SensorDepth!$E$2:$E$9999,H$5,DV_SensorDepth!$G$2:$G$9999,$C252)&gt;0,SUMIFS(DV_SensorDepth!$C$2:$C$9999,DV_SensorDepth!$E$2:$E$9999,H$5,DV_SensorDepth!$G$2:$G$9999,$C252),NA())</f>
        <v>#N/A</v>
      </c>
    </row>
    <row r="253" spans="1:8" x14ac:dyDescent="0.25">
      <c r="A253" s="35">
        <v>248</v>
      </c>
      <c r="B253" s="36" t="s">
        <v>249</v>
      </c>
      <c r="C253" s="37">
        <v>905</v>
      </c>
      <c r="D253" s="38">
        <f>IF(COUNTIFS(DV_SensorDepth!$E$2:$E$9999,D$5,DV_SensorDepth!$G$2:$G$9999,$C253)&gt;0,SUMIFS(DV_SensorDepth!$C$2:$C$9999,DV_SensorDepth!$E$2:$E$9999,D$5,DV_SensorDepth!$G$2:$G$9999,$C253),NA())</f>
        <v>0.53495833333333298</v>
      </c>
      <c r="E253" s="38" t="e">
        <f>IF(COUNTIFS(DV_SensorDepth!$E$2:$E$9999,E$5,DV_SensorDepth!$G$2:$G$9999,$C253)&gt;0,SUMIFS(DV_SensorDepth!$C$2:$C$9999,DV_SensorDepth!$E$2:$E$9999,E$5,DV_SensorDepth!$G$2:$G$9999,$C253),NA())</f>
        <v>#N/A</v>
      </c>
      <c r="F253" s="38" t="e">
        <f>IF(COUNTIFS(DV_SensorDepth!$E$2:$E$9999,F$5,DV_SensorDepth!$G$2:$G$9999,$C253)&gt;0,SUMIFS(DV_SensorDepth!$C$2:$C$9999,DV_SensorDepth!$E$2:$E$9999,F$5,DV_SensorDepth!$G$2:$G$9999,$C253),NA())</f>
        <v>#N/A</v>
      </c>
      <c r="G253" s="38" t="e">
        <f>IF(COUNTIFS(DV_SensorDepth!$E$2:$E$9999,G$5,DV_SensorDepth!$G$2:$G$9999,$C253)&gt;0,SUMIFS(DV_SensorDepth!$C$2:$C$9999,DV_SensorDepth!$E$2:$E$9999,G$5,DV_SensorDepth!$G$2:$G$9999,$C253),NA())</f>
        <v>#N/A</v>
      </c>
      <c r="H253" s="38" t="e">
        <f>IF(COUNTIFS(DV_SensorDepth!$E$2:$E$9999,H$5,DV_SensorDepth!$G$2:$G$9999,$C253)&gt;0,SUMIFS(DV_SensorDepth!$C$2:$C$9999,DV_SensorDepth!$E$2:$E$9999,H$5,DV_SensorDepth!$G$2:$G$9999,$C253),NA())</f>
        <v>#N/A</v>
      </c>
    </row>
    <row r="254" spans="1:8" x14ac:dyDescent="0.25">
      <c r="A254" s="35">
        <v>249</v>
      </c>
      <c r="B254" s="36" t="s">
        <v>250</v>
      </c>
      <c r="C254" s="37">
        <v>906</v>
      </c>
      <c r="D254" s="38">
        <f>IF(COUNTIFS(DV_SensorDepth!$E$2:$E$9999,D$5,DV_SensorDepth!$G$2:$G$9999,$C254)&gt;0,SUMIFS(DV_SensorDepth!$C$2:$C$9999,DV_SensorDepth!$E$2:$E$9999,D$5,DV_SensorDepth!$G$2:$G$9999,$C254),NA())</f>
        <v>0.52885416666666696</v>
      </c>
      <c r="E254" s="38" t="e">
        <f>IF(COUNTIFS(DV_SensorDepth!$E$2:$E$9999,E$5,DV_SensorDepth!$G$2:$G$9999,$C254)&gt;0,SUMIFS(DV_SensorDepth!$C$2:$C$9999,DV_SensorDepth!$E$2:$E$9999,E$5,DV_SensorDepth!$G$2:$G$9999,$C254),NA())</f>
        <v>#N/A</v>
      </c>
      <c r="F254" s="38" t="e">
        <f>IF(COUNTIFS(DV_SensorDepth!$E$2:$E$9999,F$5,DV_SensorDepth!$G$2:$G$9999,$C254)&gt;0,SUMIFS(DV_SensorDepth!$C$2:$C$9999,DV_SensorDepth!$E$2:$E$9999,F$5,DV_SensorDepth!$G$2:$G$9999,$C254),NA())</f>
        <v>#N/A</v>
      </c>
      <c r="G254" s="38" t="e">
        <f>IF(COUNTIFS(DV_SensorDepth!$E$2:$E$9999,G$5,DV_SensorDepth!$G$2:$G$9999,$C254)&gt;0,SUMIFS(DV_SensorDepth!$C$2:$C$9999,DV_SensorDepth!$E$2:$E$9999,G$5,DV_SensorDepth!$G$2:$G$9999,$C254),NA())</f>
        <v>#N/A</v>
      </c>
      <c r="H254" s="38" t="e">
        <f>IF(COUNTIFS(DV_SensorDepth!$E$2:$E$9999,H$5,DV_SensorDepth!$G$2:$G$9999,$C254)&gt;0,SUMIFS(DV_SensorDepth!$C$2:$C$9999,DV_SensorDepth!$E$2:$E$9999,H$5,DV_SensorDepth!$G$2:$G$9999,$C254),NA())</f>
        <v>#N/A</v>
      </c>
    </row>
    <row r="255" spans="1:8" x14ac:dyDescent="0.25">
      <c r="A255" s="35">
        <v>250</v>
      </c>
      <c r="B255" s="36" t="s">
        <v>251</v>
      </c>
      <c r="C255" s="37">
        <v>907</v>
      </c>
      <c r="D255" s="38">
        <f>IF(COUNTIFS(DV_SensorDepth!$E$2:$E$9999,D$5,DV_SensorDepth!$G$2:$G$9999,$C255)&gt;0,SUMIFS(DV_SensorDepth!$C$2:$C$9999,DV_SensorDepth!$E$2:$E$9999,D$5,DV_SensorDepth!$G$2:$G$9999,$C255),NA())</f>
        <v>0.52575000000000005</v>
      </c>
      <c r="E255" s="38" t="e">
        <f>IF(COUNTIFS(DV_SensorDepth!$E$2:$E$9999,E$5,DV_SensorDepth!$G$2:$G$9999,$C255)&gt;0,SUMIFS(DV_SensorDepth!$C$2:$C$9999,DV_SensorDepth!$E$2:$E$9999,E$5,DV_SensorDepth!$G$2:$G$9999,$C255),NA())</f>
        <v>#N/A</v>
      </c>
      <c r="F255" s="38" t="e">
        <f>IF(COUNTIFS(DV_SensorDepth!$E$2:$E$9999,F$5,DV_SensorDepth!$G$2:$G$9999,$C255)&gt;0,SUMIFS(DV_SensorDepth!$C$2:$C$9999,DV_SensorDepth!$E$2:$E$9999,F$5,DV_SensorDepth!$G$2:$G$9999,$C255),NA())</f>
        <v>#N/A</v>
      </c>
      <c r="G255" s="38" t="e">
        <f>IF(COUNTIFS(DV_SensorDepth!$E$2:$E$9999,G$5,DV_SensorDepth!$G$2:$G$9999,$C255)&gt;0,SUMIFS(DV_SensorDepth!$C$2:$C$9999,DV_SensorDepth!$E$2:$E$9999,G$5,DV_SensorDepth!$G$2:$G$9999,$C255),NA())</f>
        <v>#N/A</v>
      </c>
      <c r="H255" s="38" t="e">
        <f>IF(COUNTIFS(DV_SensorDepth!$E$2:$E$9999,H$5,DV_SensorDepth!$G$2:$G$9999,$C255)&gt;0,SUMIFS(DV_SensorDepth!$C$2:$C$9999,DV_SensorDepth!$E$2:$E$9999,H$5,DV_SensorDepth!$G$2:$G$9999,$C255),NA())</f>
        <v>#N/A</v>
      </c>
    </row>
    <row r="256" spans="1:8" x14ac:dyDescent="0.25">
      <c r="A256" s="35">
        <v>251</v>
      </c>
      <c r="B256" s="36" t="s">
        <v>252</v>
      </c>
      <c r="C256" s="37">
        <v>908</v>
      </c>
      <c r="D256" s="38">
        <f>IF(COUNTIFS(DV_SensorDepth!$E$2:$E$9999,D$5,DV_SensorDepth!$G$2:$G$9999,$C256)&gt;0,SUMIFS(DV_SensorDepth!$C$2:$C$9999,DV_SensorDepth!$E$2:$E$9999,D$5,DV_SensorDepth!$G$2:$G$9999,$C256),NA())</f>
        <v>0.52247916666666705</v>
      </c>
      <c r="E256" s="38" t="e">
        <f>IF(COUNTIFS(DV_SensorDepth!$E$2:$E$9999,E$5,DV_SensorDepth!$G$2:$G$9999,$C256)&gt;0,SUMIFS(DV_SensorDepth!$C$2:$C$9999,DV_SensorDepth!$E$2:$E$9999,E$5,DV_SensorDepth!$G$2:$G$9999,$C256),NA())</f>
        <v>#N/A</v>
      </c>
      <c r="F256" s="38" t="e">
        <f>IF(COUNTIFS(DV_SensorDepth!$E$2:$E$9999,F$5,DV_SensorDepth!$G$2:$G$9999,$C256)&gt;0,SUMIFS(DV_SensorDepth!$C$2:$C$9999,DV_SensorDepth!$E$2:$E$9999,F$5,DV_SensorDepth!$G$2:$G$9999,$C256),NA())</f>
        <v>#N/A</v>
      </c>
      <c r="G256" s="38" t="e">
        <f>IF(COUNTIFS(DV_SensorDepth!$E$2:$E$9999,G$5,DV_SensorDepth!$G$2:$G$9999,$C256)&gt;0,SUMIFS(DV_SensorDepth!$C$2:$C$9999,DV_SensorDepth!$E$2:$E$9999,G$5,DV_SensorDepth!$G$2:$G$9999,$C256),NA())</f>
        <v>#N/A</v>
      </c>
      <c r="H256" s="38" t="e">
        <f>IF(COUNTIFS(DV_SensorDepth!$E$2:$E$9999,H$5,DV_SensorDepth!$G$2:$G$9999,$C256)&gt;0,SUMIFS(DV_SensorDepth!$C$2:$C$9999,DV_SensorDepth!$E$2:$E$9999,H$5,DV_SensorDepth!$G$2:$G$9999,$C256),NA())</f>
        <v>#N/A</v>
      </c>
    </row>
    <row r="257" spans="1:8" x14ac:dyDescent="0.25">
      <c r="A257" s="35">
        <v>252</v>
      </c>
      <c r="B257" s="36" t="s">
        <v>253</v>
      </c>
      <c r="C257" s="37">
        <v>909</v>
      </c>
      <c r="D257" s="38">
        <f>IF(COUNTIFS(DV_SensorDepth!$E$2:$E$9999,D$5,DV_SensorDepth!$G$2:$G$9999,$C257)&gt;0,SUMIFS(DV_SensorDepth!$C$2:$C$9999,DV_SensorDepth!$E$2:$E$9999,D$5,DV_SensorDepth!$G$2:$G$9999,$C257),NA())</f>
        <v>0.56764583333333296</v>
      </c>
      <c r="E257" s="38" t="e">
        <f>IF(COUNTIFS(DV_SensorDepth!$E$2:$E$9999,E$5,DV_SensorDepth!$G$2:$G$9999,$C257)&gt;0,SUMIFS(DV_SensorDepth!$C$2:$C$9999,DV_SensorDepth!$E$2:$E$9999,E$5,DV_SensorDepth!$G$2:$G$9999,$C257),NA())</f>
        <v>#N/A</v>
      </c>
      <c r="F257" s="38" t="e">
        <f>IF(COUNTIFS(DV_SensorDepth!$E$2:$E$9999,F$5,DV_SensorDepth!$G$2:$G$9999,$C257)&gt;0,SUMIFS(DV_SensorDepth!$C$2:$C$9999,DV_SensorDepth!$E$2:$E$9999,F$5,DV_SensorDepth!$G$2:$G$9999,$C257),NA())</f>
        <v>#N/A</v>
      </c>
      <c r="G257" s="38" t="e">
        <f>IF(COUNTIFS(DV_SensorDepth!$E$2:$E$9999,G$5,DV_SensorDepth!$G$2:$G$9999,$C257)&gt;0,SUMIFS(DV_SensorDepth!$C$2:$C$9999,DV_SensorDepth!$E$2:$E$9999,G$5,DV_SensorDepth!$G$2:$G$9999,$C257),NA())</f>
        <v>#N/A</v>
      </c>
      <c r="H257" s="38" t="e">
        <f>IF(COUNTIFS(DV_SensorDepth!$E$2:$E$9999,H$5,DV_SensorDepth!$G$2:$G$9999,$C257)&gt;0,SUMIFS(DV_SensorDepth!$C$2:$C$9999,DV_SensorDepth!$E$2:$E$9999,H$5,DV_SensorDepth!$G$2:$G$9999,$C257),NA())</f>
        <v>#N/A</v>
      </c>
    </row>
    <row r="258" spans="1:8" x14ac:dyDescent="0.25">
      <c r="A258" s="35">
        <v>253</v>
      </c>
      <c r="B258" s="36" t="s">
        <v>254</v>
      </c>
      <c r="C258" s="37">
        <v>910</v>
      </c>
      <c r="D258" s="38">
        <f>IF(COUNTIFS(DV_SensorDepth!$E$2:$E$9999,D$5,DV_SensorDepth!$G$2:$G$9999,$C258)&gt;0,SUMIFS(DV_SensorDepth!$C$2:$C$9999,DV_SensorDepth!$E$2:$E$9999,D$5,DV_SensorDepth!$G$2:$G$9999,$C258),NA())</f>
        <v>0.54879166666666701</v>
      </c>
      <c r="E258" s="38" t="e">
        <f>IF(COUNTIFS(DV_SensorDepth!$E$2:$E$9999,E$5,DV_SensorDepth!$G$2:$G$9999,$C258)&gt;0,SUMIFS(DV_SensorDepth!$C$2:$C$9999,DV_SensorDepth!$E$2:$E$9999,E$5,DV_SensorDepth!$G$2:$G$9999,$C258),NA())</f>
        <v>#N/A</v>
      </c>
      <c r="F258" s="38" t="e">
        <f>IF(COUNTIFS(DV_SensorDepth!$E$2:$E$9999,F$5,DV_SensorDepth!$G$2:$G$9999,$C258)&gt;0,SUMIFS(DV_SensorDepth!$C$2:$C$9999,DV_SensorDepth!$E$2:$E$9999,F$5,DV_SensorDepth!$G$2:$G$9999,$C258),NA())</f>
        <v>#N/A</v>
      </c>
      <c r="G258" s="38" t="e">
        <f>IF(COUNTIFS(DV_SensorDepth!$E$2:$E$9999,G$5,DV_SensorDepth!$G$2:$G$9999,$C258)&gt;0,SUMIFS(DV_SensorDepth!$C$2:$C$9999,DV_SensorDepth!$E$2:$E$9999,G$5,DV_SensorDepth!$G$2:$G$9999,$C258),NA())</f>
        <v>#N/A</v>
      </c>
      <c r="H258" s="38" t="e">
        <f>IF(COUNTIFS(DV_SensorDepth!$E$2:$E$9999,H$5,DV_SensorDepth!$G$2:$G$9999,$C258)&gt;0,SUMIFS(DV_SensorDepth!$C$2:$C$9999,DV_SensorDepth!$E$2:$E$9999,H$5,DV_SensorDepth!$G$2:$G$9999,$C258),NA())</f>
        <v>#N/A</v>
      </c>
    </row>
    <row r="259" spans="1:8" x14ac:dyDescent="0.25">
      <c r="A259" s="35">
        <v>254</v>
      </c>
      <c r="B259" s="36" t="s">
        <v>255</v>
      </c>
      <c r="C259" s="37">
        <v>911</v>
      </c>
      <c r="D259" s="38">
        <f>IF(COUNTIFS(DV_SensorDepth!$E$2:$E$9999,D$5,DV_SensorDepth!$G$2:$G$9999,$C259)&gt;0,SUMIFS(DV_SensorDepth!$C$2:$C$9999,DV_SensorDepth!$E$2:$E$9999,D$5,DV_SensorDepth!$G$2:$G$9999,$C259),NA())</f>
        <v>0.52791666666666703</v>
      </c>
      <c r="E259" s="38" t="e">
        <f>IF(COUNTIFS(DV_SensorDepth!$E$2:$E$9999,E$5,DV_SensorDepth!$G$2:$G$9999,$C259)&gt;0,SUMIFS(DV_SensorDepth!$C$2:$C$9999,DV_SensorDepth!$E$2:$E$9999,E$5,DV_SensorDepth!$G$2:$G$9999,$C259),NA())</f>
        <v>#N/A</v>
      </c>
      <c r="F259" s="38" t="e">
        <f>IF(COUNTIFS(DV_SensorDepth!$E$2:$E$9999,F$5,DV_SensorDepth!$G$2:$G$9999,$C259)&gt;0,SUMIFS(DV_SensorDepth!$C$2:$C$9999,DV_SensorDepth!$E$2:$E$9999,F$5,DV_SensorDepth!$G$2:$G$9999,$C259),NA())</f>
        <v>#N/A</v>
      </c>
      <c r="G259" s="38" t="e">
        <f>IF(COUNTIFS(DV_SensorDepth!$E$2:$E$9999,G$5,DV_SensorDepth!$G$2:$G$9999,$C259)&gt;0,SUMIFS(DV_SensorDepth!$C$2:$C$9999,DV_SensorDepth!$E$2:$E$9999,G$5,DV_SensorDepth!$G$2:$G$9999,$C259),NA())</f>
        <v>#N/A</v>
      </c>
      <c r="H259" s="38" t="e">
        <f>IF(COUNTIFS(DV_SensorDepth!$E$2:$E$9999,H$5,DV_SensorDepth!$G$2:$G$9999,$C259)&gt;0,SUMIFS(DV_SensorDepth!$C$2:$C$9999,DV_SensorDepth!$E$2:$E$9999,H$5,DV_SensorDepth!$G$2:$G$9999,$C259),NA())</f>
        <v>#N/A</v>
      </c>
    </row>
    <row r="260" spans="1:8" x14ac:dyDescent="0.25">
      <c r="A260" s="35">
        <v>255</v>
      </c>
      <c r="B260" s="36" t="s">
        <v>256</v>
      </c>
      <c r="C260" s="37">
        <v>912</v>
      </c>
      <c r="D260" s="38">
        <f>IF(COUNTIFS(DV_SensorDepth!$E$2:$E$9999,D$5,DV_SensorDepth!$G$2:$G$9999,$C260)&gt;0,SUMIFS(DV_SensorDepth!$C$2:$C$9999,DV_SensorDepth!$E$2:$E$9999,D$5,DV_SensorDepth!$G$2:$G$9999,$C260),NA())</f>
        <v>0.56608333333333305</v>
      </c>
      <c r="E260" s="38" t="e">
        <f>IF(COUNTIFS(DV_SensorDepth!$E$2:$E$9999,E$5,DV_SensorDepth!$G$2:$G$9999,$C260)&gt;0,SUMIFS(DV_SensorDepth!$C$2:$C$9999,DV_SensorDepth!$E$2:$E$9999,E$5,DV_SensorDepth!$G$2:$G$9999,$C260),NA())</f>
        <v>#N/A</v>
      </c>
      <c r="F260" s="38" t="e">
        <f>IF(COUNTIFS(DV_SensorDepth!$E$2:$E$9999,F$5,DV_SensorDepth!$G$2:$G$9999,$C260)&gt;0,SUMIFS(DV_SensorDepth!$C$2:$C$9999,DV_SensorDepth!$E$2:$E$9999,F$5,DV_SensorDepth!$G$2:$G$9999,$C260),NA())</f>
        <v>#N/A</v>
      </c>
      <c r="G260" s="38" t="e">
        <f>IF(COUNTIFS(DV_SensorDepth!$E$2:$E$9999,G$5,DV_SensorDepth!$G$2:$G$9999,$C260)&gt;0,SUMIFS(DV_SensorDepth!$C$2:$C$9999,DV_SensorDepth!$E$2:$E$9999,G$5,DV_SensorDepth!$G$2:$G$9999,$C260),NA())</f>
        <v>#N/A</v>
      </c>
      <c r="H260" s="38" t="e">
        <f>IF(COUNTIFS(DV_SensorDepth!$E$2:$E$9999,H$5,DV_SensorDepth!$G$2:$G$9999,$C260)&gt;0,SUMIFS(DV_SensorDepth!$C$2:$C$9999,DV_SensorDepth!$E$2:$E$9999,H$5,DV_SensorDepth!$G$2:$G$9999,$C260),NA())</f>
        <v>#N/A</v>
      </c>
    </row>
    <row r="261" spans="1:8" x14ac:dyDescent="0.25">
      <c r="A261" s="35">
        <v>256</v>
      </c>
      <c r="B261" s="36" t="s">
        <v>257</v>
      </c>
      <c r="C261" s="37">
        <v>913</v>
      </c>
      <c r="D261" s="38">
        <f>IF(COUNTIFS(DV_SensorDepth!$E$2:$E$9999,D$5,DV_SensorDepth!$G$2:$G$9999,$C261)&gt;0,SUMIFS(DV_SensorDepth!$C$2:$C$9999,DV_SensorDepth!$E$2:$E$9999,D$5,DV_SensorDepth!$G$2:$G$9999,$C261),NA())</f>
        <v>0.57147916666666698</v>
      </c>
      <c r="E261" s="38" t="e">
        <f>IF(COUNTIFS(DV_SensorDepth!$E$2:$E$9999,E$5,DV_SensorDepth!$G$2:$G$9999,$C261)&gt;0,SUMIFS(DV_SensorDepth!$C$2:$C$9999,DV_SensorDepth!$E$2:$E$9999,E$5,DV_SensorDepth!$G$2:$G$9999,$C261),NA())</f>
        <v>#N/A</v>
      </c>
      <c r="F261" s="38" t="e">
        <f>IF(COUNTIFS(DV_SensorDepth!$E$2:$E$9999,F$5,DV_SensorDepth!$G$2:$G$9999,$C261)&gt;0,SUMIFS(DV_SensorDepth!$C$2:$C$9999,DV_SensorDepth!$E$2:$E$9999,F$5,DV_SensorDepth!$G$2:$G$9999,$C261),NA())</f>
        <v>#N/A</v>
      </c>
      <c r="G261" s="38" t="e">
        <f>IF(COUNTIFS(DV_SensorDepth!$E$2:$E$9999,G$5,DV_SensorDepth!$G$2:$G$9999,$C261)&gt;0,SUMIFS(DV_SensorDepth!$C$2:$C$9999,DV_SensorDepth!$E$2:$E$9999,G$5,DV_SensorDepth!$G$2:$G$9999,$C261),NA())</f>
        <v>#N/A</v>
      </c>
      <c r="H261" s="38" t="e">
        <f>IF(COUNTIFS(DV_SensorDepth!$E$2:$E$9999,H$5,DV_SensorDepth!$G$2:$G$9999,$C261)&gt;0,SUMIFS(DV_SensorDepth!$C$2:$C$9999,DV_SensorDepth!$E$2:$E$9999,H$5,DV_SensorDepth!$G$2:$G$9999,$C261),NA())</f>
        <v>#N/A</v>
      </c>
    </row>
    <row r="262" spans="1:8" x14ac:dyDescent="0.25">
      <c r="A262" s="35">
        <v>257</v>
      </c>
      <c r="B262" s="36" t="s">
        <v>258</v>
      </c>
      <c r="C262" s="37">
        <v>914</v>
      </c>
      <c r="D262" s="38">
        <f>IF(COUNTIFS(DV_SensorDepth!$E$2:$E$9999,D$5,DV_SensorDepth!$G$2:$G$9999,$C262)&gt;0,SUMIFS(DV_SensorDepth!$C$2:$C$9999,DV_SensorDepth!$E$2:$E$9999,D$5,DV_SensorDepth!$G$2:$G$9999,$C262),NA())</f>
        <v>0.51747916666666705</v>
      </c>
      <c r="E262" s="38" t="e">
        <f>IF(COUNTIFS(DV_SensorDepth!$E$2:$E$9999,E$5,DV_SensorDepth!$G$2:$G$9999,$C262)&gt;0,SUMIFS(DV_SensorDepth!$C$2:$C$9999,DV_SensorDepth!$E$2:$E$9999,E$5,DV_SensorDepth!$G$2:$G$9999,$C262),NA())</f>
        <v>#N/A</v>
      </c>
      <c r="F262" s="38" t="e">
        <f>IF(COUNTIFS(DV_SensorDepth!$E$2:$E$9999,F$5,DV_SensorDepth!$G$2:$G$9999,$C262)&gt;0,SUMIFS(DV_SensorDepth!$C$2:$C$9999,DV_SensorDepth!$E$2:$E$9999,F$5,DV_SensorDepth!$G$2:$G$9999,$C262),NA())</f>
        <v>#N/A</v>
      </c>
      <c r="G262" s="38" t="e">
        <f>IF(COUNTIFS(DV_SensorDepth!$E$2:$E$9999,G$5,DV_SensorDepth!$G$2:$G$9999,$C262)&gt;0,SUMIFS(DV_SensorDepth!$C$2:$C$9999,DV_SensorDepth!$E$2:$E$9999,G$5,DV_SensorDepth!$G$2:$G$9999,$C262),NA())</f>
        <v>#N/A</v>
      </c>
      <c r="H262" s="38" t="e">
        <f>IF(COUNTIFS(DV_SensorDepth!$E$2:$E$9999,H$5,DV_SensorDepth!$G$2:$G$9999,$C262)&gt;0,SUMIFS(DV_SensorDepth!$C$2:$C$9999,DV_SensorDepth!$E$2:$E$9999,H$5,DV_SensorDepth!$G$2:$G$9999,$C262),NA())</f>
        <v>#N/A</v>
      </c>
    </row>
    <row r="263" spans="1:8" x14ac:dyDescent="0.25">
      <c r="A263" s="35">
        <v>258</v>
      </c>
      <c r="B263" s="36" t="s">
        <v>259</v>
      </c>
      <c r="C263" s="37">
        <v>915</v>
      </c>
      <c r="D263" s="38">
        <f>IF(COUNTIFS(DV_SensorDepth!$E$2:$E$9999,D$5,DV_SensorDepth!$G$2:$G$9999,$C263)&gt;0,SUMIFS(DV_SensorDepth!$C$2:$C$9999,DV_SensorDepth!$E$2:$E$9999,D$5,DV_SensorDepth!$G$2:$G$9999,$C263),NA())</f>
        <v>0.508541666666667</v>
      </c>
      <c r="E263" s="38" t="e">
        <f>IF(COUNTIFS(DV_SensorDepth!$E$2:$E$9999,E$5,DV_SensorDepth!$G$2:$G$9999,$C263)&gt;0,SUMIFS(DV_SensorDepth!$C$2:$C$9999,DV_SensorDepth!$E$2:$E$9999,E$5,DV_SensorDepth!$G$2:$G$9999,$C263),NA())</f>
        <v>#N/A</v>
      </c>
      <c r="F263" s="38" t="e">
        <f>IF(COUNTIFS(DV_SensorDepth!$E$2:$E$9999,F$5,DV_SensorDepth!$G$2:$G$9999,$C263)&gt;0,SUMIFS(DV_SensorDepth!$C$2:$C$9999,DV_SensorDepth!$E$2:$E$9999,F$5,DV_SensorDepth!$G$2:$G$9999,$C263),NA())</f>
        <v>#N/A</v>
      </c>
      <c r="G263" s="38" t="e">
        <f>IF(COUNTIFS(DV_SensorDepth!$E$2:$E$9999,G$5,DV_SensorDepth!$G$2:$G$9999,$C263)&gt;0,SUMIFS(DV_SensorDepth!$C$2:$C$9999,DV_SensorDepth!$E$2:$E$9999,G$5,DV_SensorDepth!$G$2:$G$9999,$C263),NA())</f>
        <v>#N/A</v>
      </c>
      <c r="H263" s="38" t="e">
        <f>IF(COUNTIFS(DV_SensorDepth!$E$2:$E$9999,H$5,DV_SensorDepth!$G$2:$G$9999,$C263)&gt;0,SUMIFS(DV_SensorDepth!$C$2:$C$9999,DV_SensorDepth!$E$2:$E$9999,H$5,DV_SensorDepth!$G$2:$G$9999,$C263),NA())</f>
        <v>#N/A</v>
      </c>
    </row>
    <row r="264" spans="1:8" x14ac:dyDescent="0.25">
      <c r="A264" s="35">
        <v>259</v>
      </c>
      <c r="B264" s="36" t="s">
        <v>260</v>
      </c>
      <c r="C264" s="37">
        <v>916</v>
      </c>
      <c r="D264" s="38">
        <f>IF(COUNTIFS(DV_SensorDepth!$E$2:$E$9999,D$5,DV_SensorDepth!$G$2:$G$9999,$C264)&gt;0,SUMIFS(DV_SensorDepth!$C$2:$C$9999,DV_SensorDepth!$E$2:$E$9999,D$5,DV_SensorDepth!$G$2:$G$9999,$C264),NA())</f>
        <v>0.50806249999999997</v>
      </c>
      <c r="E264" s="38" t="e">
        <f>IF(COUNTIFS(DV_SensorDepth!$E$2:$E$9999,E$5,DV_SensorDepth!$G$2:$G$9999,$C264)&gt;0,SUMIFS(DV_SensorDepth!$C$2:$C$9999,DV_SensorDepth!$E$2:$E$9999,E$5,DV_SensorDepth!$G$2:$G$9999,$C264),NA())</f>
        <v>#N/A</v>
      </c>
      <c r="F264" s="38" t="e">
        <f>IF(COUNTIFS(DV_SensorDepth!$E$2:$E$9999,F$5,DV_SensorDepth!$G$2:$G$9999,$C264)&gt;0,SUMIFS(DV_SensorDepth!$C$2:$C$9999,DV_SensorDepth!$E$2:$E$9999,F$5,DV_SensorDepth!$G$2:$G$9999,$C264),NA())</f>
        <v>#N/A</v>
      </c>
      <c r="G264" s="38" t="e">
        <f>IF(COUNTIFS(DV_SensorDepth!$E$2:$E$9999,G$5,DV_SensorDepth!$G$2:$G$9999,$C264)&gt;0,SUMIFS(DV_SensorDepth!$C$2:$C$9999,DV_SensorDepth!$E$2:$E$9999,G$5,DV_SensorDepth!$G$2:$G$9999,$C264),NA())</f>
        <v>#N/A</v>
      </c>
      <c r="H264" s="38" t="e">
        <f>IF(COUNTIFS(DV_SensorDepth!$E$2:$E$9999,H$5,DV_SensorDepth!$G$2:$G$9999,$C264)&gt;0,SUMIFS(DV_SensorDepth!$C$2:$C$9999,DV_SensorDepth!$E$2:$E$9999,H$5,DV_SensorDepth!$G$2:$G$9999,$C264),NA())</f>
        <v>#N/A</v>
      </c>
    </row>
    <row r="265" spans="1:8" x14ac:dyDescent="0.25">
      <c r="A265" s="35">
        <v>260</v>
      </c>
      <c r="B265" s="36" t="s">
        <v>261</v>
      </c>
      <c r="C265" s="37">
        <v>917</v>
      </c>
      <c r="D265" s="38">
        <f>IF(COUNTIFS(DV_SensorDepth!$E$2:$E$9999,D$5,DV_SensorDepth!$G$2:$G$9999,$C265)&gt;0,SUMIFS(DV_SensorDepth!$C$2:$C$9999,DV_SensorDepth!$E$2:$E$9999,D$5,DV_SensorDepth!$G$2:$G$9999,$C265),NA())</f>
        <v>0.49964583333333301</v>
      </c>
      <c r="E265" s="38" t="e">
        <f>IF(COUNTIFS(DV_SensorDepth!$E$2:$E$9999,E$5,DV_SensorDepth!$G$2:$G$9999,$C265)&gt;0,SUMIFS(DV_SensorDepth!$C$2:$C$9999,DV_SensorDepth!$E$2:$E$9999,E$5,DV_SensorDepth!$G$2:$G$9999,$C265),NA())</f>
        <v>#N/A</v>
      </c>
      <c r="F265" s="38" t="e">
        <f>IF(COUNTIFS(DV_SensorDepth!$E$2:$E$9999,F$5,DV_SensorDepth!$G$2:$G$9999,$C265)&gt;0,SUMIFS(DV_SensorDepth!$C$2:$C$9999,DV_SensorDepth!$E$2:$E$9999,F$5,DV_SensorDepth!$G$2:$G$9999,$C265),NA())</f>
        <v>#N/A</v>
      </c>
      <c r="G265" s="38" t="e">
        <f>IF(COUNTIFS(DV_SensorDepth!$E$2:$E$9999,G$5,DV_SensorDepth!$G$2:$G$9999,$C265)&gt;0,SUMIFS(DV_SensorDepth!$C$2:$C$9999,DV_SensorDepth!$E$2:$E$9999,G$5,DV_SensorDepth!$G$2:$G$9999,$C265),NA())</f>
        <v>#N/A</v>
      </c>
      <c r="H265" s="38" t="e">
        <f>IF(COUNTIFS(DV_SensorDepth!$E$2:$E$9999,H$5,DV_SensorDepth!$G$2:$G$9999,$C265)&gt;0,SUMIFS(DV_SensorDepth!$C$2:$C$9999,DV_SensorDepth!$E$2:$E$9999,H$5,DV_SensorDepth!$G$2:$G$9999,$C265),NA())</f>
        <v>#N/A</v>
      </c>
    </row>
    <row r="266" spans="1:8" x14ac:dyDescent="0.25">
      <c r="A266" s="35">
        <v>261</v>
      </c>
      <c r="B266" s="36" t="s">
        <v>262</v>
      </c>
      <c r="C266" s="37">
        <v>918</v>
      </c>
      <c r="D266" s="38">
        <f>IF(COUNTIFS(DV_SensorDepth!$E$2:$E$9999,D$5,DV_SensorDepth!$G$2:$G$9999,$C266)&gt;0,SUMIFS(DV_SensorDepth!$C$2:$C$9999,DV_SensorDepth!$E$2:$E$9999,D$5,DV_SensorDepth!$G$2:$G$9999,$C266),NA())</f>
        <v>0.49643749999999998</v>
      </c>
      <c r="E266" s="38" t="e">
        <f>IF(COUNTIFS(DV_SensorDepth!$E$2:$E$9999,E$5,DV_SensorDepth!$G$2:$G$9999,$C266)&gt;0,SUMIFS(DV_SensorDepth!$C$2:$C$9999,DV_SensorDepth!$E$2:$E$9999,E$5,DV_SensorDepth!$G$2:$G$9999,$C266),NA())</f>
        <v>#N/A</v>
      </c>
      <c r="F266" s="38" t="e">
        <f>IF(COUNTIFS(DV_SensorDepth!$E$2:$E$9999,F$5,DV_SensorDepth!$G$2:$G$9999,$C266)&gt;0,SUMIFS(DV_SensorDepth!$C$2:$C$9999,DV_SensorDepth!$E$2:$E$9999,F$5,DV_SensorDepth!$G$2:$G$9999,$C266),NA())</f>
        <v>#N/A</v>
      </c>
      <c r="G266" s="38" t="e">
        <f>IF(COUNTIFS(DV_SensorDepth!$E$2:$E$9999,G$5,DV_SensorDepth!$G$2:$G$9999,$C266)&gt;0,SUMIFS(DV_SensorDepth!$C$2:$C$9999,DV_SensorDepth!$E$2:$E$9999,G$5,DV_SensorDepth!$G$2:$G$9999,$C266),NA())</f>
        <v>#N/A</v>
      </c>
      <c r="H266" s="38" t="e">
        <f>IF(COUNTIFS(DV_SensorDepth!$E$2:$E$9999,H$5,DV_SensorDepth!$G$2:$G$9999,$C266)&gt;0,SUMIFS(DV_SensorDepth!$C$2:$C$9999,DV_SensorDepth!$E$2:$E$9999,H$5,DV_SensorDepth!$G$2:$G$9999,$C266),NA())</f>
        <v>#N/A</v>
      </c>
    </row>
    <row r="267" spans="1:8" x14ac:dyDescent="0.25">
      <c r="A267" s="35">
        <v>262</v>
      </c>
      <c r="B267" s="36" t="s">
        <v>263</v>
      </c>
      <c r="C267" s="37">
        <v>919</v>
      </c>
      <c r="D267" s="38">
        <f>IF(COUNTIFS(DV_SensorDepth!$E$2:$E$9999,D$5,DV_SensorDepth!$G$2:$G$9999,$C267)&gt;0,SUMIFS(DV_SensorDepth!$C$2:$C$9999,DV_SensorDepth!$E$2:$E$9999,D$5,DV_SensorDepth!$G$2:$G$9999,$C267),NA())</f>
        <v>0.49916666666666698</v>
      </c>
      <c r="E267" s="38" t="e">
        <f>IF(COUNTIFS(DV_SensorDepth!$E$2:$E$9999,E$5,DV_SensorDepth!$G$2:$G$9999,$C267)&gt;0,SUMIFS(DV_SensorDepth!$C$2:$C$9999,DV_SensorDepth!$E$2:$E$9999,E$5,DV_SensorDepth!$G$2:$G$9999,$C267),NA())</f>
        <v>#N/A</v>
      </c>
      <c r="F267" s="38" t="e">
        <f>IF(COUNTIFS(DV_SensorDepth!$E$2:$E$9999,F$5,DV_SensorDepth!$G$2:$G$9999,$C267)&gt;0,SUMIFS(DV_SensorDepth!$C$2:$C$9999,DV_SensorDepth!$E$2:$E$9999,F$5,DV_SensorDepth!$G$2:$G$9999,$C267),NA())</f>
        <v>#N/A</v>
      </c>
      <c r="G267" s="38" t="e">
        <f>IF(COUNTIFS(DV_SensorDepth!$E$2:$E$9999,G$5,DV_SensorDepth!$G$2:$G$9999,$C267)&gt;0,SUMIFS(DV_SensorDepth!$C$2:$C$9999,DV_SensorDepth!$E$2:$E$9999,G$5,DV_SensorDepth!$G$2:$G$9999,$C267),NA())</f>
        <v>#N/A</v>
      </c>
      <c r="H267" s="38" t="e">
        <f>IF(COUNTIFS(DV_SensorDepth!$E$2:$E$9999,H$5,DV_SensorDepth!$G$2:$G$9999,$C267)&gt;0,SUMIFS(DV_SensorDepth!$C$2:$C$9999,DV_SensorDepth!$E$2:$E$9999,H$5,DV_SensorDepth!$G$2:$G$9999,$C267),NA())</f>
        <v>#N/A</v>
      </c>
    </row>
    <row r="268" spans="1:8" x14ac:dyDescent="0.25">
      <c r="A268" s="35">
        <v>263</v>
      </c>
      <c r="B268" s="36" t="s">
        <v>264</v>
      </c>
      <c r="C268" s="37">
        <v>920</v>
      </c>
      <c r="D268" s="38">
        <f>IF(COUNTIFS(DV_SensorDepth!$E$2:$E$9999,D$5,DV_SensorDepth!$G$2:$G$9999,$C268)&gt;0,SUMIFS(DV_SensorDepth!$C$2:$C$9999,DV_SensorDepth!$E$2:$E$9999,D$5,DV_SensorDepth!$G$2:$G$9999,$C268),NA())</f>
        <v>0.49908333333333299</v>
      </c>
      <c r="E268" s="38" t="e">
        <f>IF(COUNTIFS(DV_SensorDepth!$E$2:$E$9999,E$5,DV_SensorDepth!$G$2:$G$9999,$C268)&gt;0,SUMIFS(DV_SensorDepth!$C$2:$C$9999,DV_SensorDepth!$E$2:$E$9999,E$5,DV_SensorDepth!$G$2:$G$9999,$C268),NA())</f>
        <v>#N/A</v>
      </c>
      <c r="F268" s="38" t="e">
        <f>IF(COUNTIFS(DV_SensorDepth!$E$2:$E$9999,F$5,DV_SensorDepth!$G$2:$G$9999,$C268)&gt;0,SUMIFS(DV_SensorDepth!$C$2:$C$9999,DV_SensorDepth!$E$2:$E$9999,F$5,DV_SensorDepth!$G$2:$G$9999,$C268),NA())</f>
        <v>#N/A</v>
      </c>
      <c r="G268" s="38" t="e">
        <f>IF(COUNTIFS(DV_SensorDepth!$E$2:$E$9999,G$5,DV_SensorDepth!$G$2:$G$9999,$C268)&gt;0,SUMIFS(DV_SensorDepth!$C$2:$C$9999,DV_SensorDepth!$E$2:$E$9999,G$5,DV_SensorDepth!$G$2:$G$9999,$C268),NA())</f>
        <v>#N/A</v>
      </c>
      <c r="H268" s="38" t="e">
        <f>IF(COUNTIFS(DV_SensorDepth!$E$2:$E$9999,H$5,DV_SensorDepth!$G$2:$G$9999,$C268)&gt;0,SUMIFS(DV_SensorDepth!$C$2:$C$9999,DV_SensorDepth!$E$2:$E$9999,H$5,DV_SensorDepth!$G$2:$G$9999,$C268),NA())</f>
        <v>#N/A</v>
      </c>
    </row>
    <row r="269" spans="1:8" x14ac:dyDescent="0.25">
      <c r="A269" s="35">
        <v>264</v>
      </c>
      <c r="B269" s="36" t="s">
        <v>265</v>
      </c>
      <c r="C269" s="37">
        <v>921</v>
      </c>
      <c r="D269" s="38">
        <f>IF(COUNTIFS(DV_SensorDepth!$E$2:$E$9999,D$5,DV_SensorDepth!$G$2:$G$9999,$C269)&gt;0,SUMIFS(DV_SensorDepth!$C$2:$C$9999,DV_SensorDepth!$E$2:$E$9999,D$5,DV_SensorDepth!$G$2:$G$9999,$C269),NA())</f>
        <v>0.84918749999999998</v>
      </c>
      <c r="E269" s="38" t="e">
        <f>IF(COUNTIFS(DV_SensorDepth!$E$2:$E$9999,E$5,DV_SensorDepth!$G$2:$G$9999,$C269)&gt;0,SUMIFS(DV_SensorDepth!$C$2:$C$9999,DV_SensorDepth!$E$2:$E$9999,E$5,DV_SensorDepth!$G$2:$G$9999,$C269),NA())</f>
        <v>#N/A</v>
      </c>
      <c r="F269" s="38" t="e">
        <f>IF(COUNTIFS(DV_SensorDepth!$E$2:$E$9999,F$5,DV_SensorDepth!$G$2:$G$9999,$C269)&gt;0,SUMIFS(DV_SensorDepth!$C$2:$C$9999,DV_SensorDepth!$E$2:$E$9999,F$5,DV_SensorDepth!$G$2:$G$9999,$C269),NA())</f>
        <v>#N/A</v>
      </c>
      <c r="G269" s="38" t="e">
        <f>IF(COUNTIFS(DV_SensorDepth!$E$2:$E$9999,G$5,DV_SensorDepth!$G$2:$G$9999,$C269)&gt;0,SUMIFS(DV_SensorDepth!$C$2:$C$9999,DV_SensorDepth!$E$2:$E$9999,G$5,DV_SensorDepth!$G$2:$G$9999,$C269),NA())</f>
        <v>#N/A</v>
      </c>
      <c r="H269" s="38" t="e">
        <f>IF(COUNTIFS(DV_SensorDepth!$E$2:$E$9999,H$5,DV_SensorDepth!$G$2:$G$9999,$C269)&gt;0,SUMIFS(DV_SensorDepth!$C$2:$C$9999,DV_SensorDepth!$E$2:$E$9999,H$5,DV_SensorDepth!$G$2:$G$9999,$C269),NA())</f>
        <v>#N/A</v>
      </c>
    </row>
    <row r="270" spans="1:8" x14ac:dyDescent="0.25">
      <c r="A270" s="35">
        <v>265</v>
      </c>
      <c r="B270" s="36" t="s">
        <v>266</v>
      </c>
      <c r="C270" s="37">
        <v>922</v>
      </c>
      <c r="D270" s="38">
        <f>IF(COUNTIFS(DV_SensorDepth!$E$2:$E$9999,D$5,DV_SensorDepth!$G$2:$G$9999,$C270)&gt;0,SUMIFS(DV_SensorDepth!$C$2:$C$9999,DV_SensorDepth!$E$2:$E$9999,D$5,DV_SensorDepth!$G$2:$G$9999,$C270),NA())</f>
        <v>0.69268750000000001</v>
      </c>
      <c r="E270" s="38" t="e">
        <f>IF(COUNTIFS(DV_SensorDepth!$E$2:$E$9999,E$5,DV_SensorDepth!$G$2:$G$9999,$C270)&gt;0,SUMIFS(DV_SensorDepth!$C$2:$C$9999,DV_SensorDepth!$E$2:$E$9999,E$5,DV_SensorDepth!$G$2:$G$9999,$C270),NA())</f>
        <v>#N/A</v>
      </c>
      <c r="F270" s="38" t="e">
        <f>IF(COUNTIFS(DV_SensorDepth!$E$2:$E$9999,F$5,DV_SensorDepth!$G$2:$G$9999,$C270)&gt;0,SUMIFS(DV_SensorDepth!$C$2:$C$9999,DV_SensorDepth!$E$2:$E$9999,F$5,DV_SensorDepth!$G$2:$G$9999,$C270),NA())</f>
        <v>#N/A</v>
      </c>
      <c r="G270" s="38" t="e">
        <f>IF(COUNTIFS(DV_SensorDepth!$E$2:$E$9999,G$5,DV_SensorDepth!$G$2:$G$9999,$C270)&gt;0,SUMIFS(DV_SensorDepth!$C$2:$C$9999,DV_SensorDepth!$E$2:$E$9999,G$5,DV_SensorDepth!$G$2:$G$9999,$C270),NA())</f>
        <v>#N/A</v>
      </c>
      <c r="H270" s="38" t="e">
        <f>IF(COUNTIFS(DV_SensorDepth!$E$2:$E$9999,H$5,DV_SensorDepth!$G$2:$G$9999,$C270)&gt;0,SUMIFS(DV_SensorDepth!$C$2:$C$9999,DV_SensorDepth!$E$2:$E$9999,H$5,DV_SensorDepth!$G$2:$G$9999,$C270),NA())</f>
        <v>#N/A</v>
      </c>
    </row>
    <row r="271" spans="1:8" x14ac:dyDescent="0.25">
      <c r="A271" s="35">
        <v>266</v>
      </c>
      <c r="B271" s="36" t="s">
        <v>267</v>
      </c>
      <c r="C271" s="37">
        <v>923</v>
      </c>
      <c r="D271" s="38">
        <f>IF(COUNTIFS(DV_SensorDepth!$E$2:$E$9999,D$5,DV_SensorDepth!$G$2:$G$9999,$C271)&gt;0,SUMIFS(DV_SensorDepth!$C$2:$C$9999,DV_SensorDepth!$E$2:$E$9999,D$5,DV_SensorDepth!$G$2:$G$9999,$C271),NA())</f>
        <v>0.58783333333333299</v>
      </c>
      <c r="E271" s="38" t="e">
        <f>IF(COUNTIFS(DV_SensorDepth!$E$2:$E$9999,E$5,DV_SensorDepth!$G$2:$G$9999,$C271)&gt;0,SUMIFS(DV_SensorDepth!$C$2:$C$9999,DV_SensorDepth!$E$2:$E$9999,E$5,DV_SensorDepth!$G$2:$G$9999,$C271),NA())</f>
        <v>#N/A</v>
      </c>
      <c r="F271" s="38" t="e">
        <f>IF(COUNTIFS(DV_SensorDepth!$E$2:$E$9999,F$5,DV_SensorDepth!$G$2:$G$9999,$C271)&gt;0,SUMIFS(DV_SensorDepth!$C$2:$C$9999,DV_SensorDepth!$E$2:$E$9999,F$5,DV_SensorDepth!$G$2:$G$9999,$C271),NA())</f>
        <v>#N/A</v>
      </c>
      <c r="G271" s="38" t="e">
        <f>IF(COUNTIFS(DV_SensorDepth!$E$2:$E$9999,G$5,DV_SensorDepth!$G$2:$G$9999,$C271)&gt;0,SUMIFS(DV_SensorDepth!$C$2:$C$9999,DV_SensorDepth!$E$2:$E$9999,G$5,DV_SensorDepth!$G$2:$G$9999,$C271),NA())</f>
        <v>#N/A</v>
      </c>
      <c r="H271" s="38" t="e">
        <f>IF(COUNTIFS(DV_SensorDepth!$E$2:$E$9999,H$5,DV_SensorDepth!$G$2:$G$9999,$C271)&gt;0,SUMIFS(DV_SensorDepth!$C$2:$C$9999,DV_SensorDepth!$E$2:$E$9999,H$5,DV_SensorDepth!$G$2:$G$9999,$C271),NA())</f>
        <v>#N/A</v>
      </c>
    </row>
    <row r="272" spans="1:8" x14ac:dyDescent="0.25">
      <c r="A272" s="35">
        <v>267</v>
      </c>
      <c r="B272" s="36" t="s">
        <v>268</v>
      </c>
      <c r="C272" s="37">
        <v>924</v>
      </c>
      <c r="D272" s="38">
        <f>IF(COUNTIFS(DV_SensorDepth!$E$2:$E$9999,D$5,DV_SensorDepth!$G$2:$G$9999,$C272)&gt;0,SUMIFS(DV_SensorDepth!$C$2:$C$9999,DV_SensorDepth!$E$2:$E$9999,D$5,DV_SensorDepth!$G$2:$G$9999,$C272),NA())</f>
        <v>0.56583333333333297</v>
      </c>
      <c r="E272" s="38" t="e">
        <f>IF(COUNTIFS(DV_SensorDepth!$E$2:$E$9999,E$5,DV_SensorDepth!$G$2:$G$9999,$C272)&gt;0,SUMIFS(DV_SensorDepth!$C$2:$C$9999,DV_SensorDepth!$E$2:$E$9999,E$5,DV_SensorDepth!$G$2:$G$9999,$C272),NA())</f>
        <v>#N/A</v>
      </c>
      <c r="F272" s="38" t="e">
        <f>IF(COUNTIFS(DV_SensorDepth!$E$2:$E$9999,F$5,DV_SensorDepth!$G$2:$G$9999,$C272)&gt;0,SUMIFS(DV_SensorDepth!$C$2:$C$9999,DV_SensorDepth!$E$2:$E$9999,F$5,DV_SensorDepth!$G$2:$G$9999,$C272),NA())</f>
        <v>#N/A</v>
      </c>
      <c r="G272" s="38" t="e">
        <f>IF(COUNTIFS(DV_SensorDepth!$E$2:$E$9999,G$5,DV_SensorDepth!$G$2:$G$9999,$C272)&gt;0,SUMIFS(DV_SensorDepth!$C$2:$C$9999,DV_SensorDepth!$E$2:$E$9999,G$5,DV_SensorDepth!$G$2:$G$9999,$C272),NA())</f>
        <v>#N/A</v>
      </c>
      <c r="H272" s="38" t="e">
        <f>IF(COUNTIFS(DV_SensorDepth!$E$2:$E$9999,H$5,DV_SensorDepth!$G$2:$G$9999,$C272)&gt;0,SUMIFS(DV_SensorDepth!$C$2:$C$9999,DV_SensorDepth!$E$2:$E$9999,H$5,DV_SensorDepth!$G$2:$G$9999,$C272),NA())</f>
        <v>#N/A</v>
      </c>
    </row>
    <row r="273" spans="1:8" x14ac:dyDescent="0.25">
      <c r="A273" s="35">
        <v>268</v>
      </c>
      <c r="B273" s="36" t="s">
        <v>269</v>
      </c>
      <c r="C273" s="37">
        <v>925</v>
      </c>
      <c r="D273" s="38">
        <f>IF(COUNTIFS(DV_SensorDepth!$E$2:$E$9999,D$5,DV_SensorDepth!$G$2:$G$9999,$C273)&gt;0,SUMIFS(DV_SensorDepth!$C$2:$C$9999,DV_SensorDepth!$E$2:$E$9999,D$5,DV_SensorDepth!$G$2:$G$9999,$C273),NA())</f>
        <v>0.61824999999999997</v>
      </c>
      <c r="E273" s="38" t="e">
        <f>IF(COUNTIFS(DV_SensorDepth!$E$2:$E$9999,E$5,DV_SensorDepth!$G$2:$G$9999,$C273)&gt;0,SUMIFS(DV_SensorDepth!$C$2:$C$9999,DV_SensorDepth!$E$2:$E$9999,E$5,DV_SensorDepth!$G$2:$G$9999,$C273),NA())</f>
        <v>#N/A</v>
      </c>
      <c r="F273" s="38" t="e">
        <f>IF(COUNTIFS(DV_SensorDepth!$E$2:$E$9999,F$5,DV_SensorDepth!$G$2:$G$9999,$C273)&gt;0,SUMIFS(DV_SensorDepth!$C$2:$C$9999,DV_SensorDepth!$E$2:$E$9999,F$5,DV_SensorDepth!$G$2:$G$9999,$C273),NA())</f>
        <v>#N/A</v>
      </c>
      <c r="G273" s="38" t="e">
        <f>IF(COUNTIFS(DV_SensorDepth!$E$2:$E$9999,G$5,DV_SensorDepth!$G$2:$G$9999,$C273)&gt;0,SUMIFS(DV_SensorDepth!$C$2:$C$9999,DV_SensorDepth!$E$2:$E$9999,G$5,DV_SensorDepth!$G$2:$G$9999,$C273),NA())</f>
        <v>#N/A</v>
      </c>
      <c r="H273" s="38" t="e">
        <f>IF(COUNTIFS(DV_SensorDepth!$E$2:$E$9999,H$5,DV_SensorDepth!$G$2:$G$9999,$C273)&gt;0,SUMIFS(DV_SensorDepth!$C$2:$C$9999,DV_SensorDepth!$E$2:$E$9999,H$5,DV_SensorDepth!$G$2:$G$9999,$C273),NA())</f>
        <v>#N/A</v>
      </c>
    </row>
    <row r="274" spans="1:8" x14ac:dyDescent="0.25">
      <c r="A274" s="35">
        <v>269</v>
      </c>
      <c r="B274" s="36" t="s">
        <v>270</v>
      </c>
      <c r="C274" s="37">
        <v>926</v>
      </c>
      <c r="D274" s="38">
        <f>IF(COUNTIFS(DV_SensorDepth!$E$2:$E$9999,D$5,DV_SensorDepth!$G$2:$G$9999,$C274)&gt;0,SUMIFS(DV_SensorDepth!$C$2:$C$9999,DV_SensorDepth!$E$2:$E$9999,D$5,DV_SensorDepth!$G$2:$G$9999,$C274),NA())</f>
        <v>0.63933333333333298</v>
      </c>
      <c r="E274" s="38" t="e">
        <f>IF(COUNTIFS(DV_SensorDepth!$E$2:$E$9999,E$5,DV_SensorDepth!$G$2:$G$9999,$C274)&gt;0,SUMIFS(DV_SensorDepth!$C$2:$C$9999,DV_SensorDepth!$E$2:$E$9999,E$5,DV_SensorDepth!$G$2:$G$9999,$C274),NA())</f>
        <v>#N/A</v>
      </c>
      <c r="F274" s="38" t="e">
        <f>IF(COUNTIFS(DV_SensorDepth!$E$2:$E$9999,F$5,DV_SensorDepth!$G$2:$G$9999,$C274)&gt;0,SUMIFS(DV_SensorDepth!$C$2:$C$9999,DV_SensorDepth!$E$2:$E$9999,F$5,DV_SensorDepth!$G$2:$G$9999,$C274),NA())</f>
        <v>#N/A</v>
      </c>
      <c r="G274" s="38" t="e">
        <f>IF(COUNTIFS(DV_SensorDepth!$E$2:$E$9999,G$5,DV_SensorDepth!$G$2:$G$9999,$C274)&gt;0,SUMIFS(DV_SensorDepth!$C$2:$C$9999,DV_SensorDepth!$E$2:$E$9999,G$5,DV_SensorDepth!$G$2:$G$9999,$C274),NA())</f>
        <v>#N/A</v>
      </c>
      <c r="H274" s="38" t="e">
        <f>IF(COUNTIFS(DV_SensorDepth!$E$2:$E$9999,H$5,DV_SensorDepth!$G$2:$G$9999,$C274)&gt;0,SUMIFS(DV_SensorDepth!$C$2:$C$9999,DV_SensorDepth!$E$2:$E$9999,H$5,DV_SensorDepth!$G$2:$G$9999,$C274),NA())</f>
        <v>#N/A</v>
      </c>
    </row>
    <row r="275" spans="1:8" x14ac:dyDescent="0.25">
      <c r="A275" s="35">
        <v>270</v>
      </c>
      <c r="B275" s="36" t="s">
        <v>271</v>
      </c>
      <c r="C275" s="37">
        <v>927</v>
      </c>
      <c r="D275" s="38">
        <f>IF(COUNTIFS(DV_SensorDepth!$E$2:$E$9999,D$5,DV_SensorDepth!$G$2:$G$9999,$C275)&gt;0,SUMIFS(DV_SensorDepth!$C$2:$C$9999,DV_SensorDepth!$E$2:$E$9999,D$5,DV_SensorDepth!$G$2:$G$9999,$C275),NA())</f>
        <v>0.59350000000000003</v>
      </c>
      <c r="E275" s="38" t="e">
        <f>IF(COUNTIFS(DV_SensorDepth!$E$2:$E$9999,E$5,DV_SensorDepth!$G$2:$G$9999,$C275)&gt;0,SUMIFS(DV_SensorDepth!$C$2:$C$9999,DV_SensorDepth!$E$2:$E$9999,E$5,DV_SensorDepth!$G$2:$G$9999,$C275),NA())</f>
        <v>#N/A</v>
      </c>
      <c r="F275" s="38" t="e">
        <f>IF(COUNTIFS(DV_SensorDepth!$E$2:$E$9999,F$5,DV_SensorDepth!$G$2:$G$9999,$C275)&gt;0,SUMIFS(DV_SensorDepth!$C$2:$C$9999,DV_SensorDepth!$E$2:$E$9999,F$5,DV_SensorDepth!$G$2:$G$9999,$C275),NA())</f>
        <v>#N/A</v>
      </c>
      <c r="G275" s="38" t="e">
        <f>IF(COUNTIFS(DV_SensorDepth!$E$2:$E$9999,G$5,DV_SensorDepth!$G$2:$G$9999,$C275)&gt;0,SUMIFS(DV_SensorDepth!$C$2:$C$9999,DV_SensorDepth!$E$2:$E$9999,G$5,DV_SensorDepth!$G$2:$G$9999,$C275),NA())</f>
        <v>#N/A</v>
      </c>
      <c r="H275" s="38" t="e">
        <f>IF(COUNTIFS(DV_SensorDepth!$E$2:$E$9999,H$5,DV_SensorDepth!$G$2:$G$9999,$C275)&gt;0,SUMIFS(DV_SensorDepth!$C$2:$C$9999,DV_SensorDepth!$E$2:$E$9999,H$5,DV_SensorDepth!$G$2:$G$9999,$C275),NA())</f>
        <v>#N/A</v>
      </c>
    </row>
    <row r="276" spans="1:8" x14ac:dyDescent="0.25">
      <c r="A276" s="35">
        <v>271</v>
      </c>
      <c r="B276" s="36" t="s">
        <v>272</v>
      </c>
      <c r="C276" s="37">
        <v>928</v>
      </c>
      <c r="D276" s="38">
        <f>IF(COUNTIFS(DV_SensorDepth!$E$2:$E$9999,D$5,DV_SensorDepth!$G$2:$G$9999,$C276)&gt;0,SUMIFS(DV_SensorDepth!$C$2:$C$9999,DV_SensorDepth!$E$2:$E$9999,D$5,DV_SensorDepth!$G$2:$G$9999,$C276),NA())</f>
        <v>0.56460416666666702</v>
      </c>
      <c r="E276" s="38" t="e">
        <f>IF(COUNTIFS(DV_SensorDepth!$E$2:$E$9999,E$5,DV_SensorDepth!$G$2:$G$9999,$C276)&gt;0,SUMIFS(DV_SensorDepth!$C$2:$C$9999,DV_SensorDepth!$E$2:$E$9999,E$5,DV_SensorDepth!$G$2:$G$9999,$C276),NA())</f>
        <v>#N/A</v>
      </c>
      <c r="F276" s="38" t="e">
        <f>IF(COUNTIFS(DV_SensorDepth!$E$2:$E$9999,F$5,DV_SensorDepth!$G$2:$G$9999,$C276)&gt;0,SUMIFS(DV_SensorDepth!$C$2:$C$9999,DV_SensorDepth!$E$2:$E$9999,F$5,DV_SensorDepth!$G$2:$G$9999,$C276),NA())</f>
        <v>#N/A</v>
      </c>
      <c r="G276" s="38" t="e">
        <f>IF(COUNTIFS(DV_SensorDepth!$E$2:$E$9999,G$5,DV_SensorDepth!$G$2:$G$9999,$C276)&gt;0,SUMIFS(DV_SensorDepth!$C$2:$C$9999,DV_SensorDepth!$E$2:$E$9999,G$5,DV_SensorDepth!$G$2:$G$9999,$C276),NA())</f>
        <v>#N/A</v>
      </c>
      <c r="H276" s="38" t="e">
        <f>IF(COUNTIFS(DV_SensorDepth!$E$2:$E$9999,H$5,DV_SensorDepth!$G$2:$G$9999,$C276)&gt;0,SUMIFS(DV_SensorDepth!$C$2:$C$9999,DV_SensorDepth!$E$2:$E$9999,H$5,DV_SensorDepth!$G$2:$G$9999,$C276),NA())</f>
        <v>#N/A</v>
      </c>
    </row>
    <row r="277" spans="1:8" x14ac:dyDescent="0.25">
      <c r="A277" s="35">
        <v>272</v>
      </c>
      <c r="B277" s="36" t="s">
        <v>273</v>
      </c>
      <c r="C277" s="37">
        <v>929</v>
      </c>
      <c r="D277" s="38">
        <f>IF(COUNTIFS(DV_SensorDepth!$E$2:$E$9999,D$5,DV_SensorDepth!$G$2:$G$9999,$C277)&gt;0,SUMIFS(DV_SensorDepth!$C$2:$C$9999,DV_SensorDepth!$E$2:$E$9999,D$5,DV_SensorDepth!$G$2:$G$9999,$C277),NA())</f>
        <v>0.55172916666666705</v>
      </c>
      <c r="E277" s="38" t="e">
        <f>IF(COUNTIFS(DV_SensorDepth!$E$2:$E$9999,E$5,DV_SensorDepth!$G$2:$G$9999,$C277)&gt;0,SUMIFS(DV_SensorDepth!$C$2:$C$9999,DV_SensorDepth!$E$2:$E$9999,E$5,DV_SensorDepth!$G$2:$G$9999,$C277),NA())</f>
        <v>#N/A</v>
      </c>
      <c r="F277" s="38" t="e">
        <f>IF(COUNTIFS(DV_SensorDepth!$E$2:$E$9999,F$5,DV_SensorDepth!$G$2:$G$9999,$C277)&gt;0,SUMIFS(DV_SensorDepth!$C$2:$C$9999,DV_SensorDepth!$E$2:$E$9999,F$5,DV_SensorDepth!$G$2:$G$9999,$C277),NA())</f>
        <v>#N/A</v>
      </c>
      <c r="G277" s="38" t="e">
        <f>IF(COUNTIFS(DV_SensorDepth!$E$2:$E$9999,G$5,DV_SensorDepth!$G$2:$G$9999,$C277)&gt;0,SUMIFS(DV_SensorDepth!$C$2:$C$9999,DV_SensorDepth!$E$2:$E$9999,G$5,DV_SensorDepth!$G$2:$G$9999,$C277),NA())</f>
        <v>#N/A</v>
      </c>
      <c r="H277" s="38" t="e">
        <f>IF(COUNTIFS(DV_SensorDepth!$E$2:$E$9999,H$5,DV_SensorDepth!$G$2:$G$9999,$C277)&gt;0,SUMIFS(DV_SensorDepth!$C$2:$C$9999,DV_SensorDepth!$E$2:$E$9999,H$5,DV_SensorDepth!$G$2:$G$9999,$C277),NA())</f>
        <v>#N/A</v>
      </c>
    </row>
    <row r="278" spans="1:8" x14ac:dyDescent="0.25">
      <c r="A278" s="35">
        <v>273</v>
      </c>
      <c r="B278" s="36" t="s">
        <v>274</v>
      </c>
      <c r="C278" s="37">
        <v>930</v>
      </c>
      <c r="D278" s="38">
        <f>IF(COUNTIFS(DV_SensorDepth!$E$2:$E$9999,D$5,DV_SensorDepth!$G$2:$G$9999,$C278)&gt;0,SUMIFS(DV_SensorDepth!$C$2:$C$9999,DV_SensorDepth!$E$2:$E$9999,D$5,DV_SensorDepth!$G$2:$G$9999,$C278),NA())</f>
        <v>0.54729166666666695</v>
      </c>
      <c r="E278" s="38" t="e">
        <f>IF(COUNTIFS(DV_SensorDepth!$E$2:$E$9999,E$5,DV_SensorDepth!$G$2:$G$9999,$C278)&gt;0,SUMIFS(DV_SensorDepth!$C$2:$C$9999,DV_SensorDepth!$E$2:$E$9999,E$5,DV_SensorDepth!$G$2:$G$9999,$C278),NA())</f>
        <v>#N/A</v>
      </c>
      <c r="F278" s="38" t="e">
        <f>IF(COUNTIFS(DV_SensorDepth!$E$2:$E$9999,F$5,DV_SensorDepth!$G$2:$G$9999,$C278)&gt;0,SUMIFS(DV_SensorDepth!$C$2:$C$9999,DV_SensorDepth!$E$2:$E$9999,F$5,DV_SensorDepth!$G$2:$G$9999,$C278),NA())</f>
        <v>#N/A</v>
      </c>
      <c r="G278" s="38" t="e">
        <f>IF(COUNTIFS(DV_SensorDepth!$E$2:$E$9999,G$5,DV_SensorDepth!$G$2:$G$9999,$C278)&gt;0,SUMIFS(DV_SensorDepth!$C$2:$C$9999,DV_SensorDepth!$E$2:$E$9999,G$5,DV_SensorDepth!$G$2:$G$9999,$C278),NA())</f>
        <v>#N/A</v>
      </c>
      <c r="H278" s="38" t="e">
        <f>IF(COUNTIFS(DV_SensorDepth!$E$2:$E$9999,H$5,DV_SensorDepth!$G$2:$G$9999,$C278)&gt;0,SUMIFS(DV_SensorDepth!$C$2:$C$9999,DV_SensorDepth!$E$2:$E$9999,H$5,DV_SensorDepth!$G$2:$G$9999,$C278),NA())</f>
        <v>#N/A</v>
      </c>
    </row>
    <row r="279" spans="1:8" x14ac:dyDescent="0.25">
      <c r="A279" s="35">
        <v>274</v>
      </c>
      <c r="B279" s="36" t="s">
        <v>275</v>
      </c>
      <c r="C279" s="37">
        <v>1001</v>
      </c>
      <c r="D279" s="38">
        <f>IF(COUNTIFS(DV_SensorDepth!$E$2:$E$9999,D$5,DV_SensorDepth!$G$2:$G$9999,$C279)&gt;0,SUMIFS(DV_SensorDepth!$C$2:$C$9999,DV_SensorDepth!$E$2:$E$9999,D$5,DV_SensorDepth!$G$2:$G$9999,$C279),NA())</f>
        <v>0.53837500000000005</v>
      </c>
      <c r="E279" s="38" t="e">
        <f>IF(COUNTIFS(DV_SensorDepth!$E$2:$E$9999,E$5,DV_SensorDepth!$G$2:$G$9999,$C279)&gt;0,SUMIFS(DV_SensorDepth!$C$2:$C$9999,DV_SensorDepth!$E$2:$E$9999,E$5,DV_SensorDepth!$G$2:$G$9999,$C279),NA())</f>
        <v>#N/A</v>
      </c>
      <c r="F279" s="38" t="e">
        <f>IF(COUNTIFS(DV_SensorDepth!$E$2:$E$9999,F$5,DV_SensorDepth!$G$2:$G$9999,$C279)&gt;0,SUMIFS(DV_SensorDepth!$C$2:$C$9999,DV_SensorDepth!$E$2:$E$9999,F$5,DV_SensorDepth!$G$2:$G$9999,$C279),NA())</f>
        <v>#N/A</v>
      </c>
      <c r="G279" s="38" t="e">
        <f>IF(COUNTIFS(DV_SensorDepth!$E$2:$E$9999,G$5,DV_SensorDepth!$G$2:$G$9999,$C279)&gt;0,SUMIFS(DV_SensorDepth!$C$2:$C$9999,DV_SensorDepth!$E$2:$E$9999,G$5,DV_SensorDepth!$G$2:$G$9999,$C279),NA())</f>
        <v>#N/A</v>
      </c>
      <c r="H279" s="38" t="e">
        <f>IF(COUNTIFS(DV_SensorDepth!$E$2:$E$9999,H$5,DV_SensorDepth!$G$2:$G$9999,$C279)&gt;0,SUMIFS(DV_SensorDepth!$C$2:$C$9999,DV_SensorDepth!$E$2:$E$9999,H$5,DV_SensorDepth!$G$2:$G$9999,$C279),NA())</f>
        <v>#N/A</v>
      </c>
    </row>
    <row r="280" spans="1:8" x14ac:dyDescent="0.25">
      <c r="A280" s="35">
        <v>275</v>
      </c>
      <c r="B280" s="36" t="s">
        <v>276</v>
      </c>
      <c r="C280" s="37">
        <v>1002</v>
      </c>
      <c r="D280" s="38">
        <f>IF(COUNTIFS(DV_SensorDepth!$E$2:$E$9999,D$5,DV_SensorDepth!$G$2:$G$9999,$C280)&gt;0,SUMIFS(DV_SensorDepth!$C$2:$C$9999,DV_SensorDepth!$E$2:$E$9999,D$5,DV_SensorDepth!$G$2:$G$9999,$C280),NA())</f>
        <v>0.53687499999999999</v>
      </c>
      <c r="E280" s="38" t="e">
        <f>IF(COUNTIFS(DV_SensorDepth!$E$2:$E$9999,E$5,DV_SensorDepth!$G$2:$G$9999,$C280)&gt;0,SUMIFS(DV_SensorDepth!$C$2:$C$9999,DV_SensorDepth!$E$2:$E$9999,E$5,DV_SensorDepth!$G$2:$G$9999,$C280),NA())</f>
        <v>#N/A</v>
      </c>
      <c r="F280" s="38" t="e">
        <f>IF(COUNTIFS(DV_SensorDepth!$E$2:$E$9999,F$5,DV_SensorDepth!$G$2:$G$9999,$C280)&gt;0,SUMIFS(DV_SensorDepth!$C$2:$C$9999,DV_SensorDepth!$E$2:$E$9999,F$5,DV_SensorDepth!$G$2:$G$9999,$C280),NA())</f>
        <v>#N/A</v>
      </c>
      <c r="G280" s="38" t="e">
        <f>IF(COUNTIFS(DV_SensorDepth!$E$2:$E$9999,G$5,DV_SensorDepth!$G$2:$G$9999,$C280)&gt;0,SUMIFS(DV_SensorDepth!$C$2:$C$9999,DV_SensorDepth!$E$2:$E$9999,G$5,DV_SensorDepth!$G$2:$G$9999,$C280),NA())</f>
        <v>#N/A</v>
      </c>
      <c r="H280" s="38" t="e">
        <f>IF(COUNTIFS(DV_SensorDepth!$E$2:$E$9999,H$5,DV_SensorDepth!$G$2:$G$9999,$C280)&gt;0,SUMIFS(DV_SensorDepth!$C$2:$C$9999,DV_SensorDepth!$E$2:$E$9999,H$5,DV_SensorDepth!$G$2:$G$9999,$C280),NA())</f>
        <v>#N/A</v>
      </c>
    </row>
    <row r="281" spans="1:8" x14ac:dyDescent="0.25">
      <c r="A281" s="35">
        <v>276</v>
      </c>
      <c r="B281" s="36" t="s">
        <v>277</v>
      </c>
      <c r="C281" s="37">
        <v>1003</v>
      </c>
      <c r="D281" s="38">
        <f>IF(COUNTIFS(DV_SensorDepth!$E$2:$E$9999,D$5,DV_SensorDepth!$G$2:$G$9999,$C281)&gt;0,SUMIFS(DV_SensorDepth!$C$2:$C$9999,DV_SensorDepth!$E$2:$E$9999,D$5,DV_SensorDepth!$G$2:$G$9999,$C281),NA())</f>
        <v>0.53362500000000002</v>
      </c>
      <c r="E281" s="38" t="e">
        <f>IF(COUNTIFS(DV_SensorDepth!$E$2:$E$9999,E$5,DV_SensorDepth!$G$2:$G$9999,$C281)&gt;0,SUMIFS(DV_SensorDepth!$C$2:$C$9999,DV_SensorDepth!$E$2:$E$9999,E$5,DV_SensorDepth!$G$2:$G$9999,$C281),NA())</f>
        <v>#N/A</v>
      </c>
      <c r="F281" s="38" t="e">
        <f>IF(COUNTIFS(DV_SensorDepth!$E$2:$E$9999,F$5,DV_SensorDepth!$G$2:$G$9999,$C281)&gt;0,SUMIFS(DV_SensorDepth!$C$2:$C$9999,DV_SensorDepth!$E$2:$E$9999,F$5,DV_SensorDepth!$G$2:$G$9999,$C281),NA())</f>
        <v>#N/A</v>
      </c>
      <c r="G281" s="38" t="e">
        <f>IF(COUNTIFS(DV_SensorDepth!$E$2:$E$9999,G$5,DV_SensorDepth!$G$2:$G$9999,$C281)&gt;0,SUMIFS(DV_SensorDepth!$C$2:$C$9999,DV_SensorDepth!$E$2:$E$9999,G$5,DV_SensorDepth!$G$2:$G$9999,$C281),NA())</f>
        <v>#N/A</v>
      </c>
      <c r="H281" s="38" t="e">
        <f>IF(COUNTIFS(DV_SensorDepth!$E$2:$E$9999,H$5,DV_SensorDepth!$G$2:$G$9999,$C281)&gt;0,SUMIFS(DV_SensorDepth!$C$2:$C$9999,DV_SensorDepth!$E$2:$E$9999,H$5,DV_SensorDepth!$G$2:$G$9999,$C281),NA())</f>
        <v>#N/A</v>
      </c>
    </row>
    <row r="282" spans="1:8" x14ac:dyDescent="0.25">
      <c r="A282" s="35">
        <v>277</v>
      </c>
      <c r="B282" s="36" t="s">
        <v>278</v>
      </c>
      <c r="C282" s="37">
        <v>1004</v>
      </c>
      <c r="D282" s="38">
        <f>IF(COUNTIFS(DV_SensorDepth!$E$2:$E$9999,D$5,DV_SensorDepth!$G$2:$G$9999,$C282)&gt;0,SUMIFS(DV_SensorDepth!$C$2:$C$9999,DV_SensorDepth!$E$2:$E$9999,D$5,DV_SensorDepth!$G$2:$G$9999,$C282),NA())</f>
        <v>0.52977083333333297</v>
      </c>
      <c r="E282" s="38" t="e">
        <f>IF(COUNTIFS(DV_SensorDepth!$E$2:$E$9999,E$5,DV_SensorDepth!$G$2:$G$9999,$C282)&gt;0,SUMIFS(DV_SensorDepth!$C$2:$C$9999,DV_SensorDepth!$E$2:$E$9999,E$5,DV_SensorDepth!$G$2:$G$9999,$C282),NA())</f>
        <v>#N/A</v>
      </c>
      <c r="F282" s="38" t="e">
        <f>IF(COUNTIFS(DV_SensorDepth!$E$2:$E$9999,F$5,DV_SensorDepth!$G$2:$G$9999,$C282)&gt;0,SUMIFS(DV_SensorDepth!$C$2:$C$9999,DV_SensorDepth!$E$2:$E$9999,F$5,DV_SensorDepth!$G$2:$G$9999,$C282),NA())</f>
        <v>#N/A</v>
      </c>
      <c r="G282" s="38" t="e">
        <f>IF(COUNTIFS(DV_SensorDepth!$E$2:$E$9999,G$5,DV_SensorDepth!$G$2:$G$9999,$C282)&gt;0,SUMIFS(DV_SensorDepth!$C$2:$C$9999,DV_SensorDepth!$E$2:$E$9999,G$5,DV_SensorDepth!$G$2:$G$9999,$C282),NA())</f>
        <v>#N/A</v>
      </c>
      <c r="H282" s="38" t="e">
        <f>IF(COUNTIFS(DV_SensorDepth!$E$2:$E$9999,H$5,DV_SensorDepth!$G$2:$G$9999,$C282)&gt;0,SUMIFS(DV_SensorDepth!$C$2:$C$9999,DV_SensorDepth!$E$2:$E$9999,H$5,DV_SensorDepth!$G$2:$G$9999,$C282),NA())</f>
        <v>#N/A</v>
      </c>
    </row>
    <row r="283" spans="1:8" x14ac:dyDescent="0.25">
      <c r="A283" s="35">
        <v>278</v>
      </c>
      <c r="B283" s="36" t="s">
        <v>279</v>
      </c>
      <c r="C283" s="37">
        <v>1005</v>
      </c>
      <c r="D283" s="38">
        <f>IF(COUNTIFS(DV_SensorDepth!$E$2:$E$9999,D$5,DV_SensorDepth!$G$2:$G$9999,$C283)&gt;0,SUMIFS(DV_SensorDepth!$C$2:$C$9999,DV_SensorDepth!$E$2:$E$9999,D$5,DV_SensorDepth!$G$2:$G$9999,$C283),NA())</f>
        <v>0.52312499999999995</v>
      </c>
      <c r="E283" s="38" t="e">
        <f>IF(COUNTIFS(DV_SensorDepth!$E$2:$E$9999,E$5,DV_SensorDepth!$G$2:$G$9999,$C283)&gt;0,SUMIFS(DV_SensorDepth!$C$2:$C$9999,DV_SensorDepth!$E$2:$E$9999,E$5,DV_SensorDepth!$G$2:$G$9999,$C283),NA())</f>
        <v>#N/A</v>
      </c>
      <c r="F283" s="38" t="e">
        <f>IF(COUNTIFS(DV_SensorDepth!$E$2:$E$9999,F$5,DV_SensorDepth!$G$2:$G$9999,$C283)&gt;0,SUMIFS(DV_SensorDepth!$C$2:$C$9999,DV_SensorDepth!$E$2:$E$9999,F$5,DV_SensorDepth!$G$2:$G$9999,$C283),NA())</f>
        <v>#N/A</v>
      </c>
      <c r="G283" s="38" t="e">
        <f>IF(COUNTIFS(DV_SensorDepth!$E$2:$E$9999,G$5,DV_SensorDepth!$G$2:$G$9999,$C283)&gt;0,SUMIFS(DV_SensorDepth!$C$2:$C$9999,DV_SensorDepth!$E$2:$E$9999,G$5,DV_SensorDepth!$G$2:$G$9999,$C283),NA())</f>
        <v>#N/A</v>
      </c>
      <c r="H283" s="38" t="e">
        <f>IF(COUNTIFS(DV_SensorDepth!$E$2:$E$9999,H$5,DV_SensorDepth!$G$2:$G$9999,$C283)&gt;0,SUMIFS(DV_SensorDepth!$C$2:$C$9999,DV_SensorDepth!$E$2:$E$9999,H$5,DV_SensorDepth!$G$2:$G$9999,$C283),NA())</f>
        <v>#N/A</v>
      </c>
    </row>
    <row r="284" spans="1:8" x14ac:dyDescent="0.25">
      <c r="A284" s="35">
        <v>279</v>
      </c>
      <c r="B284" s="36" t="s">
        <v>280</v>
      </c>
      <c r="C284" s="37">
        <v>1006</v>
      </c>
      <c r="D284" s="38">
        <f>IF(COUNTIFS(DV_SensorDepth!$E$2:$E$9999,D$5,DV_SensorDepth!$G$2:$G$9999,$C284)&gt;0,SUMIFS(DV_SensorDepth!$C$2:$C$9999,DV_SensorDepth!$E$2:$E$9999,D$5,DV_SensorDepth!$G$2:$G$9999,$C284),NA())</f>
        <v>0.52120833333333305</v>
      </c>
      <c r="E284" s="38" t="e">
        <f>IF(COUNTIFS(DV_SensorDepth!$E$2:$E$9999,E$5,DV_SensorDepth!$G$2:$G$9999,$C284)&gt;0,SUMIFS(DV_SensorDepth!$C$2:$C$9999,DV_SensorDepth!$E$2:$E$9999,E$5,DV_SensorDepth!$G$2:$G$9999,$C284),NA())</f>
        <v>#N/A</v>
      </c>
      <c r="F284" s="38" t="e">
        <f>IF(COUNTIFS(DV_SensorDepth!$E$2:$E$9999,F$5,DV_SensorDepth!$G$2:$G$9999,$C284)&gt;0,SUMIFS(DV_SensorDepth!$C$2:$C$9999,DV_SensorDepth!$E$2:$E$9999,F$5,DV_SensorDepth!$G$2:$G$9999,$C284),NA())</f>
        <v>#N/A</v>
      </c>
      <c r="G284" s="38" t="e">
        <f>IF(COUNTIFS(DV_SensorDepth!$E$2:$E$9999,G$5,DV_SensorDepth!$G$2:$G$9999,$C284)&gt;0,SUMIFS(DV_SensorDepth!$C$2:$C$9999,DV_SensorDepth!$E$2:$E$9999,G$5,DV_SensorDepth!$G$2:$G$9999,$C284),NA())</f>
        <v>#N/A</v>
      </c>
      <c r="H284" s="38" t="e">
        <f>IF(COUNTIFS(DV_SensorDepth!$E$2:$E$9999,H$5,DV_SensorDepth!$G$2:$G$9999,$C284)&gt;0,SUMIFS(DV_SensorDepth!$C$2:$C$9999,DV_SensorDepth!$E$2:$E$9999,H$5,DV_SensorDepth!$G$2:$G$9999,$C284),NA())</f>
        <v>#N/A</v>
      </c>
    </row>
    <row r="285" spans="1:8" x14ac:dyDescent="0.25">
      <c r="A285" s="35">
        <v>280</v>
      </c>
      <c r="B285" s="36" t="s">
        <v>281</v>
      </c>
      <c r="C285" s="37">
        <v>1007</v>
      </c>
      <c r="D285" s="38">
        <f>IF(COUNTIFS(DV_SensorDepth!$E$2:$E$9999,D$5,DV_SensorDepth!$G$2:$G$9999,$C285)&gt;0,SUMIFS(DV_SensorDepth!$C$2:$C$9999,DV_SensorDepth!$E$2:$E$9999,D$5,DV_SensorDepth!$G$2:$G$9999,$C285),NA())</f>
        <v>0.69272916666666695</v>
      </c>
      <c r="E285" s="38" t="e">
        <f>IF(COUNTIFS(DV_SensorDepth!$E$2:$E$9999,E$5,DV_SensorDepth!$G$2:$G$9999,$C285)&gt;0,SUMIFS(DV_SensorDepth!$C$2:$C$9999,DV_SensorDepth!$E$2:$E$9999,E$5,DV_SensorDepth!$G$2:$G$9999,$C285),NA())</f>
        <v>#N/A</v>
      </c>
      <c r="F285" s="38" t="e">
        <f>IF(COUNTIFS(DV_SensorDepth!$E$2:$E$9999,F$5,DV_SensorDepth!$G$2:$G$9999,$C285)&gt;0,SUMIFS(DV_SensorDepth!$C$2:$C$9999,DV_SensorDepth!$E$2:$E$9999,F$5,DV_SensorDepth!$G$2:$G$9999,$C285),NA())</f>
        <v>#N/A</v>
      </c>
      <c r="G285" s="38" t="e">
        <f>IF(COUNTIFS(DV_SensorDepth!$E$2:$E$9999,G$5,DV_SensorDepth!$G$2:$G$9999,$C285)&gt;0,SUMIFS(DV_SensorDepth!$C$2:$C$9999,DV_SensorDepth!$E$2:$E$9999,G$5,DV_SensorDepth!$G$2:$G$9999,$C285),NA())</f>
        <v>#N/A</v>
      </c>
      <c r="H285" s="38" t="e">
        <f>IF(COUNTIFS(DV_SensorDepth!$E$2:$E$9999,H$5,DV_SensorDepth!$G$2:$G$9999,$C285)&gt;0,SUMIFS(DV_SensorDepth!$C$2:$C$9999,DV_SensorDepth!$E$2:$E$9999,H$5,DV_SensorDepth!$G$2:$G$9999,$C285),NA())</f>
        <v>#N/A</v>
      </c>
    </row>
    <row r="286" spans="1:8" x14ac:dyDescent="0.25">
      <c r="A286" s="35">
        <v>281</v>
      </c>
      <c r="B286" s="36" t="s">
        <v>282</v>
      </c>
      <c r="C286" s="37">
        <v>1008</v>
      </c>
      <c r="D286" s="38">
        <f>IF(COUNTIFS(DV_SensorDepth!$E$2:$E$9999,D$5,DV_SensorDepth!$G$2:$G$9999,$C286)&gt;0,SUMIFS(DV_SensorDepth!$C$2:$C$9999,DV_SensorDepth!$E$2:$E$9999,D$5,DV_SensorDepth!$G$2:$G$9999,$C286),NA())</f>
        <v>0.564041666666667</v>
      </c>
      <c r="E286" s="38" t="e">
        <f>IF(COUNTIFS(DV_SensorDepth!$E$2:$E$9999,E$5,DV_SensorDepth!$G$2:$G$9999,$C286)&gt;0,SUMIFS(DV_SensorDepth!$C$2:$C$9999,DV_SensorDepth!$E$2:$E$9999,E$5,DV_SensorDepth!$G$2:$G$9999,$C286),NA())</f>
        <v>#N/A</v>
      </c>
      <c r="F286" s="38" t="e">
        <f>IF(COUNTIFS(DV_SensorDepth!$E$2:$E$9999,F$5,DV_SensorDepth!$G$2:$G$9999,$C286)&gt;0,SUMIFS(DV_SensorDepth!$C$2:$C$9999,DV_SensorDepth!$E$2:$E$9999,F$5,DV_SensorDepth!$G$2:$G$9999,$C286),NA())</f>
        <v>#N/A</v>
      </c>
      <c r="G286" s="38" t="e">
        <f>IF(COUNTIFS(DV_SensorDepth!$E$2:$E$9999,G$5,DV_SensorDepth!$G$2:$G$9999,$C286)&gt;0,SUMIFS(DV_SensorDepth!$C$2:$C$9999,DV_SensorDepth!$E$2:$E$9999,G$5,DV_SensorDepth!$G$2:$G$9999,$C286),NA())</f>
        <v>#N/A</v>
      </c>
      <c r="H286" s="38" t="e">
        <f>IF(COUNTIFS(DV_SensorDepth!$E$2:$E$9999,H$5,DV_SensorDepth!$G$2:$G$9999,$C286)&gt;0,SUMIFS(DV_SensorDepth!$C$2:$C$9999,DV_SensorDepth!$E$2:$E$9999,H$5,DV_SensorDepth!$G$2:$G$9999,$C286),NA())</f>
        <v>#N/A</v>
      </c>
    </row>
    <row r="287" spans="1:8" x14ac:dyDescent="0.25">
      <c r="A287" s="35">
        <v>282</v>
      </c>
      <c r="B287" s="36" t="s">
        <v>283</v>
      </c>
      <c r="C287" s="37">
        <v>1009</v>
      </c>
      <c r="D287" s="38">
        <f>IF(COUNTIFS(DV_SensorDepth!$E$2:$E$9999,D$5,DV_SensorDepth!$G$2:$G$9999,$C287)&gt;0,SUMIFS(DV_SensorDepth!$C$2:$C$9999,DV_SensorDepth!$E$2:$E$9999,D$5,DV_SensorDepth!$G$2:$G$9999,$C287),NA())</f>
        <v>0.54285416666666697</v>
      </c>
      <c r="E287" s="38" t="e">
        <f>IF(COUNTIFS(DV_SensorDepth!$E$2:$E$9999,E$5,DV_SensorDepth!$G$2:$G$9999,$C287)&gt;0,SUMIFS(DV_SensorDepth!$C$2:$C$9999,DV_SensorDepth!$E$2:$E$9999,E$5,DV_SensorDepth!$G$2:$G$9999,$C287),NA())</f>
        <v>#N/A</v>
      </c>
      <c r="F287" s="38" t="e">
        <f>IF(COUNTIFS(DV_SensorDepth!$E$2:$E$9999,F$5,DV_SensorDepth!$G$2:$G$9999,$C287)&gt;0,SUMIFS(DV_SensorDepth!$C$2:$C$9999,DV_SensorDepth!$E$2:$E$9999,F$5,DV_SensorDepth!$G$2:$G$9999,$C287),NA())</f>
        <v>#N/A</v>
      </c>
      <c r="G287" s="38" t="e">
        <f>IF(COUNTIFS(DV_SensorDepth!$E$2:$E$9999,G$5,DV_SensorDepth!$G$2:$G$9999,$C287)&gt;0,SUMIFS(DV_SensorDepth!$C$2:$C$9999,DV_SensorDepth!$E$2:$E$9999,G$5,DV_SensorDepth!$G$2:$G$9999,$C287),NA())</f>
        <v>#N/A</v>
      </c>
      <c r="H287" s="38" t="e">
        <f>IF(COUNTIFS(DV_SensorDepth!$E$2:$E$9999,H$5,DV_SensorDepth!$G$2:$G$9999,$C287)&gt;0,SUMIFS(DV_SensorDepth!$C$2:$C$9999,DV_SensorDepth!$E$2:$E$9999,H$5,DV_SensorDepth!$G$2:$G$9999,$C287),NA())</f>
        <v>#N/A</v>
      </c>
    </row>
    <row r="288" spans="1:8" x14ac:dyDescent="0.25">
      <c r="A288" s="35">
        <v>283</v>
      </c>
      <c r="B288" s="36" t="s">
        <v>284</v>
      </c>
      <c r="C288" s="37">
        <v>1010</v>
      </c>
      <c r="D288" s="38">
        <f>IF(COUNTIFS(DV_SensorDepth!$E$2:$E$9999,D$5,DV_SensorDepth!$G$2:$G$9999,$C288)&gt;0,SUMIFS(DV_SensorDepth!$C$2:$C$9999,DV_SensorDepth!$E$2:$E$9999,D$5,DV_SensorDepth!$G$2:$G$9999,$C288),NA())</f>
        <v>0.53349999999999997</v>
      </c>
      <c r="E288" s="38" t="e">
        <f>IF(COUNTIFS(DV_SensorDepth!$E$2:$E$9999,E$5,DV_SensorDepth!$G$2:$G$9999,$C288)&gt;0,SUMIFS(DV_SensorDepth!$C$2:$C$9999,DV_SensorDepth!$E$2:$E$9999,E$5,DV_SensorDepth!$G$2:$G$9999,$C288),NA())</f>
        <v>#N/A</v>
      </c>
      <c r="F288" s="38" t="e">
        <f>IF(COUNTIFS(DV_SensorDepth!$E$2:$E$9999,F$5,DV_SensorDepth!$G$2:$G$9999,$C288)&gt;0,SUMIFS(DV_SensorDepth!$C$2:$C$9999,DV_SensorDepth!$E$2:$E$9999,F$5,DV_SensorDepth!$G$2:$G$9999,$C288),NA())</f>
        <v>#N/A</v>
      </c>
      <c r="G288" s="38" t="e">
        <f>IF(COUNTIFS(DV_SensorDepth!$E$2:$E$9999,G$5,DV_SensorDepth!$G$2:$G$9999,$C288)&gt;0,SUMIFS(DV_SensorDepth!$C$2:$C$9999,DV_SensorDepth!$E$2:$E$9999,G$5,DV_SensorDepth!$G$2:$G$9999,$C288),NA())</f>
        <v>#N/A</v>
      </c>
      <c r="H288" s="38" t="e">
        <f>IF(COUNTIFS(DV_SensorDepth!$E$2:$E$9999,H$5,DV_SensorDepth!$G$2:$G$9999,$C288)&gt;0,SUMIFS(DV_SensorDepth!$C$2:$C$9999,DV_SensorDepth!$E$2:$E$9999,H$5,DV_SensorDepth!$G$2:$G$9999,$C288),NA())</f>
        <v>#N/A</v>
      </c>
    </row>
    <row r="289" spans="1:8" x14ac:dyDescent="0.25">
      <c r="A289" s="35">
        <v>284</v>
      </c>
      <c r="B289" s="36" t="s">
        <v>285</v>
      </c>
      <c r="C289" s="37">
        <v>1011</v>
      </c>
      <c r="D289" s="38">
        <f>IF(COUNTIFS(DV_SensorDepth!$E$2:$E$9999,D$5,DV_SensorDepth!$G$2:$G$9999,$C289)&gt;0,SUMIFS(DV_SensorDepth!$C$2:$C$9999,DV_SensorDepth!$E$2:$E$9999,D$5,DV_SensorDepth!$G$2:$G$9999,$C289),NA())</f>
        <v>0.52847916666666706</v>
      </c>
      <c r="E289" s="38" t="e">
        <f>IF(COUNTIFS(DV_SensorDepth!$E$2:$E$9999,E$5,DV_SensorDepth!$G$2:$G$9999,$C289)&gt;0,SUMIFS(DV_SensorDepth!$C$2:$C$9999,DV_SensorDepth!$E$2:$E$9999,E$5,DV_SensorDepth!$G$2:$G$9999,$C289),NA())</f>
        <v>#N/A</v>
      </c>
      <c r="F289" s="38" t="e">
        <f>IF(COUNTIFS(DV_SensorDepth!$E$2:$E$9999,F$5,DV_SensorDepth!$G$2:$G$9999,$C289)&gt;0,SUMIFS(DV_SensorDepth!$C$2:$C$9999,DV_SensorDepth!$E$2:$E$9999,F$5,DV_SensorDepth!$G$2:$G$9999,$C289),NA())</f>
        <v>#N/A</v>
      </c>
      <c r="G289" s="38" t="e">
        <f>IF(COUNTIFS(DV_SensorDepth!$E$2:$E$9999,G$5,DV_SensorDepth!$G$2:$G$9999,$C289)&gt;0,SUMIFS(DV_SensorDepth!$C$2:$C$9999,DV_SensorDepth!$E$2:$E$9999,G$5,DV_SensorDepth!$G$2:$G$9999,$C289),NA())</f>
        <v>#N/A</v>
      </c>
      <c r="H289" s="38" t="e">
        <f>IF(COUNTIFS(DV_SensorDepth!$E$2:$E$9999,H$5,DV_SensorDepth!$G$2:$G$9999,$C289)&gt;0,SUMIFS(DV_SensorDepth!$C$2:$C$9999,DV_SensorDepth!$E$2:$E$9999,H$5,DV_SensorDepth!$G$2:$G$9999,$C289),NA())</f>
        <v>#N/A</v>
      </c>
    </row>
    <row r="290" spans="1:8" x14ac:dyDescent="0.25">
      <c r="A290" s="35">
        <v>285</v>
      </c>
      <c r="B290" s="36" t="s">
        <v>286</v>
      </c>
      <c r="C290" s="37">
        <v>1012</v>
      </c>
      <c r="D290" s="38">
        <f>IF(COUNTIFS(DV_SensorDepth!$E$2:$E$9999,D$5,DV_SensorDepth!$G$2:$G$9999,$C290)&gt;0,SUMIFS(DV_SensorDepth!$C$2:$C$9999,DV_SensorDepth!$E$2:$E$9999,D$5,DV_SensorDepth!$G$2:$G$9999,$C290),NA())</f>
        <v>0.52591666666666703</v>
      </c>
      <c r="E290" s="38" t="e">
        <f>IF(COUNTIFS(DV_SensorDepth!$E$2:$E$9999,E$5,DV_SensorDepth!$G$2:$G$9999,$C290)&gt;0,SUMIFS(DV_SensorDepth!$C$2:$C$9999,DV_SensorDepth!$E$2:$E$9999,E$5,DV_SensorDepth!$G$2:$G$9999,$C290),NA())</f>
        <v>#N/A</v>
      </c>
      <c r="F290" s="38" t="e">
        <f>IF(COUNTIFS(DV_SensorDepth!$E$2:$E$9999,F$5,DV_SensorDepth!$G$2:$G$9999,$C290)&gt;0,SUMIFS(DV_SensorDepth!$C$2:$C$9999,DV_SensorDepth!$E$2:$E$9999,F$5,DV_SensorDepth!$G$2:$G$9999,$C290),NA())</f>
        <v>#N/A</v>
      </c>
      <c r="G290" s="38" t="e">
        <f>IF(COUNTIFS(DV_SensorDepth!$E$2:$E$9999,G$5,DV_SensorDepth!$G$2:$G$9999,$C290)&gt;0,SUMIFS(DV_SensorDepth!$C$2:$C$9999,DV_SensorDepth!$E$2:$E$9999,G$5,DV_SensorDepth!$G$2:$G$9999,$C290),NA())</f>
        <v>#N/A</v>
      </c>
      <c r="H290" s="38" t="e">
        <f>IF(COUNTIFS(DV_SensorDepth!$E$2:$E$9999,H$5,DV_SensorDepth!$G$2:$G$9999,$C290)&gt;0,SUMIFS(DV_SensorDepth!$C$2:$C$9999,DV_SensorDepth!$E$2:$E$9999,H$5,DV_SensorDepth!$G$2:$G$9999,$C290),NA())</f>
        <v>#N/A</v>
      </c>
    </row>
    <row r="291" spans="1:8" x14ac:dyDescent="0.25">
      <c r="A291" s="35">
        <v>286</v>
      </c>
      <c r="B291" s="36" t="s">
        <v>287</v>
      </c>
      <c r="C291" s="37">
        <v>1013</v>
      </c>
      <c r="D291" s="38">
        <f>IF(COUNTIFS(DV_SensorDepth!$E$2:$E$9999,D$5,DV_SensorDepth!$G$2:$G$9999,$C291)&gt;0,SUMIFS(DV_SensorDepth!$C$2:$C$9999,DV_SensorDepth!$E$2:$E$9999,D$5,DV_SensorDepth!$G$2:$G$9999,$C291),NA())</f>
        <v>0.52241666666666697</v>
      </c>
      <c r="E291" s="38" t="e">
        <f>IF(COUNTIFS(DV_SensorDepth!$E$2:$E$9999,E$5,DV_SensorDepth!$G$2:$G$9999,$C291)&gt;0,SUMIFS(DV_SensorDepth!$C$2:$C$9999,DV_SensorDepth!$E$2:$E$9999,E$5,DV_SensorDepth!$G$2:$G$9999,$C291),NA())</f>
        <v>#N/A</v>
      </c>
      <c r="F291" s="38" t="e">
        <f>IF(COUNTIFS(DV_SensorDepth!$E$2:$E$9999,F$5,DV_SensorDepth!$G$2:$G$9999,$C291)&gt;0,SUMIFS(DV_SensorDepth!$C$2:$C$9999,DV_SensorDepth!$E$2:$E$9999,F$5,DV_SensorDepth!$G$2:$G$9999,$C291),NA())</f>
        <v>#N/A</v>
      </c>
      <c r="G291" s="38" t="e">
        <f>IF(COUNTIFS(DV_SensorDepth!$E$2:$E$9999,G$5,DV_SensorDepth!$G$2:$G$9999,$C291)&gt;0,SUMIFS(DV_SensorDepth!$C$2:$C$9999,DV_SensorDepth!$E$2:$E$9999,G$5,DV_SensorDepth!$G$2:$G$9999,$C291),NA())</f>
        <v>#N/A</v>
      </c>
      <c r="H291" s="38" t="e">
        <f>IF(COUNTIFS(DV_SensorDepth!$E$2:$E$9999,H$5,DV_SensorDepth!$G$2:$G$9999,$C291)&gt;0,SUMIFS(DV_SensorDepth!$C$2:$C$9999,DV_SensorDepth!$E$2:$E$9999,H$5,DV_SensorDepth!$G$2:$G$9999,$C291),NA())</f>
        <v>#N/A</v>
      </c>
    </row>
    <row r="292" spans="1:8" x14ac:dyDescent="0.25">
      <c r="A292" s="35">
        <v>287</v>
      </c>
      <c r="B292" s="36" t="s">
        <v>288</v>
      </c>
      <c r="C292" s="37">
        <v>1014</v>
      </c>
      <c r="D292" s="38">
        <f>IF(COUNTIFS(DV_SensorDepth!$E$2:$E$9999,D$5,DV_SensorDepth!$G$2:$G$9999,$C292)&gt;0,SUMIFS(DV_SensorDepth!$C$2:$C$9999,DV_SensorDepth!$E$2:$E$9999,D$5,DV_SensorDepth!$G$2:$G$9999,$C292),NA())</f>
        <v>0.52533333333333299</v>
      </c>
      <c r="E292" s="38" t="e">
        <f>IF(COUNTIFS(DV_SensorDepth!$E$2:$E$9999,E$5,DV_SensorDepth!$G$2:$G$9999,$C292)&gt;0,SUMIFS(DV_SensorDepth!$C$2:$C$9999,DV_SensorDepth!$E$2:$E$9999,E$5,DV_SensorDepth!$G$2:$G$9999,$C292),NA())</f>
        <v>#N/A</v>
      </c>
      <c r="F292" s="38" t="e">
        <f>IF(COUNTIFS(DV_SensorDepth!$E$2:$E$9999,F$5,DV_SensorDepth!$G$2:$G$9999,$C292)&gt;0,SUMIFS(DV_SensorDepth!$C$2:$C$9999,DV_SensorDepth!$E$2:$E$9999,F$5,DV_SensorDepth!$G$2:$G$9999,$C292),NA())</f>
        <v>#N/A</v>
      </c>
      <c r="G292" s="38" t="e">
        <f>IF(COUNTIFS(DV_SensorDepth!$E$2:$E$9999,G$5,DV_SensorDepth!$G$2:$G$9999,$C292)&gt;0,SUMIFS(DV_SensorDepth!$C$2:$C$9999,DV_SensorDepth!$E$2:$E$9999,G$5,DV_SensorDepth!$G$2:$G$9999,$C292),NA())</f>
        <v>#N/A</v>
      </c>
      <c r="H292" s="38" t="e">
        <f>IF(COUNTIFS(DV_SensorDepth!$E$2:$E$9999,H$5,DV_SensorDepth!$G$2:$G$9999,$C292)&gt;0,SUMIFS(DV_SensorDepth!$C$2:$C$9999,DV_SensorDepth!$E$2:$E$9999,H$5,DV_SensorDepth!$G$2:$G$9999,$C292),NA())</f>
        <v>#N/A</v>
      </c>
    </row>
    <row r="293" spans="1:8" x14ac:dyDescent="0.25">
      <c r="A293" s="35">
        <v>288</v>
      </c>
      <c r="B293" s="36" t="s">
        <v>289</v>
      </c>
      <c r="C293" s="37">
        <v>1015</v>
      </c>
      <c r="D293" s="38">
        <f>IF(COUNTIFS(DV_SensorDepth!$E$2:$E$9999,D$5,DV_SensorDepth!$G$2:$G$9999,$C293)&gt;0,SUMIFS(DV_SensorDepth!$C$2:$C$9999,DV_SensorDepth!$E$2:$E$9999,D$5,DV_SensorDepth!$G$2:$G$9999,$C293),NA())</f>
        <v>0.52794736842105305</v>
      </c>
      <c r="E293" s="38" t="e">
        <f>IF(COUNTIFS(DV_SensorDepth!$E$2:$E$9999,E$5,DV_SensorDepth!$G$2:$G$9999,$C293)&gt;0,SUMIFS(DV_SensorDepth!$C$2:$C$9999,DV_SensorDepth!$E$2:$E$9999,E$5,DV_SensorDepth!$G$2:$G$9999,$C293),NA())</f>
        <v>#N/A</v>
      </c>
      <c r="F293" s="38" t="e">
        <f>IF(COUNTIFS(DV_SensorDepth!$E$2:$E$9999,F$5,DV_SensorDepth!$G$2:$G$9999,$C293)&gt;0,SUMIFS(DV_SensorDepth!$C$2:$C$9999,DV_SensorDepth!$E$2:$E$9999,F$5,DV_SensorDepth!$G$2:$G$9999,$C293),NA())</f>
        <v>#N/A</v>
      </c>
      <c r="G293" s="38" t="e">
        <f>IF(COUNTIFS(DV_SensorDepth!$E$2:$E$9999,G$5,DV_SensorDepth!$G$2:$G$9999,$C293)&gt;0,SUMIFS(DV_SensorDepth!$C$2:$C$9999,DV_SensorDepth!$E$2:$E$9999,G$5,DV_SensorDepth!$G$2:$G$9999,$C293),NA())</f>
        <v>#N/A</v>
      </c>
      <c r="H293" s="38" t="e">
        <f>IF(COUNTIFS(DV_SensorDepth!$E$2:$E$9999,H$5,DV_SensorDepth!$G$2:$G$9999,$C293)&gt;0,SUMIFS(DV_SensorDepth!$C$2:$C$9999,DV_SensorDepth!$E$2:$E$9999,H$5,DV_SensorDepth!$G$2:$G$9999,$C293),NA())</f>
        <v>#N/A</v>
      </c>
    </row>
    <row r="294" spans="1:8" x14ac:dyDescent="0.25">
      <c r="A294" s="35">
        <v>289</v>
      </c>
      <c r="B294" s="36" t="s">
        <v>290</v>
      </c>
      <c r="C294" s="37">
        <v>1016</v>
      </c>
      <c r="D294" s="38" t="e">
        <f>IF(COUNTIFS(DV_SensorDepth!$E$2:$E$9999,D$5,DV_SensorDepth!$G$2:$G$9999,$C294)&gt;0,SUMIFS(DV_SensorDepth!$C$2:$C$9999,DV_SensorDepth!$E$2:$E$9999,D$5,DV_SensorDepth!$G$2:$G$9999,$C294),NA())</f>
        <v>#N/A</v>
      </c>
      <c r="E294" s="38" t="e">
        <f>IF(COUNTIFS(DV_SensorDepth!$E$2:$E$9999,E$5,DV_SensorDepth!$G$2:$G$9999,$C294)&gt;0,SUMIFS(DV_SensorDepth!$C$2:$C$9999,DV_SensorDepth!$E$2:$E$9999,E$5,DV_SensorDepth!$G$2:$G$9999,$C294),NA())</f>
        <v>#N/A</v>
      </c>
      <c r="F294" s="38" t="e">
        <f>IF(COUNTIFS(DV_SensorDepth!$E$2:$E$9999,F$5,DV_SensorDepth!$G$2:$G$9999,$C294)&gt;0,SUMIFS(DV_SensorDepth!$C$2:$C$9999,DV_SensorDepth!$E$2:$E$9999,F$5,DV_SensorDepth!$G$2:$G$9999,$C294),NA())</f>
        <v>#N/A</v>
      </c>
      <c r="G294" s="38" t="e">
        <f>IF(COUNTIFS(DV_SensorDepth!$E$2:$E$9999,G$5,DV_SensorDepth!$G$2:$G$9999,$C294)&gt;0,SUMIFS(DV_SensorDepth!$C$2:$C$9999,DV_SensorDepth!$E$2:$E$9999,G$5,DV_SensorDepth!$G$2:$G$9999,$C294),NA())</f>
        <v>#N/A</v>
      </c>
      <c r="H294" s="38" t="e">
        <f>IF(COUNTIFS(DV_SensorDepth!$E$2:$E$9999,H$5,DV_SensorDepth!$G$2:$G$9999,$C294)&gt;0,SUMIFS(DV_SensorDepth!$C$2:$C$9999,DV_SensorDepth!$E$2:$E$9999,H$5,DV_SensorDepth!$G$2:$G$9999,$C294),NA())</f>
        <v>#N/A</v>
      </c>
    </row>
    <row r="295" spans="1:8" x14ac:dyDescent="0.25">
      <c r="A295" s="35">
        <v>290</v>
      </c>
      <c r="B295" s="36" t="s">
        <v>291</v>
      </c>
      <c r="C295" s="37">
        <v>1017</v>
      </c>
      <c r="D295" s="38" t="e">
        <f>IF(COUNTIFS(DV_SensorDepth!$E$2:$E$9999,D$5,DV_SensorDepth!$G$2:$G$9999,$C295)&gt;0,SUMIFS(DV_SensorDepth!$C$2:$C$9999,DV_SensorDepth!$E$2:$E$9999,D$5,DV_SensorDepth!$G$2:$G$9999,$C295),NA())</f>
        <v>#N/A</v>
      </c>
      <c r="E295" s="38" t="e">
        <f>IF(COUNTIFS(DV_SensorDepth!$E$2:$E$9999,E$5,DV_SensorDepth!$G$2:$G$9999,$C295)&gt;0,SUMIFS(DV_SensorDepth!$C$2:$C$9999,DV_SensorDepth!$E$2:$E$9999,E$5,DV_SensorDepth!$G$2:$G$9999,$C295),NA())</f>
        <v>#N/A</v>
      </c>
      <c r="F295" s="38" t="e">
        <f>IF(COUNTIFS(DV_SensorDepth!$E$2:$E$9999,F$5,DV_SensorDepth!$G$2:$G$9999,$C295)&gt;0,SUMIFS(DV_SensorDepth!$C$2:$C$9999,DV_SensorDepth!$E$2:$E$9999,F$5,DV_SensorDepth!$G$2:$G$9999,$C295),NA())</f>
        <v>#N/A</v>
      </c>
      <c r="G295" s="38" t="e">
        <f>IF(COUNTIFS(DV_SensorDepth!$E$2:$E$9999,G$5,DV_SensorDepth!$G$2:$G$9999,$C295)&gt;0,SUMIFS(DV_SensorDepth!$C$2:$C$9999,DV_SensorDepth!$E$2:$E$9999,G$5,DV_SensorDepth!$G$2:$G$9999,$C295),NA())</f>
        <v>#N/A</v>
      </c>
      <c r="H295" s="38" t="e">
        <f>IF(COUNTIFS(DV_SensorDepth!$E$2:$E$9999,H$5,DV_SensorDepth!$G$2:$G$9999,$C295)&gt;0,SUMIFS(DV_SensorDepth!$C$2:$C$9999,DV_SensorDepth!$E$2:$E$9999,H$5,DV_SensorDepth!$G$2:$G$9999,$C295),NA())</f>
        <v>#N/A</v>
      </c>
    </row>
    <row r="296" spans="1:8" x14ac:dyDescent="0.25">
      <c r="A296" s="35">
        <v>291</v>
      </c>
      <c r="B296" s="36" t="s">
        <v>292</v>
      </c>
      <c r="C296" s="37">
        <v>1018</v>
      </c>
      <c r="D296" s="38" t="e">
        <f>IF(COUNTIFS(DV_SensorDepth!$E$2:$E$9999,D$5,DV_SensorDepth!$G$2:$G$9999,$C296)&gt;0,SUMIFS(DV_SensorDepth!$C$2:$C$9999,DV_SensorDepth!$E$2:$E$9999,D$5,DV_SensorDepth!$G$2:$G$9999,$C296),NA())</f>
        <v>#N/A</v>
      </c>
      <c r="E296" s="38" t="e">
        <f>IF(COUNTIFS(DV_SensorDepth!$E$2:$E$9999,E$5,DV_SensorDepth!$G$2:$G$9999,$C296)&gt;0,SUMIFS(DV_SensorDepth!$C$2:$C$9999,DV_SensorDepth!$E$2:$E$9999,E$5,DV_SensorDepth!$G$2:$G$9999,$C296),NA())</f>
        <v>#N/A</v>
      </c>
      <c r="F296" s="38" t="e">
        <f>IF(COUNTIFS(DV_SensorDepth!$E$2:$E$9999,F$5,DV_SensorDepth!$G$2:$G$9999,$C296)&gt;0,SUMIFS(DV_SensorDepth!$C$2:$C$9999,DV_SensorDepth!$E$2:$E$9999,F$5,DV_SensorDepth!$G$2:$G$9999,$C296),NA())</f>
        <v>#N/A</v>
      </c>
      <c r="G296" s="38" t="e">
        <f>IF(COUNTIFS(DV_SensorDepth!$E$2:$E$9999,G$5,DV_SensorDepth!$G$2:$G$9999,$C296)&gt;0,SUMIFS(DV_SensorDepth!$C$2:$C$9999,DV_SensorDepth!$E$2:$E$9999,G$5,DV_SensorDepth!$G$2:$G$9999,$C296),NA())</f>
        <v>#N/A</v>
      </c>
      <c r="H296" s="38" t="e">
        <f>IF(COUNTIFS(DV_SensorDepth!$E$2:$E$9999,H$5,DV_SensorDepth!$G$2:$G$9999,$C296)&gt;0,SUMIFS(DV_SensorDepth!$C$2:$C$9999,DV_SensorDepth!$E$2:$E$9999,H$5,DV_SensorDepth!$G$2:$G$9999,$C296),NA())</f>
        <v>#N/A</v>
      </c>
    </row>
    <row r="297" spans="1:8" x14ac:dyDescent="0.25">
      <c r="A297" s="35">
        <v>292</v>
      </c>
      <c r="B297" s="36" t="s">
        <v>293</v>
      </c>
      <c r="C297" s="37">
        <v>1019</v>
      </c>
      <c r="D297" s="38" t="e">
        <f>IF(COUNTIFS(DV_SensorDepth!$E$2:$E$9999,D$5,DV_SensorDepth!$G$2:$G$9999,$C297)&gt;0,SUMIFS(DV_SensorDepth!$C$2:$C$9999,DV_SensorDepth!$E$2:$E$9999,D$5,DV_SensorDepth!$G$2:$G$9999,$C297),NA())</f>
        <v>#N/A</v>
      </c>
      <c r="E297" s="38" t="e">
        <f>IF(COUNTIFS(DV_SensorDepth!$E$2:$E$9999,E$5,DV_SensorDepth!$G$2:$G$9999,$C297)&gt;0,SUMIFS(DV_SensorDepth!$C$2:$C$9999,DV_SensorDepth!$E$2:$E$9999,E$5,DV_SensorDepth!$G$2:$G$9999,$C297),NA())</f>
        <v>#N/A</v>
      </c>
      <c r="F297" s="38" t="e">
        <f>IF(COUNTIFS(DV_SensorDepth!$E$2:$E$9999,F$5,DV_SensorDepth!$G$2:$G$9999,$C297)&gt;0,SUMIFS(DV_SensorDepth!$C$2:$C$9999,DV_SensorDepth!$E$2:$E$9999,F$5,DV_SensorDepth!$G$2:$G$9999,$C297),NA())</f>
        <v>#N/A</v>
      </c>
      <c r="G297" s="38" t="e">
        <f>IF(COUNTIFS(DV_SensorDepth!$E$2:$E$9999,G$5,DV_SensorDepth!$G$2:$G$9999,$C297)&gt;0,SUMIFS(DV_SensorDepth!$C$2:$C$9999,DV_SensorDepth!$E$2:$E$9999,G$5,DV_SensorDepth!$G$2:$G$9999,$C297),NA())</f>
        <v>#N/A</v>
      </c>
      <c r="H297" s="38" t="e">
        <f>IF(COUNTIFS(DV_SensorDepth!$E$2:$E$9999,H$5,DV_SensorDepth!$G$2:$G$9999,$C297)&gt;0,SUMIFS(DV_SensorDepth!$C$2:$C$9999,DV_SensorDepth!$E$2:$E$9999,H$5,DV_SensorDepth!$G$2:$G$9999,$C297),NA())</f>
        <v>#N/A</v>
      </c>
    </row>
    <row r="298" spans="1:8" x14ac:dyDescent="0.25">
      <c r="A298" s="35">
        <v>293</v>
      </c>
      <c r="B298" s="36" t="s">
        <v>294</v>
      </c>
      <c r="C298" s="37">
        <v>1020</v>
      </c>
      <c r="D298" s="38" t="e">
        <f>IF(COUNTIFS(DV_SensorDepth!$E$2:$E$9999,D$5,DV_SensorDepth!$G$2:$G$9999,$C298)&gt;0,SUMIFS(DV_SensorDepth!$C$2:$C$9999,DV_SensorDepth!$E$2:$E$9999,D$5,DV_SensorDepth!$G$2:$G$9999,$C298),NA())</f>
        <v>#N/A</v>
      </c>
      <c r="E298" s="38" t="e">
        <f>IF(COUNTIFS(DV_SensorDepth!$E$2:$E$9999,E$5,DV_SensorDepth!$G$2:$G$9999,$C298)&gt;0,SUMIFS(DV_SensorDepth!$C$2:$C$9999,DV_SensorDepth!$E$2:$E$9999,E$5,DV_SensorDepth!$G$2:$G$9999,$C298),NA())</f>
        <v>#N/A</v>
      </c>
      <c r="F298" s="38" t="e">
        <f>IF(COUNTIFS(DV_SensorDepth!$E$2:$E$9999,F$5,DV_SensorDepth!$G$2:$G$9999,$C298)&gt;0,SUMIFS(DV_SensorDepth!$C$2:$C$9999,DV_SensorDepth!$E$2:$E$9999,F$5,DV_SensorDepth!$G$2:$G$9999,$C298),NA())</f>
        <v>#N/A</v>
      </c>
      <c r="G298" s="38" t="e">
        <f>IF(COUNTIFS(DV_SensorDepth!$E$2:$E$9999,G$5,DV_SensorDepth!$G$2:$G$9999,$C298)&gt;0,SUMIFS(DV_SensorDepth!$C$2:$C$9999,DV_SensorDepth!$E$2:$E$9999,G$5,DV_SensorDepth!$G$2:$G$9999,$C298),NA())</f>
        <v>#N/A</v>
      </c>
      <c r="H298" s="38" t="e">
        <f>IF(COUNTIFS(DV_SensorDepth!$E$2:$E$9999,H$5,DV_SensorDepth!$G$2:$G$9999,$C298)&gt;0,SUMIFS(DV_SensorDepth!$C$2:$C$9999,DV_SensorDepth!$E$2:$E$9999,H$5,DV_SensorDepth!$G$2:$G$9999,$C298),NA())</f>
        <v>#N/A</v>
      </c>
    </row>
    <row r="299" spans="1:8" x14ac:dyDescent="0.25">
      <c r="A299" s="35">
        <v>294</v>
      </c>
      <c r="B299" s="36" t="s">
        <v>295</v>
      </c>
      <c r="C299" s="37">
        <v>1021</v>
      </c>
      <c r="D299" s="38" t="e">
        <f>IF(COUNTIFS(DV_SensorDepth!$E$2:$E$9999,D$5,DV_SensorDepth!$G$2:$G$9999,$C299)&gt;0,SUMIFS(DV_SensorDepth!$C$2:$C$9999,DV_SensorDepth!$E$2:$E$9999,D$5,DV_SensorDepth!$G$2:$G$9999,$C299),NA())</f>
        <v>#N/A</v>
      </c>
      <c r="E299" s="38" t="e">
        <f>IF(COUNTIFS(DV_SensorDepth!$E$2:$E$9999,E$5,DV_SensorDepth!$G$2:$G$9999,$C299)&gt;0,SUMIFS(DV_SensorDepth!$C$2:$C$9999,DV_SensorDepth!$E$2:$E$9999,E$5,DV_SensorDepth!$G$2:$G$9999,$C299),NA())</f>
        <v>#N/A</v>
      </c>
      <c r="F299" s="38" t="e">
        <f>IF(COUNTIFS(DV_SensorDepth!$E$2:$E$9999,F$5,DV_SensorDepth!$G$2:$G$9999,$C299)&gt;0,SUMIFS(DV_SensorDepth!$C$2:$C$9999,DV_SensorDepth!$E$2:$E$9999,F$5,DV_SensorDepth!$G$2:$G$9999,$C299),NA())</f>
        <v>#N/A</v>
      </c>
      <c r="G299" s="38" t="e">
        <f>IF(COUNTIFS(DV_SensorDepth!$E$2:$E$9999,G$5,DV_SensorDepth!$G$2:$G$9999,$C299)&gt;0,SUMIFS(DV_SensorDepth!$C$2:$C$9999,DV_SensorDepth!$E$2:$E$9999,G$5,DV_SensorDepth!$G$2:$G$9999,$C299),NA())</f>
        <v>#N/A</v>
      </c>
      <c r="H299" s="38" t="e">
        <f>IF(COUNTIFS(DV_SensorDepth!$E$2:$E$9999,H$5,DV_SensorDepth!$G$2:$G$9999,$C299)&gt;0,SUMIFS(DV_SensorDepth!$C$2:$C$9999,DV_SensorDepth!$E$2:$E$9999,H$5,DV_SensorDepth!$G$2:$G$9999,$C299),NA())</f>
        <v>#N/A</v>
      </c>
    </row>
    <row r="300" spans="1:8" x14ac:dyDescent="0.25">
      <c r="A300" s="35">
        <v>295</v>
      </c>
      <c r="B300" s="36" t="s">
        <v>296</v>
      </c>
      <c r="C300" s="37">
        <v>1022</v>
      </c>
      <c r="D300" s="38" t="e">
        <f>IF(COUNTIFS(DV_SensorDepth!$E$2:$E$9999,D$5,DV_SensorDepth!$G$2:$G$9999,$C300)&gt;0,SUMIFS(DV_SensorDepth!$C$2:$C$9999,DV_SensorDepth!$E$2:$E$9999,D$5,DV_SensorDepth!$G$2:$G$9999,$C300),NA())</f>
        <v>#N/A</v>
      </c>
      <c r="E300" s="38" t="e">
        <f>IF(COUNTIFS(DV_SensorDepth!$E$2:$E$9999,E$5,DV_SensorDepth!$G$2:$G$9999,$C300)&gt;0,SUMIFS(DV_SensorDepth!$C$2:$C$9999,DV_SensorDepth!$E$2:$E$9999,E$5,DV_SensorDepth!$G$2:$G$9999,$C300),NA())</f>
        <v>#N/A</v>
      </c>
      <c r="F300" s="38" t="e">
        <f>IF(COUNTIFS(DV_SensorDepth!$E$2:$E$9999,F$5,DV_SensorDepth!$G$2:$G$9999,$C300)&gt;0,SUMIFS(DV_SensorDepth!$C$2:$C$9999,DV_SensorDepth!$E$2:$E$9999,F$5,DV_SensorDepth!$G$2:$G$9999,$C300),NA())</f>
        <v>#N/A</v>
      </c>
      <c r="G300" s="38" t="e">
        <f>IF(COUNTIFS(DV_SensorDepth!$E$2:$E$9999,G$5,DV_SensorDepth!$G$2:$G$9999,$C300)&gt;0,SUMIFS(DV_SensorDepth!$C$2:$C$9999,DV_SensorDepth!$E$2:$E$9999,G$5,DV_SensorDepth!$G$2:$G$9999,$C300),NA())</f>
        <v>#N/A</v>
      </c>
      <c r="H300" s="38" t="e">
        <f>IF(COUNTIFS(DV_SensorDepth!$E$2:$E$9999,H$5,DV_SensorDepth!$G$2:$G$9999,$C300)&gt;0,SUMIFS(DV_SensorDepth!$C$2:$C$9999,DV_SensorDepth!$E$2:$E$9999,H$5,DV_SensorDepth!$G$2:$G$9999,$C300),NA())</f>
        <v>#N/A</v>
      </c>
    </row>
    <row r="301" spans="1:8" x14ac:dyDescent="0.25">
      <c r="A301" s="35">
        <v>296</v>
      </c>
      <c r="B301" s="36" t="s">
        <v>297</v>
      </c>
      <c r="C301" s="37">
        <v>1023</v>
      </c>
      <c r="D301" s="38" t="e">
        <f>IF(COUNTIFS(DV_SensorDepth!$E$2:$E$9999,D$5,DV_SensorDepth!$G$2:$G$9999,$C301)&gt;0,SUMIFS(DV_SensorDepth!$C$2:$C$9999,DV_SensorDepth!$E$2:$E$9999,D$5,DV_SensorDepth!$G$2:$G$9999,$C301),NA())</f>
        <v>#N/A</v>
      </c>
      <c r="E301" s="38" t="e">
        <f>IF(COUNTIFS(DV_SensorDepth!$E$2:$E$9999,E$5,DV_SensorDepth!$G$2:$G$9999,$C301)&gt;0,SUMIFS(DV_SensorDepth!$C$2:$C$9999,DV_SensorDepth!$E$2:$E$9999,E$5,DV_SensorDepth!$G$2:$G$9999,$C301),NA())</f>
        <v>#N/A</v>
      </c>
      <c r="F301" s="38" t="e">
        <f>IF(COUNTIFS(DV_SensorDepth!$E$2:$E$9999,F$5,DV_SensorDepth!$G$2:$G$9999,$C301)&gt;0,SUMIFS(DV_SensorDepth!$C$2:$C$9999,DV_SensorDepth!$E$2:$E$9999,F$5,DV_SensorDepth!$G$2:$G$9999,$C301),NA())</f>
        <v>#N/A</v>
      </c>
      <c r="G301" s="38" t="e">
        <f>IF(COUNTIFS(DV_SensorDepth!$E$2:$E$9999,G$5,DV_SensorDepth!$G$2:$G$9999,$C301)&gt;0,SUMIFS(DV_SensorDepth!$C$2:$C$9999,DV_SensorDepth!$E$2:$E$9999,G$5,DV_SensorDepth!$G$2:$G$9999,$C301),NA())</f>
        <v>#N/A</v>
      </c>
      <c r="H301" s="38" t="e">
        <f>IF(COUNTIFS(DV_SensorDepth!$E$2:$E$9999,H$5,DV_SensorDepth!$G$2:$G$9999,$C301)&gt;0,SUMIFS(DV_SensorDepth!$C$2:$C$9999,DV_SensorDepth!$E$2:$E$9999,H$5,DV_SensorDepth!$G$2:$G$9999,$C301),NA())</f>
        <v>#N/A</v>
      </c>
    </row>
    <row r="302" spans="1:8" x14ac:dyDescent="0.25">
      <c r="A302" s="35">
        <v>297</v>
      </c>
      <c r="B302" s="36" t="s">
        <v>298</v>
      </c>
      <c r="C302" s="37">
        <v>1024</v>
      </c>
      <c r="D302" s="38" t="e">
        <f>IF(COUNTIFS(DV_SensorDepth!$E$2:$E$9999,D$5,DV_SensorDepth!$G$2:$G$9999,$C302)&gt;0,SUMIFS(DV_SensorDepth!$C$2:$C$9999,DV_SensorDepth!$E$2:$E$9999,D$5,DV_SensorDepth!$G$2:$G$9999,$C302),NA())</f>
        <v>#N/A</v>
      </c>
      <c r="E302" s="38" t="e">
        <f>IF(COUNTIFS(DV_SensorDepth!$E$2:$E$9999,E$5,DV_SensorDepth!$G$2:$G$9999,$C302)&gt;0,SUMIFS(DV_SensorDepth!$C$2:$C$9999,DV_SensorDepth!$E$2:$E$9999,E$5,DV_SensorDepth!$G$2:$G$9999,$C302),NA())</f>
        <v>#N/A</v>
      </c>
      <c r="F302" s="38" t="e">
        <f>IF(COUNTIFS(DV_SensorDepth!$E$2:$E$9999,F$5,DV_SensorDepth!$G$2:$G$9999,$C302)&gt;0,SUMIFS(DV_SensorDepth!$C$2:$C$9999,DV_SensorDepth!$E$2:$E$9999,F$5,DV_SensorDepth!$G$2:$G$9999,$C302),NA())</f>
        <v>#N/A</v>
      </c>
      <c r="G302" s="38" t="e">
        <f>IF(COUNTIFS(DV_SensorDepth!$E$2:$E$9999,G$5,DV_SensorDepth!$G$2:$G$9999,$C302)&gt;0,SUMIFS(DV_SensorDepth!$C$2:$C$9999,DV_SensorDepth!$E$2:$E$9999,G$5,DV_SensorDepth!$G$2:$G$9999,$C302),NA())</f>
        <v>#N/A</v>
      </c>
      <c r="H302" s="38" t="e">
        <f>IF(COUNTIFS(DV_SensorDepth!$E$2:$E$9999,H$5,DV_SensorDepth!$G$2:$G$9999,$C302)&gt;0,SUMIFS(DV_SensorDepth!$C$2:$C$9999,DV_SensorDepth!$E$2:$E$9999,H$5,DV_SensorDepth!$G$2:$G$9999,$C302),NA())</f>
        <v>#N/A</v>
      </c>
    </row>
    <row r="303" spans="1:8" x14ac:dyDescent="0.25">
      <c r="A303" s="35">
        <v>298</v>
      </c>
      <c r="B303" s="36" t="s">
        <v>299</v>
      </c>
      <c r="C303" s="37">
        <v>1025</v>
      </c>
      <c r="D303" s="38" t="e">
        <f>IF(COUNTIFS(DV_SensorDepth!$E$2:$E$9999,D$5,DV_SensorDepth!$G$2:$G$9999,$C303)&gt;0,SUMIFS(DV_SensorDepth!$C$2:$C$9999,DV_SensorDepth!$E$2:$E$9999,D$5,DV_SensorDepth!$G$2:$G$9999,$C303),NA())</f>
        <v>#N/A</v>
      </c>
      <c r="E303" s="38" t="e">
        <f>IF(COUNTIFS(DV_SensorDepth!$E$2:$E$9999,E$5,DV_SensorDepth!$G$2:$G$9999,$C303)&gt;0,SUMIFS(DV_SensorDepth!$C$2:$C$9999,DV_SensorDepth!$E$2:$E$9999,E$5,DV_SensorDepth!$G$2:$G$9999,$C303),NA())</f>
        <v>#N/A</v>
      </c>
      <c r="F303" s="38" t="e">
        <f>IF(COUNTIFS(DV_SensorDepth!$E$2:$E$9999,F$5,DV_SensorDepth!$G$2:$G$9999,$C303)&gt;0,SUMIFS(DV_SensorDepth!$C$2:$C$9999,DV_SensorDepth!$E$2:$E$9999,F$5,DV_SensorDepth!$G$2:$G$9999,$C303),NA())</f>
        <v>#N/A</v>
      </c>
      <c r="G303" s="38" t="e">
        <f>IF(COUNTIFS(DV_SensorDepth!$E$2:$E$9999,G$5,DV_SensorDepth!$G$2:$G$9999,$C303)&gt;0,SUMIFS(DV_SensorDepth!$C$2:$C$9999,DV_SensorDepth!$E$2:$E$9999,G$5,DV_SensorDepth!$G$2:$G$9999,$C303),NA())</f>
        <v>#N/A</v>
      </c>
      <c r="H303" s="38" t="e">
        <f>IF(COUNTIFS(DV_SensorDepth!$E$2:$E$9999,H$5,DV_SensorDepth!$G$2:$G$9999,$C303)&gt;0,SUMIFS(DV_SensorDepth!$C$2:$C$9999,DV_SensorDepth!$E$2:$E$9999,H$5,DV_SensorDepth!$G$2:$G$9999,$C303),NA())</f>
        <v>#N/A</v>
      </c>
    </row>
    <row r="304" spans="1:8" x14ac:dyDescent="0.25">
      <c r="A304" s="35">
        <v>299</v>
      </c>
      <c r="B304" s="36" t="s">
        <v>300</v>
      </c>
      <c r="C304" s="37">
        <v>1026</v>
      </c>
      <c r="D304" s="38" t="e">
        <f>IF(COUNTIFS(DV_SensorDepth!$E$2:$E$9999,D$5,DV_SensorDepth!$G$2:$G$9999,$C304)&gt;0,SUMIFS(DV_SensorDepth!$C$2:$C$9999,DV_SensorDepth!$E$2:$E$9999,D$5,DV_SensorDepth!$G$2:$G$9999,$C304),NA())</f>
        <v>#N/A</v>
      </c>
      <c r="E304" s="38" t="e">
        <f>IF(COUNTIFS(DV_SensorDepth!$E$2:$E$9999,E$5,DV_SensorDepth!$G$2:$G$9999,$C304)&gt;0,SUMIFS(DV_SensorDepth!$C$2:$C$9999,DV_SensorDepth!$E$2:$E$9999,E$5,DV_SensorDepth!$G$2:$G$9999,$C304),NA())</f>
        <v>#N/A</v>
      </c>
      <c r="F304" s="38" t="e">
        <f>IF(COUNTIFS(DV_SensorDepth!$E$2:$E$9999,F$5,DV_SensorDepth!$G$2:$G$9999,$C304)&gt;0,SUMIFS(DV_SensorDepth!$C$2:$C$9999,DV_SensorDepth!$E$2:$E$9999,F$5,DV_SensorDepth!$G$2:$G$9999,$C304),NA())</f>
        <v>#N/A</v>
      </c>
      <c r="G304" s="38" t="e">
        <f>IF(COUNTIFS(DV_SensorDepth!$E$2:$E$9999,G$5,DV_SensorDepth!$G$2:$G$9999,$C304)&gt;0,SUMIFS(DV_SensorDepth!$C$2:$C$9999,DV_SensorDepth!$E$2:$E$9999,G$5,DV_SensorDepth!$G$2:$G$9999,$C304),NA())</f>
        <v>#N/A</v>
      </c>
      <c r="H304" s="38" t="e">
        <f>IF(COUNTIFS(DV_SensorDepth!$E$2:$E$9999,H$5,DV_SensorDepth!$G$2:$G$9999,$C304)&gt;0,SUMIFS(DV_SensorDepth!$C$2:$C$9999,DV_SensorDepth!$E$2:$E$9999,H$5,DV_SensorDepth!$G$2:$G$9999,$C304),NA())</f>
        <v>#N/A</v>
      </c>
    </row>
    <row r="305" spans="1:8" x14ac:dyDescent="0.25">
      <c r="A305" s="35">
        <v>300</v>
      </c>
      <c r="B305" s="36" t="s">
        <v>301</v>
      </c>
      <c r="C305" s="37">
        <v>1027</v>
      </c>
      <c r="D305" s="38" t="e">
        <f>IF(COUNTIFS(DV_SensorDepth!$E$2:$E$9999,D$5,DV_SensorDepth!$G$2:$G$9999,$C305)&gt;0,SUMIFS(DV_SensorDepth!$C$2:$C$9999,DV_SensorDepth!$E$2:$E$9999,D$5,DV_SensorDepth!$G$2:$G$9999,$C305),NA())</f>
        <v>#N/A</v>
      </c>
      <c r="E305" s="38" t="e">
        <f>IF(COUNTIFS(DV_SensorDepth!$E$2:$E$9999,E$5,DV_SensorDepth!$G$2:$G$9999,$C305)&gt;0,SUMIFS(DV_SensorDepth!$C$2:$C$9999,DV_SensorDepth!$E$2:$E$9999,E$5,DV_SensorDepth!$G$2:$G$9999,$C305),NA())</f>
        <v>#N/A</v>
      </c>
      <c r="F305" s="38" t="e">
        <f>IF(COUNTIFS(DV_SensorDepth!$E$2:$E$9999,F$5,DV_SensorDepth!$G$2:$G$9999,$C305)&gt;0,SUMIFS(DV_SensorDepth!$C$2:$C$9999,DV_SensorDepth!$E$2:$E$9999,F$5,DV_SensorDepth!$G$2:$G$9999,$C305),NA())</f>
        <v>#N/A</v>
      </c>
      <c r="G305" s="38" t="e">
        <f>IF(COUNTIFS(DV_SensorDepth!$E$2:$E$9999,G$5,DV_SensorDepth!$G$2:$G$9999,$C305)&gt;0,SUMIFS(DV_SensorDepth!$C$2:$C$9999,DV_SensorDepth!$E$2:$E$9999,G$5,DV_SensorDepth!$G$2:$G$9999,$C305),NA())</f>
        <v>#N/A</v>
      </c>
      <c r="H305" s="38" t="e">
        <f>IF(COUNTIFS(DV_SensorDepth!$E$2:$E$9999,H$5,DV_SensorDepth!$G$2:$G$9999,$C305)&gt;0,SUMIFS(DV_SensorDepth!$C$2:$C$9999,DV_SensorDepth!$E$2:$E$9999,H$5,DV_SensorDepth!$G$2:$G$9999,$C305),NA())</f>
        <v>#N/A</v>
      </c>
    </row>
    <row r="306" spans="1:8" x14ac:dyDescent="0.25">
      <c r="A306" s="35">
        <v>301</v>
      </c>
      <c r="B306" s="36" t="s">
        <v>302</v>
      </c>
      <c r="C306" s="37">
        <v>1028</v>
      </c>
      <c r="D306" s="38" t="e">
        <f>IF(COUNTIFS(DV_SensorDepth!$E$2:$E$9999,D$5,DV_SensorDepth!$G$2:$G$9999,$C306)&gt;0,SUMIFS(DV_SensorDepth!$C$2:$C$9999,DV_SensorDepth!$E$2:$E$9999,D$5,DV_SensorDepth!$G$2:$G$9999,$C306),NA())</f>
        <v>#N/A</v>
      </c>
      <c r="E306" s="38" t="e">
        <f>IF(COUNTIFS(DV_SensorDepth!$E$2:$E$9999,E$5,DV_SensorDepth!$G$2:$G$9999,$C306)&gt;0,SUMIFS(DV_SensorDepth!$C$2:$C$9999,DV_SensorDepth!$E$2:$E$9999,E$5,DV_SensorDepth!$G$2:$G$9999,$C306),NA())</f>
        <v>#N/A</v>
      </c>
      <c r="F306" s="38" t="e">
        <f>IF(COUNTIFS(DV_SensorDepth!$E$2:$E$9999,F$5,DV_SensorDepth!$G$2:$G$9999,$C306)&gt;0,SUMIFS(DV_SensorDepth!$C$2:$C$9999,DV_SensorDepth!$E$2:$E$9999,F$5,DV_SensorDepth!$G$2:$G$9999,$C306),NA())</f>
        <v>#N/A</v>
      </c>
      <c r="G306" s="38" t="e">
        <f>IF(COUNTIFS(DV_SensorDepth!$E$2:$E$9999,G$5,DV_SensorDepth!$G$2:$G$9999,$C306)&gt;0,SUMIFS(DV_SensorDepth!$C$2:$C$9999,DV_SensorDepth!$E$2:$E$9999,G$5,DV_SensorDepth!$G$2:$G$9999,$C306),NA())</f>
        <v>#N/A</v>
      </c>
      <c r="H306" s="38" t="e">
        <f>IF(COUNTIFS(DV_SensorDepth!$E$2:$E$9999,H$5,DV_SensorDepth!$G$2:$G$9999,$C306)&gt;0,SUMIFS(DV_SensorDepth!$C$2:$C$9999,DV_SensorDepth!$E$2:$E$9999,H$5,DV_SensorDepth!$G$2:$G$9999,$C306),NA())</f>
        <v>#N/A</v>
      </c>
    </row>
    <row r="307" spans="1:8" x14ac:dyDescent="0.25">
      <c r="A307" s="35">
        <v>302</v>
      </c>
      <c r="B307" s="36" t="s">
        <v>303</v>
      </c>
      <c r="C307" s="37">
        <v>1029</v>
      </c>
      <c r="D307" s="38" t="e">
        <f>IF(COUNTIFS(DV_SensorDepth!$E$2:$E$9999,D$5,DV_SensorDepth!$G$2:$G$9999,$C307)&gt;0,SUMIFS(DV_SensorDepth!$C$2:$C$9999,DV_SensorDepth!$E$2:$E$9999,D$5,DV_SensorDepth!$G$2:$G$9999,$C307),NA())</f>
        <v>#N/A</v>
      </c>
      <c r="E307" s="38" t="e">
        <f>IF(COUNTIFS(DV_SensorDepth!$E$2:$E$9999,E$5,DV_SensorDepth!$G$2:$G$9999,$C307)&gt;0,SUMIFS(DV_SensorDepth!$C$2:$C$9999,DV_SensorDepth!$E$2:$E$9999,E$5,DV_SensorDepth!$G$2:$G$9999,$C307),NA())</f>
        <v>#N/A</v>
      </c>
      <c r="F307" s="38" t="e">
        <f>IF(COUNTIFS(DV_SensorDepth!$E$2:$E$9999,F$5,DV_SensorDepth!$G$2:$G$9999,$C307)&gt;0,SUMIFS(DV_SensorDepth!$C$2:$C$9999,DV_SensorDepth!$E$2:$E$9999,F$5,DV_SensorDepth!$G$2:$G$9999,$C307),NA())</f>
        <v>#N/A</v>
      </c>
      <c r="G307" s="38" t="e">
        <f>IF(COUNTIFS(DV_SensorDepth!$E$2:$E$9999,G$5,DV_SensorDepth!$G$2:$G$9999,$C307)&gt;0,SUMIFS(DV_SensorDepth!$C$2:$C$9999,DV_SensorDepth!$E$2:$E$9999,G$5,DV_SensorDepth!$G$2:$G$9999,$C307),NA())</f>
        <v>#N/A</v>
      </c>
      <c r="H307" s="38" t="e">
        <f>IF(COUNTIFS(DV_SensorDepth!$E$2:$E$9999,H$5,DV_SensorDepth!$G$2:$G$9999,$C307)&gt;0,SUMIFS(DV_SensorDepth!$C$2:$C$9999,DV_SensorDepth!$E$2:$E$9999,H$5,DV_SensorDepth!$G$2:$G$9999,$C307),NA())</f>
        <v>#N/A</v>
      </c>
    </row>
    <row r="308" spans="1:8" x14ac:dyDescent="0.25">
      <c r="A308" s="35">
        <v>303</v>
      </c>
      <c r="B308" s="36" t="s">
        <v>304</v>
      </c>
      <c r="C308" s="37">
        <v>1030</v>
      </c>
      <c r="D308" s="38" t="e">
        <f>IF(COUNTIFS(DV_SensorDepth!$E$2:$E$9999,D$5,DV_SensorDepth!$G$2:$G$9999,$C308)&gt;0,SUMIFS(DV_SensorDepth!$C$2:$C$9999,DV_SensorDepth!$E$2:$E$9999,D$5,DV_SensorDepth!$G$2:$G$9999,$C308),NA())</f>
        <v>#N/A</v>
      </c>
      <c r="E308" s="38" t="e">
        <f>IF(COUNTIFS(DV_SensorDepth!$E$2:$E$9999,E$5,DV_SensorDepth!$G$2:$G$9999,$C308)&gt;0,SUMIFS(DV_SensorDepth!$C$2:$C$9999,DV_SensorDepth!$E$2:$E$9999,E$5,DV_SensorDepth!$G$2:$G$9999,$C308),NA())</f>
        <v>#N/A</v>
      </c>
      <c r="F308" s="38" t="e">
        <f>IF(COUNTIFS(DV_SensorDepth!$E$2:$E$9999,F$5,DV_SensorDepth!$G$2:$G$9999,$C308)&gt;0,SUMIFS(DV_SensorDepth!$C$2:$C$9999,DV_SensorDepth!$E$2:$E$9999,F$5,DV_SensorDepth!$G$2:$G$9999,$C308),NA())</f>
        <v>#N/A</v>
      </c>
      <c r="G308" s="38" t="e">
        <f>IF(COUNTIFS(DV_SensorDepth!$E$2:$E$9999,G$5,DV_SensorDepth!$G$2:$G$9999,$C308)&gt;0,SUMIFS(DV_SensorDepth!$C$2:$C$9999,DV_SensorDepth!$E$2:$E$9999,G$5,DV_SensorDepth!$G$2:$G$9999,$C308),NA())</f>
        <v>#N/A</v>
      </c>
      <c r="H308" s="38" t="e">
        <f>IF(COUNTIFS(DV_SensorDepth!$E$2:$E$9999,H$5,DV_SensorDepth!$G$2:$G$9999,$C308)&gt;0,SUMIFS(DV_SensorDepth!$C$2:$C$9999,DV_SensorDepth!$E$2:$E$9999,H$5,DV_SensorDepth!$G$2:$G$9999,$C308),NA())</f>
        <v>#N/A</v>
      </c>
    </row>
    <row r="309" spans="1:8" x14ac:dyDescent="0.25">
      <c r="A309" s="35">
        <v>304</v>
      </c>
      <c r="B309" s="36" t="s">
        <v>305</v>
      </c>
      <c r="C309" s="37">
        <v>1031</v>
      </c>
      <c r="D309" s="38" t="e">
        <f>IF(COUNTIFS(DV_SensorDepth!$E$2:$E$9999,D$5,DV_SensorDepth!$G$2:$G$9999,$C309)&gt;0,SUMIFS(DV_SensorDepth!$C$2:$C$9999,DV_SensorDepth!$E$2:$E$9999,D$5,DV_SensorDepth!$G$2:$G$9999,$C309),NA())</f>
        <v>#N/A</v>
      </c>
      <c r="E309" s="38" t="e">
        <f>IF(COUNTIFS(DV_SensorDepth!$E$2:$E$9999,E$5,DV_SensorDepth!$G$2:$G$9999,$C309)&gt;0,SUMIFS(DV_SensorDepth!$C$2:$C$9999,DV_SensorDepth!$E$2:$E$9999,E$5,DV_SensorDepth!$G$2:$G$9999,$C309),NA())</f>
        <v>#N/A</v>
      </c>
      <c r="F309" s="38" t="e">
        <f>IF(COUNTIFS(DV_SensorDepth!$E$2:$E$9999,F$5,DV_SensorDepth!$G$2:$G$9999,$C309)&gt;0,SUMIFS(DV_SensorDepth!$C$2:$C$9999,DV_SensorDepth!$E$2:$E$9999,F$5,DV_SensorDepth!$G$2:$G$9999,$C309),NA())</f>
        <v>#N/A</v>
      </c>
      <c r="G309" s="38" t="e">
        <f>IF(COUNTIFS(DV_SensorDepth!$E$2:$E$9999,G$5,DV_SensorDepth!$G$2:$G$9999,$C309)&gt;0,SUMIFS(DV_SensorDepth!$C$2:$C$9999,DV_SensorDepth!$E$2:$E$9999,G$5,DV_SensorDepth!$G$2:$G$9999,$C309),NA())</f>
        <v>#N/A</v>
      </c>
      <c r="H309" s="38" t="e">
        <f>IF(COUNTIFS(DV_SensorDepth!$E$2:$E$9999,H$5,DV_SensorDepth!$G$2:$G$9999,$C309)&gt;0,SUMIFS(DV_SensorDepth!$C$2:$C$9999,DV_SensorDepth!$E$2:$E$9999,H$5,DV_SensorDepth!$G$2:$G$9999,$C309),NA())</f>
        <v>#N/A</v>
      </c>
    </row>
    <row r="310" spans="1:8" x14ac:dyDescent="0.25">
      <c r="A310" s="35">
        <v>305</v>
      </c>
      <c r="B310" s="36" t="s">
        <v>306</v>
      </c>
      <c r="C310" s="37">
        <v>1101</v>
      </c>
      <c r="D310" s="38" t="e">
        <f>IF(COUNTIFS(DV_SensorDepth!$E$2:$E$9999,D$5,DV_SensorDepth!$G$2:$G$9999,$C310)&gt;0,SUMIFS(DV_SensorDepth!$C$2:$C$9999,DV_SensorDepth!$E$2:$E$9999,D$5,DV_SensorDepth!$G$2:$G$9999,$C310),NA())</f>
        <v>#N/A</v>
      </c>
      <c r="E310" s="38" t="e">
        <f>IF(COUNTIFS(DV_SensorDepth!$E$2:$E$9999,E$5,DV_SensorDepth!$G$2:$G$9999,$C310)&gt;0,SUMIFS(DV_SensorDepth!$C$2:$C$9999,DV_SensorDepth!$E$2:$E$9999,E$5,DV_SensorDepth!$G$2:$G$9999,$C310),NA())</f>
        <v>#N/A</v>
      </c>
      <c r="F310" s="38" t="e">
        <f>IF(COUNTIFS(DV_SensorDepth!$E$2:$E$9999,F$5,DV_SensorDepth!$G$2:$G$9999,$C310)&gt;0,SUMIFS(DV_SensorDepth!$C$2:$C$9999,DV_SensorDepth!$E$2:$E$9999,F$5,DV_SensorDepth!$G$2:$G$9999,$C310),NA())</f>
        <v>#N/A</v>
      </c>
      <c r="G310" s="38" t="e">
        <f>IF(COUNTIFS(DV_SensorDepth!$E$2:$E$9999,G$5,DV_SensorDepth!$G$2:$G$9999,$C310)&gt;0,SUMIFS(DV_SensorDepth!$C$2:$C$9999,DV_SensorDepth!$E$2:$E$9999,G$5,DV_SensorDepth!$G$2:$G$9999,$C310),NA())</f>
        <v>#N/A</v>
      </c>
      <c r="H310" s="38" t="e">
        <f>IF(COUNTIFS(DV_SensorDepth!$E$2:$E$9999,H$5,DV_SensorDepth!$G$2:$G$9999,$C310)&gt;0,SUMIFS(DV_SensorDepth!$C$2:$C$9999,DV_SensorDepth!$E$2:$E$9999,H$5,DV_SensorDepth!$G$2:$G$9999,$C310),NA())</f>
        <v>#N/A</v>
      </c>
    </row>
    <row r="311" spans="1:8" x14ac:dyDescent="0.25">
      <c r="A311" s="35">
        <v>306</v>
      </c>
      <c r="B311" s="36" t="s">
        <v>307</v>
      </c>
      <c r="C311" s="37">
        <v>1102</v>
      </c>
      <c r="D311" s="38" t="e">
        <f>IF(COUNTIFS(DV_SensorDepth!$E$2:$E$9999,D$5,DV_SensorDepth!$G$2:$G$9999,$C311)&gt;0,SUMIFS(DV_SensorDepth!$C$2:$C$9999,DV_SensorDepth!$E$2:$E$9999,D$5,DV_SensorDepth!$G$2:$G$9999,$C311),NA())</f>
        <v>#N/A</v>
      </c>
      <c r="E311" s="38" t="e">
        <f>IF(COUNTIFS(DV_SensorDepth!$E$2:$E$9999,E$5,DV_SensorDepth!$G$2:$G$9999,$C311)&gt;0,SUMIFS(DV_SensorDepth!$C$2:$C$9999,DV_SensorDepth!$E$2:$E$9999,E$5,DV_SensorDepth!$G$2:$G$9999,$C311),NA())</f>
        <v>#N/A</v>
      </c>
      <c r="F311" s="38" t="e">
        <f>IF(COUNTIFS(DV_SensorDepth!$E$2:$E$9999,F$5,DV_SensorDepth!$G$2:$G$9999,$C311)&gt;0,SUMIFS(DV_SensorDepth!$C$2:$C$9999,DV_SensorDepth!$E$2:$E$9999,F$5,DV_SensorDepth!$G$2:$G$9999,$C311),NA())</f>
        <v>#N/A</v>
      </c>
      <c r="G311" s="38" t="e">
        <f>IF(COUNTIFS(DV_SensorDepth!$E$2:$E$9999,G$5,DV_SensorDepth!$G$2:$G$9999,$C311)&gt;0,SUMIFS(DV_SensorDepth!$C$2:$C$9999,DV_SensorDepth!$E$2:$E$9999,G$5,DV_SensorDepth!$G$2:$G$9999,$C311),NA())</f>
        <v>#N/A</v>
      </c>
      <c r="H311" s="38" t="e">
        <f>IF(COUNTIFS(DV_SensorDepth!$E$2:$E$9999,H$5,DV_SensorDepth!$G$2:$G$9999,$C311)&gt;0,SUMIFS(DV_SensorDepth!$C$2:$C$9999,DV_SensorDepth!$E$2:$E$9999,H$5,DV_SensorDepth!$G$2:$G$9999,$C311),NA())</f>
        <v>#N/A</v>
      </c>
    </row>
    <row r="312" spans="1:8" x14ac:dyDescent="0.25">
      <c r="A312" s="35">
        <v>307</v>
      </c>
      <c r="B312" s="36" t="s">
        <v>308</v>
      </c>
      <c r="C312" s="37">
        <v>1103</v>
      </c>
      <c r="D312" s="38" t="e">
        <f>IF(COUNTIFS(DV_SensorDepth!$E$2:$E$9999,D$5,DV_SensorDepth!$G$2:$G$9999,$C312)&gt;0,SUMIFS(DV_SensorDepth!$C$2:$C$9999,DV_SensorDepth!$E$2:$E$9999,D$5,DV_SensorDepth!$G$2:$G$9999,$C312),NA())</f>
        <v>#N/A</v>
      </c>
      <c r="E312" s="38" t="e">
        <f>IF(COUNTIFS(DV_SensorDepth!$E$2:$E$9999,E$5,DV_SensorDepth!$G$2:$G$9999,$C312)&gt;0,SUMIFS(DV_SensorDepth!$C$2:$C$9999,DV_SensorDepth!$E$2:$E$9999,E$5,DV_SensorDepth!$G$2:$G$9999,$C312),NA())</f>
        <v>#N/A</v>
      </c>
      <c r="F312" s="38" t="e">
        <f>IF(COUNTIFS(DV_SensorDepth!$E$2:$E$9999,F$5,DV_SensorDepth!$G$2:$G$9999,$C312)&gt;0,SUMIFS(DV_SensorDepth!$C$2:$C$9999,DV_SensorDepth!$E$2:$E$9999,F$5,DV_SensorDepth!$G$2:$G$9999,$C312),NA())</f>
        <v>#N/A</v>
      </c>
      <c r="G312" s="38" t="e">
        <f>IF(COUNTIFS(DV_SensorDepth!$E$2:$E$9999,G$5,DV_SensorDepth!$G$2:$G$9999,$C312)&gt;0,SUMIFS(DV_SensorDepth!$C$2:$C$9999,DV_SensorDepth!$E$2:$E$9999,G$5,DV_SensorDepth!$G$2:$G$9999,$C312),NA())</f>
        <v>#N/A</v>
      </c>
      <c r="H312" s="38" t="e">
        <f>IF(COUNTIFS(DV_SensorDepth!$E$2:$E$9999,H$5,DV_SensorDepth!$G$2:$G$9999,$C312)&gt;0,SUMIFS(DV_SensorDepth!$C$2:$C$9999,DV_SensorDepth!$E$2:$E$9999,H$5,DV_SensorDepth!$G$2:$G$9999,$C312),NA())</f>
        <v>#N/A</v>
      </c>
    </row>
    <row r="313" spans="1:8" x14ac:dyDescent="0.25">
      <c r="A313" s="35">
        <v>308</v>
      </c>
      <c r="B313" s="36" t="s">
        <v>309</v>
      </c>
      <c r="C313" s="37">
        <v>1104</v>
      </c>
      <c r="D313" s="38" t="e">
        <f>IF(COUNTIFS(DV_SensorDepth!$E$2:$E$9999,D$5,DV_SensorDepth!$G$2:$G$9999,$C313)&gt;0,SUMIFS(DV_SensorDepth!$C$2:$C$9999,DV_SensorDepth!$E$2:$E$9999,D$5,DV_SensorDepth!$G$2:$G$9999,$C313),NA())</f>
        <v>#N/A</v>
      </c>
      <c r="E313" s="38" t="e">
        <f>IF(COUNTIFS(DV_SensorDepth!$E$2:$E$9999,E$5,DV_SensorDepth!$G$2:$G$9999,$C313)&gt;0,SUMIFS(DV_SensorDepth!$C$2:$C$9999,DV_SensorDepth!$E$2:$E$9999,E$5,DV_SensorDepth!$G$2:$G$9999,$C313),NA())</f>
        <v>#N/A</v>
      </c>
      <c r="F313" s="38" t="e">
        <f>IF(COUNTIFS(DV_SensorDepth!$E$2:$E$9999,F$5,DV_SensorDepth!$G$2:$G$9999,$C313)&gt;0,SUMIFS(DV_SensorDepth!$C$2:$C$9999,DV_SensorDepth!$E$2:$E$9999,F$5,DV_SensorDepth!$G$2:$G$9999,$C313),NA())</f>
        <v>#N/A</v>
      </c>
      <c r="G313" s="38" t="e">
        <f>IF(COUNTIFS(DV_SensorDepth!$E$2:$E$9999,G$5,DV_SensorDepth!$G$2:$G$9999,$C313)&gt;0,SUMIFS(DV_SensorDepth!$C$2:$C$9999,DV_SensorDepth!$E$2:$E$9999,G$5,DV_SensorDepth!$G$2:$G$9999,$C313),NA())</f>
        <v>#N/A</v>
      </c>
      <c r="H313" s="38" t="e">
        <f>IF(COUNTIFS(DV_SensorDepth!$E$2:$E$9999,H$5,DV_SensorDepth!$G$2:$G$9999,$C313)&gt;0,SUMIFS(DV_SensorDepth!$C$2:$C$9999,DV_SensorDepth!$E$2:$E$9999,H$5,DV_SensorDepth!$G$2:$G$9999,$C313),NA())</f>
        <v>#N/A</v>
      </c>
    </row>
    <row r="314" spans="1:8" x14ac:dyDescent="0.25">
      <c r="A314" s="35">
        <v>309</v>
      </c>
      <c r="B314" s="36" t="s">
        <v>310</v>
      </c>
      <c r="C314" s="37">
        <v>1105</v>
      </c>
      <c r="D314" s="38" t="e">
        <f>IF(COUNTIFS(DV_SensorDepth!$E$2:$E$9999,D$5,DV_SensorDepth!$G$2:$G$9999,$C314)&gt;0,SUMIFS(DV_SensorDepth!$C$2:$C$9999,DV_SensorDepth!$E$2:$E$9999,D$5,DV_SensorDepth!$G$2:$G$9999,$C314),NA())</f>
        <v>#N/A</v>
      </c>
      <c r="E314" s="38" t="e">
        <f>IF(COUNTIFS(DV_SensorDepth!$E$2:$E$9999,E$5,DV_SensorDepth!$G$2:$G$9999,$C314)&gt;0,SUMIFS(DV_SensorDepth!$C$2:$C$9999,DV_SensorDepth!$E$2:$E$9999,E$5,DV_SensorDepth!$G$2:$G$9999,$C314),NA())</f>
        <v>#N/A</v>
      </c>
      <c r="F314" s="38" t="e">
        <f>IF(COUNTIFS(DV_SensorDepth!$E$2:$E$9999,F$5,DV_SensorDepth!$G$2:$G$9999,$C314)&gt;0,SUMIFS(DV_SensorDepth!$C$2:$C$9999,DV_SensorDepth!$E$2:$E$9999,F$5,DV_SensorDepth!$G$2:$G$9999,$C314),NA())</f>
        <v>#N/A</v>
      </c>
      <c r="G314" s="38" t="e">
        <f>IF(COUNTIFS(DV_SensorDepth!$E$2:$E$9999,G$5,DV_SensorDepth!$G$2:$G$9999,$C314)&gt;0,SUMIFS(DV_SensorDepth!$C$2:$C$9999,DV_SensorDepth!$E$2:$E$9999,G$5,DV_SensorDepth!$G$2:$G$9999,$C314),NA())</f>
        <v>#N/A</v>
      </c>
      <c r="H314" s="38" t="e">
        <f>IF(COUNTIFS(DV_SensorDepth!$E$2:$E$9999,H$5,DV_SensorDepth!$G$2:$G$9999,$C314)&gt;0,SUMIFS(DV_SensorDepth!$C$2:$C$9999,DV_SensorDepth!$E$2:$E$9999,H$5,DV_SensorDepth!$G$2:$G$9999,$C314),NA())</f>
        <v>#N/A</v>
      </c>
    </row>
    <row r="315" spans="1:8" x14ac:dyDescent="0.25">
      <c r="A315" s="35">
        <v>310</v>
      </c>
      <c r="B315" s="36" t="s">
        <v>311</v>
      </c>
      <c r="C315" s="37">
        <v>1106</v>
      </c>
      <c r="D315" s="38" t="e">
        <f>IF(COUNTIFS(DV_SensorDepth!$E$2:$E$9999,D$5,DV_SensorDepth!$G$2:$G$9999,$C315)&gt;0,SUMIFS(DV_SensorDepth!$C$2:$C$9999,DV_SensorDepth!$E$2:$E$9999,D$5,DV_SensorDepth!$G$2:$G$9999,$C315),NA())</f>
        <v>#N/A</v>
      </c>
      <c r="E315" s="38" t="e">
        <f>IF(COUNTIFS(DV_SensorDepth!$E$2:$E$9999,E$5,DV_SensorDepth!$G$2:$G$9999,$C315)&gt;0,SUMIFS(DV_SensorDepth!$C$2:$C$9999,DV_SensorDepth!$E$2:$E$9999,E$5,DV_SensorDepth!$G$2:$G$9999,$C315),NA())</f>
        <v>#N/A</v>
      </c>
      <c r="F315" s="38" t="e">
        <f>IF(COUNTIFS(DV_SensorDepth!$E$2:$E$9999,F$5,DV_SensorDepth!$G$2:$G$9999,$C315)&gt;0,SUMIFS(DV_SensorDepth!$C$2:$C$9999,DV_SensorDepth!$E$2:$E$9999,F$5,DV_SensorDepth!$G$2:$G$9999,$C315),NA())</f>
        <v>#N/A</v>
      </c>
      <c r="G315" s="38" t="e">
        <f>IF(COUNTIFS(DV_SensorDepth!$E$2:$E$9999,G$5,DV_SensorDepth!$G$2:$G$9999,$C315)&gt;0,SUMIFS(DV_SensorDepth!$C$2:$C$9999,DV_SensorDepth!$E$2:$E$9999,G$5,DV_SensorDepth!$G$2:$G$9999,$C315),NA())</f>
        <v>#N/A</v>
      </c>
      <c r="H315" s="38" t="e">
        <f>IF(COUNTIFS(DV_SensorDepth!$E$2:$E$9999,H$5,DV_SensorDepth!$G$2:$G$9999,$C315)&gt;0,SUMIFS(DV_SensorDepth!$C$2:$C$9999,DV_SensorDepth!$E$2:$E$9999,H$5,DV_SensorDepth!$G$2:$G$9999,$C315),NA())</f>
        <v>#N/A</v>
      </c>
    </row>
    <row r="316" spans="1:8" x14ac:dyDescent="0.25">
      <c r="A316" s="35">
        <v>311</v>
      </c>
      <c r="B316" s="36" t="s">
        <v>312</v>
      </c>
      <c r="C316" s="37">
        <v>1107</v>
      </c>
      <c r="D316" s="38" t="e">
        <f>IF(COUNTIFS(DV_SensorDepth!$E$2:$E$9999,D$5,DV_SensorDepth!$G$2:$G$9999,$C316)&gt;0,SUMIFS(DV_SensorDepth!$C$2:$C$9999,DV_SensorDepth!$E$2:$E$9999,D$5,DV_SensorDepth!$G$2:$G$9999,$C316),NA())</f>
        <v>#N/A</v>
      </c>
      <c r="E316" s="38" t="e">
        <f>IF(COUNTIFS(DV_SensorDepth!$E$2:$E$9999,E$5,DV_SensorDepth!$G$2:$G$9999,$C316)&gt;0,SUMIFS(DV_SensorDepth!$C$2:$C$9999,DV_SensorDepth!$E$2:$E$9999,E$5,DV_SensorDepth!$G$2:$G$9999,$C316),NA())</f>
        <v>#N/A</v>
      </c>
      <c r="F316" s="38" t="e">
        <f>IF(COUNTIFS(DV_SensorDepth!$E$2:$E$9999,F$5,DV_SensorDepth!$G$2:$G$9999,$C316)&gt;0,SUMIFS(DV_SensorDepth!$C$2:$C$9999,DV_SensorDepth!$E$2:$E$9999,F$5,DV_SensorDepth!$G$2:$G$9999,$C316),NA())</f>
        <v>#N/A</v>
      </c>
      <c r="G316" s="38" t="e">
        <f>IF(COUNTIFS(DV_SensorDepth!$E$2:$E$9999,G$5,DV_SensorDepth!$G$2:$G$9999,$C316)&gt;0,SUMIFS(DV_SensorDepth!$C$2:$C$9999,DV_SensorDepth!$E$2:$E$9999,G$5,DV_SensorDepth!$G$2:$G$9999,$C316),NA())</f>
        <v>#N/A</v>
      </c>
      <c r="H316" s="38" t="e">
        <f>IF(COUNTIFS(DV_SensorDepth!$E$2:$E$9999,H$5,DV_SensorDepth!$G$2:$G$9999,$C316)&gt;0,SUMIFS(DV_SensorDepth!$C$2:$C$9999,DV_SensorDepth!$E$2:$E$9999,H$5,DV_SensorDepth!$G$2:$G$9999,$C316),NA())</f>
        <v>#N/A</v>
      </c>
    </row>
    <row r="317" spans="1:8" x14ac:dyDescent="0.25">
      <c r="A317" s="35">
        <v>312</v>
      </c>
      <c r="B317" s="36" t="s">
        <v>313</v>
      </c>
      <c r="C317" s="37">
        <v>1108</v>
      </c>
      <c r="D317" s="38" t="e">
        <f>IF(COUNTIFS(DV_SensorDepth!$E$2:$E$9999,D$5,DV_SensorDepth!$G$2:$G$9999,$C317)&gt;0,SUMIFS(DV_SensorDepth!$C$2:$C$9999,DV_SensorDepth!$E$2:$E$9999,D$5,DV_SensorDepth!$G$2:$G$9999,$C317),NA())</f>
        <v>#N/A</v>
      </c>
      <c r="E317" s="38" t="e">
        <f>IF(COUNTIFS(DV_SensorDepth!$E$2:$E$9999,E$5,DV_SensorDepth!$G$2:$G$9999,$C317)&gt;0,SUMIFS(DV_SensorDepth!$C$2:$C$9999,DV_SensorDepth!$E$2:$E$9999,E$5,DV_SensorDepth!$G$2:$G$9999,$C317),NA())</f>
        <v>#N/A</v>
      </c>
      <c r="F317" s="38" t="e">
        <f>IF(COUNTIFS(DV_SensorDepth!$E$2:$E$9999,F$5,DV_SensorDepth!$G$2:$G$9999,$C317)&gt;0,SUMIFS(DV_SensorDepth!$C$2:$C$9999,DV_SensorDepth!$E$2:$E$9999,F$5,DV_SensorDepth!$G$2:$G$9999,$C317),NA())</f>
        <v>#N/A</v>
      </c>
      <c r="G317" s="38" t="e">
        <f>IF(COUNTIFS(DV_SensorDepth!$E$2:$E$9999,G$5,DV_SensorDepth!$G$2:$G$9999,$C317)&gt;0,SUMIFS(DV_SensorDepth!$C$2:$C$9999,DV_SensorDepth!$E$2:$E$9999,G$5,DV_SensorDepth!$G$2:$G$9999,$C317),NA())</f>
        <v>#N/A</v>
      </c>
      <c r="H317" s="38" t="e">
        <f>IF(COUNTIFS(DV_SensorDepth!$E$2:$E$9999,H$5,DV_SensorDepth!$G$2:$G$9999,$C317)&gt;0,SUMIFS(DV_SensorDepth!$C$2:$C$9999,DV_SensorDepth!$E$2:$E$9999,H$5,DV_SensorDepth!$G$2:$G$9999,$C317),NA())</f>
        <v>#N/A</v>
      </c>
    </row>
    <row r="318" spans="1:8" x14ac:dyDescent="0.25">
      <c r="A318" s="35">
        <v>313</v>
      </c>
      <c r="B318" s="36" t="s">
        <v>314</v>
      </c>
      <c r="C318" s="37">
        <v>1109</v>
      </c>
      <c r="D318" s="38" t="e">
        <f>IF(COUNTIFS(DV_SensorDepth!$E$2:$E$9999,D$5,DV_SensorDepth!$G$2:$G$9999,$C318)&gt;0,SUMIFS(DV_SensorDepth!$C$2:$C$9999,DV_SensorDepth!$E$2:$E$9999,D$5,DV_SensorDepth!$G$2:$G$9999,$C318),NA())</f>
        <v>#N/A</v>
      </c>
      <c r="E318" s="38" t="e">
        <f>IF(COUNTIFS(DV_SensorDepth!$E$2:$E$9999,E$5,DV_SensorDepth!$G$2:$G$9999,$C318)&gt;0,SUMIFS(DV_SensorDepth!$C$2:$C$9999,DV_SensorDepth!$E$2:$E$9999,E$5,DV_SensorDepth!$G$2:$G$9999,$C318),NA())</f>
        <v>#N/A</v>
      </c>
      <c r="F318" s="38" t="e">
        <f>IF(COUNTIFS(DV_SensorDepth!$E$2:$E$9999,F$5,DV_SensorDepth!$G$2:$G$9999,$C318)&gt;0,SUMIFS(DV_SensorDepth!$C$2:$C$9999,DV_SensorDepth!$E$2:$E$9999,F$5,DV_SensorDepth!$G$2:$G$9999,$C318),NA())</f>
        <v>#N/A</v>
      </c>
      <c r="G318" s="38" t="e">
        <f>IF(COUNTIFS(DV_SensorDepth!$E$2:$E$9999,G$5,DV_SensorDepth!$G$2:$G$9999,$C318)&gt;0,SUMIFS(DV_SensorDepth!$C$2:$C$9999,DV_SensorDepth!$E$2:$E$9999,G$5,DV_SensorDepth!$G$2:$G$9999,$C318),NA())</f>
        <v>#N/A</v>
      </c>
      <c r="H318" s="38" t="e">
        <f>IF(COUNTIFS(DV_SensorDepth!$E$2:$E$9999,H$5,DV_SensorDepth!$G$2:$G$9999,$C318)&gt;0,SUMIFS(DV_SensorDepth!$C$2:$C$9999,DV_SensorDepth!$E$2:$E$9999,H$5,DV_SensorDepth!$G$2:$G$9999,$C318),NA())</f>
        <v>#N/A</v>
      </c>
    </row>
    <row r="319" spans="1:8" x14ac:dyDescent="0.25">
      <c r="A319" s="35">
        <v>314</v>
      </c>
      <c r="B319" s="36" t="s">
        <v>315</v>
      </c>
      <c r="C319" s="37">
        <v>1110</v>
      </c>
      <c r="D319" s="38" t="e">
        <f>IF(COUNTIFS(DV_SensorDepth!$E$2:$E$9999,D$5,DV_SensorDepth!$G$2:$G$9999,$C319)&gt;0,SUMIFS(DV_SensorDepth!$C$2:$C$9999,DV_SensorDepth!$E$2:$E$9999,D$5,DV_SensorDepth!$G$2:$G$9999,$C319),NA())</f>
        <v>#N/A</v>
      </c>
      <c r="E319" s="38" t="e">
        <f>IF(COUNTIFS(DV_SensorDepth!$E$2:$E$9999,E$5,DV_SensorDepth!$G$2:$G$9999,$C319)&gt;0,SUMIFS(DV_SensorDepth!$C$2:$C$9999,DV_SensorDepth!$E$2:$E$9999,E$5,DV_SensorDepth!$G$2:$G$9999,$C319),NA())</f>
        <v>#N/A</v>
      </c>
      <c r="F319" s="38" t="e">
        <f>IF(COUNTIFS(DV_SensorDepth!$E$2:$E$9999,F$5,DV_SensorDepth!$G$2:$G$9999,$C319)&gt;0,SUMIFS(DV_SensorDepth!$C$2:$C$9999,DV_SensorDepth!$E$2:$E$9999,F$5,DV_SensorDepth!$G$2:$G$9999,$C319),NA())</f>
        <v>#N/A</v>
      </c>
      <c r="G319" s="38" t="e">
        <f>IF(COUNTIFS(DV_SensorDepth!$E$2:$E$9999,G$5,DV_SensorDepth!$G$2:$G$9999,$C319)&gt;0,SUMIFS(DV_SensorDepth!$C$2:$C$9999,DV_SensorDepth!$E$2:$E$9999,G$5,DV_SensorDepth!$G$2:$G$9999,$C319),NA())</f>
        <v>#N/A</v>
      </c>
      <c r="H319" s="38" t="e">
        <f>IF(COUNTIFS(DV_SensorDepth!$E$2:$E$9999,H$5,DV_SensorDepth!$G$2:$G$9999,$C319)&gt;0,SUMIFS(DV_SensorDepth!$C$2:$C$9999,DV_SensorDepth!$E$2:$E$9999,H$5,DV_SensorDepth!$G$2:$G$9999,$C319),NA())</f>
        <v>#N/A</v>
      </c>
    </row>
    <row r="320" spans="1:8" x14ac:dyDescent="0.25">
      <c r="A320" s="35">
        <v>315</v>
      </c>
      <c r="B320" s="36" t="s">
        <v>316</v>
      </c>
      <c r="C320" s="37">
        <v>1111</v>
      </c>
      <c r="D320" s="38" t="e">
        <f>IF(COUNTIFS(DV_SensorDepth!$E$2:$E$9999,D$5,DV_SensorDepth!$G$2:$G$9999,$C320)&gt;0,SUMIFS(DV_SensorDepth!$C$2:$C$9999,DV_SensorDepth!$E$2:$E$9999,D$5,DV_SensorDepth!$G$2:$G$9999,$C320),NA())</f>
        <v>#N/A</v>
      </c>
      <c r="E320" s="38" t="e">
        <f>IF(COUNTIFS(DV_SensorDepth!$E$2:$E$9999,E$5,DV_SensorDepth!$G$2:$G$9999,$C320)&gt;0,SUMIFS(DV_SensorDepth!$C$2:$C$9999,DV_SensorDepth!$E$2:$E$9999,E$5,DV_SensorDepth!$G$2:$G$9999,$C320),NA())</f>
        <v>#N/A</v>
      </c>
      <c r="F320" s="38" t="e">
        <f>IF(COUNTIFS(DV_SensorDepth!$E$2:$E$9999,F$5,DV_SensorDepth!$G$2:$G$9999,$C320)&gt;0,SUMIFS(DV_SensorDepth!$C$2:$C$9999,DV_SensorDepth!$E$2:$E$9999,F$5,DV_SensorDepth!$G$2:$G$9999,$C320),NA())</f>
        <v>#N/A</v>
      </c>
      <c r="G320" s="38" t="e">
        <f>IF(COUNTIFS(DV_SensorDepth!$E$2:$E$9999,G$5,DV_SensorDepth!$G$2:$G$9999,$C320)&gt;0,SUMIFS(DV_SensorDepth!$C$2:$C$9999,DV_SensorDepth!$E$2:$E$9999,G$5,DV_SensorDepth!$G$2:$G$9999,$C320),NA())</f>
        <v>#N/A</v>
      </c>
      <c r="H320" s="38" t="e">
        <f>IF(COUNTIFS(DV_SensorDepth!$E$2:$E$9999,H$5,DV_SensorDepth!$G$2:$G$9999,$C320)&gt;0,SUMIFS(DV_SensorDepth!$C$2:$C$9999,DV_SensorDepth!$E$2:$E$9999,H$5,DV_SensorDepth!$G$2:$G$9999,$C320),NA())</f>
        <v>#N/A</v>
      </c>
    </row>
    <row r="321" spans="1:8" x14ac:dyDescent="0.25">
      <c r="A321" s="35">
        <v>316</v>
      </c>
      <c r="B321" s="36" t="s">
        <v>317</v>
      </c>
      <c r="C321" s="37">
        <v>1112</v>
      </c>
      <c r="D321" s="38" t="e">
        <f>IF(COUNTIFS(DV_SensorDepth!$E$2:$E$9999,D$5,DV_SensorDepth!$G$2:$G$9999,$C321)&gt;0,SUMIFS(DV_SensorDepth!$C$2:$C$9999,DV_SensorDepth!$E$2:$E$9999,D$5,DV_SensorDepth!$G$2:$G$9999,$C321),NA())</f>
        <v>#N/A</v>
      </c>
      <c r="E321" s="38" t="e">
        <f>IF(COUNTIFS(DV_SensorDepth!$E$2:$E$9999,E$5,DV_SensorDepth!$G$2:$G$9999,$C321)&gt;0,SUMIFS(DV_SensorDepth!$C$2:$C$9999,DV_SensorDepth!$E$2:$E$9999,E$5,DV_SensorDepth!$G$2:$G$9999,$C321),NA())</f>
        <v>#N/A</v>
      </c>
      <c r="F321" s="38" t="e">
        <f>IF(COUNTIFS(DV_SensorDepth!$E$2:$E$9999,F$5,DV_SensorDepth!$G$2:$G$9999,$C321)&gt;0,SUMIFS(DV_SensorDepth!$C$2:$C$9999,DV_SensorDepth!$E$2:$E$9999,F$5,DV_SensorDepth!$G$2:$G$9999,$C321),NA())</f>
        <v>#N/A</v>
      </c>
      <c r="G321" s="38" t="e">
        <f>IF(COUNTIFS(DV_SensorDepth!$E$2:$E$9999,G$5,DV_SensorDepth!$G$2:$G$9999,$C321)&gt;0,SUMIFS(DV_SensorDepth!$C$2:$C$9999,DV_SensorDepth!$E$2:$E$9999,G$5,DV_SensorDepth!$G$2:$G$9999,$C321),NA())</f>
        <v>#N/A</v>
      </c>
      <c r="H321" s="38" t="e">
        <f>IF(COUNTIFS(DV_SensorDepth!$E$2:$E$9999,H$5,DV_SensorDepth!$G$2:$G$9999,$C321)&gt;0,SUMIFS(DV_SensorDepth!$C$2:$C$9999,DV_SensorDepth!$E$2:$E$9999,H$5,DV_SensorDepth!$G$2:$G$9999,$C321),NA())</f>
        <v>#N/A</v>
      </c>
    </row>
    <row r="322" spans="1:8" x14ac:dyDescent="0.25">
      <c r="A322" s="35">
        <v>317</v>
      </c>
      <c r="B322" s="36" t="s">
        <v>318</v>
      </c>
      <c r="C322" s="37">
        <v>1113</v>
      </c>
      <c r="D322" s="38" t="e">
        <f>IF(COUNTIFS(DV_SensorDepth!$E$2:$E$9999,D$5,DV_SensorDepth!$G$2:$G$9999,$C322)&gt;0,SUMIFS(DV_SensorDepth!$C$2:$C$9999,DV_SensorDepth!$E$2:$E$9999,D$5,DV_SensorDepth!$G$2:$G$9999,$C322),NA())</f>
        <v>#N/A</v>
      </c>
      <c r="E322" s="38" t="e">
        <f>IF(COUNTIFS(DV_SensorDepth!$E$2:$E$9999,E$5,DV_SensorDepth!$G$2:$G$9999,$C322)&gt;0,SUMIFS(DV_SensorDepth!$C$2:$C$9999,DV_SensorDepth!$E$2:$E$9999,E$5,DV_SensorDepth!$G$2:$G$9999,$C322),NA())</f>
        <v>#N/A</v>
      </c>
      <c r="F322" s="38" t="e">
        <f>IF(COUNTIFS(DV_SensorDepth!$E$2:$E$9999,F$5,DV_SensorDepth!$G$2:$G$9999,$C322)&gt;0,SUMIFS(DV_SensorDepth!$C$2:$C$9999,DV_SensorDepth!$E$2:$E$9999,F$5,DV_SensorDepth!$G$2:$G$9999,$C322),NA())</f>
        <v>#N/A</v>
      </c>
      <c r="G322" s="38" t="e">
        <f>IF(COUNTIFS(DV_SensorDepth!$E$2:$E$9999,G$5,DV_SensorDepth!$G$2:$G$9999,$C322)&gt;0,SUMIFS(DV_SensorDepth!$C$2:$C$9999,DV_SensorDepth!$E$2:$E$9999,G$5,DV_SensorDepth!$G$2:$G$9999,$C322),NA())</f>
        <v>#N/A</v>
      </c>
      <c r="H322" s="38" t="e">
        <f>IF(COUNTIFS(DV_SensorDepth!$E$2:$E$9999,H$5,DV_SensorDepth!$G$2:$G$9999,$C322)&gt;0,SUMIFS(DV_SensorDepth!$C$2:$C$9999,DV_SensorDepth!$E$2:$E$9999,H$5,DV_SensorDepth!$G$2:$G$9999,$C322),NA())</f>
        <v>#N/A</v>
      </c>
    </row>
    <row r="323" spans="1:8" x14ac:dyDescent="0.25">
      <c r="A323" s="35">
        <v>318</v>
      </c>
      <c r="B323" s="36" t="s">
        <v>319</v>
      </c>
      <c r="C323" s="37">
        <v>1114</v>
      </c>
      <c r="D323" s="38" t="e">
        <f>IF(COUNTIFS(DV_SensorDepth!$E$2:$E$9999,D$5,DV_SensorDepth!$G$2:$G$9999,$C323)&gt;0,SUMIFS(DV_SensorDepth!$C$2:$C$9999,DV_SensorDepth!$E$2:$E$9999,D$5,DV_SensorDepth!$G$2:$G$9999,$C323),NA())</f>
        <v>#N/A</v>
      </c>
      <c r="E323" s="38" t="e">
        <f>IF(COUNTIFS(DV_SensorDepth!$E$2:$E$9999,E$5,DV_SensorDepth!$G$2:$G$9999,$C323)&gt;0,SUMIFS(DV_SensorDepth!$C$2:$C$9999,DV_SensorDepth!$E$2:$E$9999,E$5,DV_SensorDepth!$G$2:$G$9999,$C323),NA())</f>
        <v>#N/A</v>
      </c>
      <c r="F323" s="38" t="e">
        <f>IF(COUNTIFS(DV_SensorDepth!$E$2:$E$9999,F$5,DV_SensorDepth!$G$2:$G$9999,$C323)&gt;0,SUMIFS(DV_SensorDepth!$C$2:$C$9999,DV_SensorDepth!$E$2:$E$9999,F$5,DV_SensorDepth!$G$2:$G$9999,$C323),NA())</f>
        <v>#N/A</v>
      </c>
      <c r="G323" s="38" t="e">
        <f>IF(COUNTIFS(DV_SensorDepth!$E$2:$E$9999,G$5,DV_SensorDepth!$G$2:$G$9999,$C323)&gt;0,SUMIFS(DV_SensorDepth!$C$2:$C$9999,DV_SensorDepth!$E$2:$E$9999,G$5,DV_SensorDepth!$G$2:$G$9999,$C323),NA())</f>
        <v>#N/A</v>
      </c>
      <c r="H323" s="38" t="e">
        <f>IF(COUNTIFS(DV_SensorDepth!$E$2:$E$9999,H$5,DV_SensorDepth!$G$2:$G$9999,$C323)&gt;0,SUMIFS(DV_SensorDepth!$C$2:$C$9999,DV_SensorDepth!$E$2:$E$9999,H$5,DV_SensorDepth!$G$2:$G$9999,$C323),NA())</f>
        <v>#N/A</v>
      </c>
    </row>
    <row r="324" spans="1:8" x14ac:dyDescent="0.25">
      <c r="A324" s="35">
        <v>319</v>
      </c>
      <c r="B324" s="36" t="s">
        <v>320</v>
      </c>
      <c r="C324" s="37">
        <v>1115</v>
      </c>
      <c r="D324" s="38" t="e">
        <f>IF(COUNTIFS(DV_SensorDepth!$E$2:$E$9999,D$5,DV_SensorDepth!$G$2:$G$9999,$C324)&gt;0,SUMIFS(DV_SensorDepth!$C$2:$C$9999,DV_SensorDepth!$E$2:$E$9999,D$5,DV_SensorDepth!$G$2:$G$9999,$C324),NA())</f>
        <v>#N/A</v>
      </c>
      <c r="E324" s="38" t="e">
        <f>IF(COUNTIFS(DV_SensorDepth!$E$2:$E$9999,E$5,DV_SensorDepth!$G$2:$G$9999,$C324)&gt;0,SUMIFS(DV_SensorDepth!$C$2:$C$9999,DV_SensorDepth!$E$2:$E$9999,E$5,DV_SensorDepth!$G$2:$G$9999,$C324),NA())</f>
        <v>#N/A</v>
      </c>
      <c r="F324" s="38" t="e">
        <f>IF(COUNTIFS(DV_SensorDepth!$E$2:$E$9999,F$5,DV_SensorDepth!$G$2:$G$9999,$C324)&gt;0,SUMIFS(DV_SensorDepth!$C$2:$C$9999,DV_SensorDepth!$E$2:$E$9999,F$5,DV_SensorDepth!$G$2:$G$9999,$C324),NA())</f>
        <v>#N/A</v>
      </c>
      <c r="G324" s="38" t="e">
        <f>IF(COUNTIFS(DV_SensorDepth!$E$2:$E$9999,G$5,DV_SensorDepth!$G$2:$G$9999,$C324)&gt;0,SUMIFS(DV_SensorDepth!$C$2:$C$9999,DV_SensorDepth!$E$2:$E$9999,G$5,DV_SensorDepth!$G$2:$G$9999,$C324),NA())</f>
        <v>#N/A</v>
      </c>
      <c r="H324" s="38" t="e">
        <f>IF(COUNTIFS(DV_SensorDepth!$E$2:$E$9999,H$5,DV_SensorDepth!$G$2:$G$9999,$C324)&gt;0,SUMIFS(DV_SensorDepth!$C$2:$C$9999,DV_SensorDepth!$E$2:$E$9999,H$5,DV_SensorDepth!$G$2:$G$9999,$C324),NA())</f>
        <v>#N/A</v>
      </c>
    </row>
    <row r="325" spans="1:8" x14ac:dyDescent="0.25">
      <c r="A325" s="35">
        <v>320</v>
      </c>
      <c r="B325" s="36" t="s">
        <v>321</v>
      </c>
      <c r="C325" s="37">
        <v>1116</v>
      </c>
      <c r="D325" s="38" t="e">
        <f>IF(COUNTIFS(DV_SensorDepth!$E$2:$E$9999,D$5,DV_SensorDepth!$G$2:$G$9999,$C325)&gt;0,SUMIFS(DV_SensorDepth!$C$2:$C$9999,DV_SensorDepth!$E$2:$E$9999,D$5,DV_SensorDepth!$G$2:$G$9999,$C325),NA())</f>
        <v>#N/A</v>
      </c>
      <c r="E325" s="38" t="e">
        <f>IF(COUNTIFS(DV_SensorDepth!$E$2:$E$9999,E$5,DV_SensorDepth!$G$2:$G$9999,$C325)&gt;0,SUMIFS(DV_SensorDepth!$C$2:$C$9999,DV_SensorDepth!$E$2:$E$9999,E$5,DV_SensorDepth!$G$2:$G$9999,$C325),NA())</f>
        <v>#N/A</v>
      </c>
      <c r="F325" s="38" t="e">
        <f>IF(COUNTIFS(DV_SensorDepth!$E$2:$E$9999,F$5,DV_SensorDepth!$G$2:$G$9999,$C325)&gt;0,SUMIFS(DV_SensorDepth!$C$2:$C$9999,DV_SensorDepth!$E$2:$E$9999,F$5,DV_SensorDepth!$G$2:$G$9999,$C325),NA())</f>
        <v>#N/A</v>
      </c>
      <c r="G325" s="38" t="e">
        <f>IF(COUNTIFS(DV_SensorDepth!$E$2:$E$9999,G$5,DV_SensorDepth!$G$2:$G$9999,$C325)&gt;0,SUMIFS(DV_SensorDepth!$C$2:$C$9999,DV_SensorDepth!$E$2:$E$9999,G$5,DV_SensorDepth!$G$2:$G$9999,$C325),NA())</f>
        <v>#N/A</v>
      </c>
      <c r="H325" s="38" t="e">
        <f>IF(COUNTIFS(DV_SensorDepth!$E$2:$E$9999,H$5,DV_SensorDepth!$G$2:$G$9999,$C325)&gt;0,SUMIFS(DV_SensorDepth!$C$2:$C$9999,DV_SensorDepth!$E$2:$E$9999,H$5,DV_SensorDepth!$G$2:$G$9999,$C325),NA())</f>
        <v>#N/A</v>
      </c>
    </row>
    <row r="326" spans="1:8" x14ac:dyDescent="0.25">
      <c r="A326" s="35">
        <v>321</v>
      </c>
      <c r="B326" s="36" t="s">
        <v>322</v>
      </c>
      <c r="C326" s="37">
        <v>1117</v>
      </c>
      <c r="D326" s="38" t="e">
        <f>IF(COUNTIFS(DV_SensorDepth!$E$2:$E$9999,D$5,DV_SensorDepth!$G$2:$G$9999,$C326)&gt;0,SUMIFS(DV_SensorDepth!$C$2:$C$9999,DV_SensorDepth!$E$2:$E$9999,D$5,DV_SensorDepth!$G$2:$G$9999,$C326),NA())</f>
        <v>#N/A</v>
      </c>
      <c r="E326" s="38" t="e">
        <f>IF(COUNTIFS(DV_SensorDepth!$E$2:$E$9999,E$5,DV_SensorDepth!$G$2:$G$9999,$C326)&gt;0,SUMIFS(DV_SensorDepth!$C$2:$C$9999,DV_SensorDepth!$E$2:$E$9999,E$5,DV_SensorDepth!$G$2:$G$9999,$C326),NA())</f>
        <v>#N/A</v>
      </c>
      <c r="F326" s="38" t="e">
        <f>IF(COUNTIFS(DV_SensorDepth!$E$2:$E$9999,F$5,DV_SensorDepth!$G$2:$G$9999,$C326)&gt;0,SUMIFS(DV_SensorDepth!$C$2:$C$9999,DV_SensorDepth!$E$2:$E$9999,F$5,DV_SensorDepth!$G$2:$G$9999,$C326),NA())</f>
        <v>#N/A</v>
      </c>
      <c r="G326" s="38" t="e">
        <f>IF(COUNTIFS(DV_SensorDepth!$E$2:$E$9999,G$5,DV_SensorDepth!$G$2:$G$9999,$C326)&gt;0,SUMIFS(DV_SensorDepth!$C$2:$C$9999,DV_SensorDepth!$E$2:$E$9999,G$5,DV_SensorDepth!$G$2:$G$9999,$C326),NA())</f>
        <v>#N/A</v>
      </c>
      <c r="H326" s="38" t="e">
        <f>IF(COUNTIFS(DV_SensorDepth!$E$2:$E$9999,H$5,DV_SensorDepth!$G$2:$G$9999,$C326)&gt;0,SUMIFS(DV_SensorDepth!$C$2:$C$9999,DV_SensorDepth!$E$2:$E$9999,H$5,DV_SensorDepth!$G$2:$G$9999,$C326),NA())</f>
        <v>#N/A</v>
      </c>
    </row>
    <row r="327" spans="1:8" x14ac:dyDescent="0.25">
      <c r="A327" s="35">
        <v>322</v>
      </c>
      <c r="B327" s="36" t="s">
        <v>323</v>
      </c>
      <c r="C327" s="37">
        <v>1118</v>
      </c>
      <c r="D327" s="38" t="e">
        <f>IF(COUNTIFS(DV_SensorDepth!$E$2:$E$9999,D$5,DV_SensorDepth!$G$2:$G$9999,$C327)&gt;0,SUMIFS(DV_SensorDepth!$C$2:$C$9999,DV_SensorDepth!$E$2:$E$9999,D$5,DV_SensorDepth!$G$2:$G$9999,$C327),NA())</f>
        <v>#N/A</v>
      </c>
      <c r="E327" s="38" t="e">
        <f>IF(COUNTIFS(DV_SensorDepth!$E$2:$E$9999,E$5,DV_SensorDepth!$G$2:$G$9999,$C327)&gt;0,SUMIFS(DV_SensorDepth!$C$2:$C$9999,DV_SensorDepth!$E$2:$E$9999,E$5,DV_SensorDepth!$G$2:$G$9999,$C327),NA())</f>
        <v>#N/A</v>
      </c>
      <c r="F327" s="38" t="e">
        <f>IF(COUNTIFS(DV_SensorDepth!$E$2:$E$9999,F$5,DV_SensorDepth!$G$2:$G$9999,$C327)&gt;0,SUMIFS(DV_SensorDepth!$C$2:$C$9999,DV_SensorDepth!$E$2:$E$9999,F$5,DV_SensorDepth!$G$2:$G$9999,$C327),NA())</f>
        <v>#N/A</v>
      </c>
      <c r="G327" s="38" t="e">
        <f>IF(COUNTIFS(DV_SensorDepth!$E$2:$E$9999,G$5,DV_SensorDepth!$G$2:$G$9999,$C327)&gt;0,SUMIFS(DV_SensorDepth!$C$2:$C$9999,DV_SensorDepth!$E$2:$E$9999,G$5,DV_SensorDepth!$G$2:$G$9999,$C327),NA())</f>
        <v>#N/A</v>
      </c>
      <c r="H327" s="38" t="e">
        <f>IF(COUNTIFS(DV_SensorDepth!$E$2:$E$9999,H$5,DV_SensorDepth!$G$2:$G$9999,$C327)&gt;0,SUMIFS(DV_SensorDepth!$C$2:$C$9999,DV_SensorDepth!$E$2:$E$9999,H$5,DV_SensorDepth!$G$2:$G$9999,$C327),NA())</f>
        <v>#N/A</v>
      </c>
    </row>
    <row r="328" spans="1:8" x14ac:dyDescent="0.25">
      <c r="A328" s="35">
        <v>323</v>
      </c>
      <c r="B328" s="36" t="s">
        <v>324</v>
      </c>
      <c r="C328" s="37">
        <v>1119</v>
      </c>
      <c r="D328" s="38" t="e">
        <f>IF(COUNTIFS(DV_SensorDepth!$E$2:$E$9999,D$5,DV_SensorDepth!$G$2:$G$9999,$C328)&gt;0,SUMIFS(DV_SensorDepth!$C$2:$C$9999,DV_SensorDepth!$E$2:$E$9999,D$5,DV_SensorDepth!$G$2:$G$9999,$C328),NA())</f>
        <v>#N/A</v>
      </c>
      <c r="E328" s="38" t="e">
        <f>IF(COUNTIFS(DV_SensorDepth!$E$2:$E$9999,E$5,DV_SensorDepth!$G$2:$G$9999,$C328)&gt;0,SUMIFS(DV_SensorDepth!$C$2:$C$9999,DV_SensorDepth!$E$2:$E$9999,E$5,DV_SensorDepth!$G$2:$G$9999,$C328),NA())</f>
        <v>#N/A</v>
      </c>
      <c r="F328" s="38" t="e">
        <f>IF(COUNTIFS(DV_SensorDepth!$E$2:$E$9999,F$5,DV_SensorDepth!$G$2:$G$9999,$C328)&gt;0,SUMIFS(DV_SensorDepth!$C$2:$C$9999,DV_SensorDepth!$E$2:$E$9999,F$5,DV_SensorDepth!$G$2:$G$9999,$C328),NA())</f>
        <v>#N/A</v>
      </c>
      <c r="G328" s="38" t="e">
        <f>IF(COUNTIFS(DV_SensorDepth!$E$2:$E$9999,G$5,DV_SensorDepth!$G$2:$G$9999,$C328)&gt;0,SUMIFS(DV_SensorDepth!$C$2:$C$9999,DV_SensorDepth!$E$2:$E$9999,G$5,DV_SensorDepth!$G$2:$G$9999,$C328),NA())</f>
        <v>#N/A</v>
      </c>
      <c r="H328" s="38" t="e">
        <f>IF(COUNTIFS(DV_SensorDepth!$E$2:$E$9999,H$5,DV_SensorDepth!$G$2:$G$9999,$C328)&gt;0,SUMIFS(DV_SensorDepth!$C$2:$C$9999,DV_SensorDepth!$E$2:$E$9999,H$5,DV_SensorDepth!$G$2:$G$9999,$C328),NA())</f>
        <v>#N/A</v>
      </c>
    </row>
    <row r="329" spans="1:8" x14ac:dyDescent="0.25">
      <c r="A329" s="35">
        <v>324</v>
      </c>
      <c r="B329" s="36" t="s">
        <v>325</v>
      </c>
      <c r="C329" s="37">
        <v>1120</v>
      </c>
      <c r="D329" s="38" t="e">
        <f>IF(COUNTIFS(DV_SensorDepth!$E$2:$E$9999,D$5,DV_SensorDepth!$G$2:$G$9999,$C329)&gt;0,SUMIFS(DV_SensorDepth!$C$2:$C$9999,DV_SensorDepth!$E$2:$E$9999,D$5,DV_SensorDepth!$G$2:$G$9999,$C329),NA())</f>
        <v>#N/A</v>
      </c>
      <c r="E329" s="38" t="e">
        <f>IF(COUNTIFS(DV_SensorDepth!$E$2:$E$9999,E$5,DV_SensorDepth!$G$2:$G$9999,$C329)&gt;0,SUMIFS(DV_SensorDepth!$C$2:$C$9999,DV_SensorDepth!$E$2:$E$9999,E$5,DV_SensorDepth!$G$2:$G$9999,$C329),NA())</f>
        <v>#N/A</v>
      </c>
      <c r="F329" s="38" t="e">
        <f>IF(COUNTIFS(DV_SensorDepth!$E$2:$E$9999,F$5,DV_SensorDepth!$G$2:$G$9999,$C329)&gt;0,SUMIFS(DV_SensorDepth!$C$2:$C$9999,DV_SensorDepth!$E$2:$E$9999,F$5,DV_SensorDepth!$G$2:$G$9999,$C329),NA())</f>
        <v>#N/A</v>
      </c>
      <c r="G329" s="38" t="e">
        <f>IF(COUNTIFS(DV_SensorDepth!$E$2:$E$9999,G$5,DV_SensorDepth!$G$2:$G$9999,$C329)&gt;0,SUMIFS(DV_SensorDepth!$C$2:$C$9999,DV_SensorDepth!$E$2:$E$9999,G$5,DV_SensorDepth!$G$2:$G$9999,$C329),NA())</f>
        <v>#N/A</v>
      </c>
      <c r="H329" s="38" t="e">
        <f>IF(COUNTIFS(DV_SensorDepth!$E$2:$E$9999,H$5,DV_SensorDepth!$G$2:$G$9999,$C329)&gt;0,SUMIFS(DV_SensorDepth!$C$2:$C$9999,DV_SensorDepth!$E$2:$E$9999,H$5,DV_SensorDepth!$G$2:$G$9999,$C329),NA())</f>
        <v>#N/A</v>
      </c>
    </row>
    <row r="330" spans="1:8" x14ac:dyDescent="0.25">
      <c r="A330" s="35">
        <v>325</v>
      </c>
      <c r="B330" s="36" t="s">
        <v>326</v>
      </c>
      <c r="C330" s="37">
        <v>1121</v>
      </c>
      <c r="D330" s="38" t="e">
        <f>IF(COUNTIFS(DV_SensorDepth!$E$2:$E$9999,D$5,DV_SensorDepth!$G$2:$G$9999,$C330)&gt;0,SUMIFS(DV_SensorDepth!$C$2:$C$9999,DV_SensorDepth!$E$2:$E$9999,D$5,DV_SensorDepth!$G$2:$G$9999,$C330),NA())</f>
        <v>#N/A</v>
      </c>
      <c r="E330" s="38" t="e">
        <f>IF(COUNTIFS(DV_SensorDepth!$E$2:$E$9999,E$5,DV_SensorDepth!$G$2:$G$9999,$C330)&gt;0,SUMIFS(DV_SensorDepth!$C$2:$C$9999,DV_SensorDepth!$E$2:$E$9999,E$5,DV_SensorDepth!$G$2:$G$9999,$C330),NA())</f>
        <v>#N/A</v>
      </c>
      <c r="F330" s="38" t="e">
        <f>IF(COUNTIFS(DV_SensorDepth!$E$2:$E$9999,F$5,DV_SensorDepth!$G$2:$G$9999,$C330)&gt;0,SUMIFS(DV_SensorDepth!$C$2:$C$9999,DV_SensorDepth!$E$2:$E$9999,F$5,DV_SensorDepth!$G$2:$G$9999,$C330),NA())</f>
        <v>#N/A</v>
      </c>
      <c r="G330" s="38" t="e">
        <f>IF(COUNTIFS(DV_SensorDepth!$E$2:$E$9999,G$5,DV_SensorDepth!$G$2:$G$9999,$C330)&gt;0,SUMIFS(DV_SensorDepth!$C$2:$C$9999,DV_SensorDepth!$E$2:$E$9999,G$5,DV_SensorDepth!$G$2:$G$9999,$C330),NA())</f>
        <v>#N/A</v>
      </c>
      <c r="H330" s="38" t="e">
        <f>IF(COUNTIFS(DV_SensorDepth!$E$2:$E$9999,H$5,DV_SensorDepth!$G$2:$G$9999,$C330)&gt;0,SUMIFS(DV_SensorDepth!$C$2:$C$9999,DV_SensorDepth!$E$2:$E$9999,H$5,DV_SensorDepth!$G$2:$G$9999,$C330),NA())</f>
        <v>#N/A</v>
      </c>
    </row>
    <row r="331" spans="1:8" x14ac:dyDescent="0.25">
      <c r="A331" s="35">
        <v>326</v>
      </c>
      <c r="B331" s="36" t="s">
        <v>327</v>
      </c>
      <c r="C331" s="37">
        <v>1122</v>
      </c>
      <c r="D331" s="38" t="e">
        <f>IF(COUNTIFS(DV_SensorDepth!$E$2:$E$9999,D$5,DV_SensorDepth!$G$2:$G$9999,$C331)&gt;0,SUMIFS(DV_SensorDepth!$C$2:$C$9999,DV_SensorDepth!$E$2:$E$9999,D$5,DV_SensorDepth!$G$2:$G$9999,$C331),NA())</f>
        <v>#N/A</v>
      </c>
      <c r="E331" s="38" t="e">
        <f>IF(COUNTIFS(DV_SensorDepth!$E$2:$E$9999,E$5,DV_SensorDepth!$G$2:$G$9999,$C331)&gt;0,SUMIFS(DV_SensorDepth!$C$2:$C$9999,DV_SensorDepth!$E$2:$E$9999,E$5,DV_SensorDepth!$G$2:$G$9999,$C331),NA())</f>
        <v>#N/A</v>
      </c>
      <c r="F331" s="38" t="e">
        <f>IF(COUNTIFS(DV_SensorDepth!$E$2:$E$9999,F$5,DV_SensorDepth!$G$2:$G$9999,$C331)&gt;0,SUMIFS(DV_SensorDepth!$C$2:$C$9999,DV_SensorDepth!$E$2:$E$9999,F$5,DV_SensorDepth!$G$2:$G$9999,$C331),NA())</f>
        <v>#N/A</v>
      </c>
      <c r="G331" s="38" t="e">
        <f>IF(COUNTIFS(DV_SensorDepth!$E$2:$E$9999,G$5,DV_SensorDepth!$G$2:$G$9999,$C331)&gt;0,SUMIFS(DV_SensorDepth!$C$2:$C$9999,DV_SensorDepth!$E$2:$E$9999,G$5,DV_SensorDepth!$G$2:$G$9999,$C331),NA())</f>
        <v>#N/A</v>
      </c>
      <c r="H331" s="38" t="e">
        <f>IF(COUNTIFS(DV_SensorDepth!$E$2:$E$9999,H$5,DV_SensorDepth!$G$2:$G$9999,$C331)&gt;0,SUMIFS(DV_SensorDepth!$C$2:$C$9999,DV_SensorDepth!$E$2:$E$9999,H$5,DV_SensorDepth!$G$2:$G$9999,$C331),NA())</f>
        <v>#N/A</v>
      </c>
    </row>
    <row r="332" spans="1:8" x14ac:dyDescent="0.25">
      <c r="A332" s="35">
        <v>327</v>
      </c>
      <c r="B332" s="36" t="s">
        <v>328</v>
      </c>
      <c r="C332" s="37">
        <v>1123</v>
      </c>
      <c r="D332" s="38" t="e">
        <f>IF(COUNTIFS(DV_SensorDepth!$E$2:$E$9999,D$5,DV_SensorDepth!$G$2:$G$9999,$C332)&gt;0,SUMIFS(DV_SensorDepth!$C$2:$C$9999,DV_SensorDepth!$E$2:$E$9999,D$5,DV_SensorDepth!$G$2:$G$9999,$C332),NA())</f>
        <v>#N/A</v>
      </c>
      <c r="E332" s="38" t="e">
        <f>IF(COUNTIFS(DV_SensorDepth!$E$2:$E$9999,E$5,DV_SensorDepth!$G$2:$G$9999,$C332)&gt;0,SUMIFS(DV_SensorDepth!$C$2:$C$9999,DV_SensorDepth!$E$2:$E$9999,E$5,DV_SensorDepth!$G$2:$G$9999,$C332),NA())</f>
        <v>#N/A</v>
      </c>
      <c r="F332" s="38" t="e">
        <f>IF(COUNTIFS(DV_SensorDepth!$E$2:$E$9999,F$5,DV_SensorDepth!$G$2:$G$9999,$C332)&gt;0,SUMIFS(DV_SensorDepth!$C$2:$C$9999,DV_SensorDepth!$E$2:$E$9999,F$5,DV_SensorDepth!$G$2:$G$9999,$C332),NA())</f>
        <v>#N/A</v>
      </c>
      <c r="G332" s="38" t="e">
        <f>IF(COUNTIFS(DV_SensorDepth!$E$2:$E$9999,G$5,DV_SensorDepth!$G$2:$G$9999,$C332)&gt;0,SUMIFS(DV_SensorDepth!$C$2:$C$9999,DV_SensorDepth!$E$2:$E$9999,G$5,DV_SensorDepth!$G$2:$G$9999,$C332),NA())</f>
        <v>#N/A</v>
      </c>
      <c r="H332" s="38" t="e">
        <f>IF(COUNTIFS(DV_SensorDepth!$E$2:$E$9999,H$5,DV_SensorDepth!$G$2:$G$9999,$C332)&gt;0,SUMIFS(DV_SensorDepth!$C$2:$C$9999,DV_SensorDepth!$E$2:$E$9999,H$5,DV_SensorDepth!$G$2:$G$9999,$C332),NA())</f>
        <v>#N/A</v>
      </c>
    </row>
    <row r="333" spans="1:8" x14ac:dyDescent="0.25">
      <c r="A333" s="35">
        <v>328</v>
      </c>
      <c r="B333" s="36" t="s">
        <v>329</v>
      </c>
      <c r="C333" s="37">
        <v>1124</v>
      </c>
      <c r="D333" s="38" t="e">
        <f>IF(COUNTIFS(DV_SensorDepth!$E$2:$E$9999,D$5,DV_SensorDepth!$G$2:$G$9999,$C333)&gt;0,SUMIFS(DV_SensorDepth!$C$2:$C$9999,DV_SensorDepth!$E$2:$E$9999,D$5,DV_SensorDepth!$G$2:$G$9999,$C333),NA())</f>
        <v>#N/A</v>
      </c>
      <c r="E333" s="38" t="e">
        <f>IF(COUNTIFS(DV_SensorDepth!$E$2:$E$9999,E$5,DV_SensorDepth!$G$2:$G$9999,$C333)&gt;0,SUMIFS(DV_SensorDepth!$C$2:$C$9999,DV_SensorDepth!$E$2:$E$9999,E$5,DV_SensorDepth!$G$2:$G$9999,$C333),NA())</f>
        <v>#N/A</v>
      </c>
      <c r="F333" s="38" t="e">
        <f>IF(COUNTIFS(DV_SensorDepth!$E$2:$E$9999,F$5,DV_SensorDepth!$G$2:$G$9999,$C333)&gt;0,SUMIFS(DV_SensorDepth!$C$2:$C$9999,DV_SensorDepth!$E$2:$E$9999,F$5,DV_SensorDepth!$G$2:$G$9999,$C333),NA())</f>
        <v>#N/A</v>
      </c>
      <c r="G333" s="38" t="e">
        <f>IF(COUNTIFS(DV_SensorDepth!$E$2:$E$9999,G$5,DV_SensorDepth!$G$2:$G$9999,$C333)&gt;0,SUMIFS(DV_SensorDepth!$C$2:$C$9999,DV_SensorDepth!$E$2:$E$9999,G$5,DV_SensorDepth!$G$2:$G$9999,$C333),NA())</f>
        <v>#N/A</v>
      </c>
      <c r="H333" s="38" t="e">
        <f>IF(COUNTIFS(DV_SensorDepth!$E$2:$E$9999,H$5,DV_SensorDepth!$G$2:$G$9999,$C333)&gt;0,SUMIFS(DV_SensorDepth!$C$2:$C$9999,DV_SensorDepth!$E$2:$E$9999,H$5,DV_SensorDepth!$G$2:$G$9999,$C333),NA())</f>
        <v>#N/A</v>
      </c>
    </row>
    <row r="334" spans="1:8" x14ac:dyDescent="0.25">
      <c r="A334" s="35">
        <v>329</v>
      </c>
      <c r="B334" s="36" t="s">
        <v>330</v>
      </c>
      <c r="C334" s="37">
        <v>1125</v>
      </c>
      <c r="D334" s="38" t="e">
        <f>IF(COUNTIFS(DV_SensorDepth!$E$2:$E$9999,D$5,DV_SensorDepth!$G$2:$G$9999,$C334)&gt;0,SUMIFS(DV_SensorDepth!$C$2:$C$9999,DV_SensorDepth!$E$2:$E$9999,D$5,DV_SensorDepth!$G$2:$G$9999,$C334),NA())</f>
        <v>#N/A</v>
      </c>
      <c r="E334" s="38" t="e">
        <f>IF(COUNTIFS(DV_SensorDepth!$E$2:$E$9999,E$5,DV_SensorDepth!$G$2:$G$9999,$C334)&gt;0,SUMIFS(DV_SensorDepth!$C$2:$C$9999,DV_SensorDepth!$E$2:$E$9999,E$5,DV_SensorDepth!$G$2:$G$9999,$C334),NA())</f>
        <v>#N/A</v>
      </c>
      <c r="F334" s="38" t="e">
        <f>IF(COUNTIFS(DV_SensorDepth!$E$2:$E$9999,F$5,DV_SensorDepth!$G$2:$G$9999,$C334)&gt;0,SUMIFS(DV_SensorDepth!$C$2:$C$9999,DV_SensorDepth!$E$2:$E$9999,F$5,DV_SensorDepth!$G$2:$G$9999,$C334),NA())</f>
        <v>#N/A</v>
      </c>
      <c r="G334" s="38" t="e">
        <f>IF(COUNTIFS(DV_SensorDepth!$E$2:$E$9999,G$5,DV_SensorDepth!$G$2:$G$9999,$C334)&gt;0,SUMIFS(DV_SensorDepth!$C$2:$C$9999,DV_SensorDepth!$E$2:$E$9999,G$5,DV_SensorDepth!$G$2:$G$9999,$C334),NA())</f>
        <v>#N/A</v>
      </c>
      <c r="H334" s="38" t="e">
        <f>IF(COUNTIFS(DV_SensorDepth!$E$2:$E$9999,H$5,DV_SensorDepth!$G$2:$G$9999,$C334)&gt;0,SUMIFS(DV_SensorDepth!$C$2:$C$9999,DV_SensorDepth!$E$2:$E$9999,H$5,DV_SensorDepth!$G$2:$G$9999,$C334),NA())</f>
        <v>#N/A</v>
      </c>
    </row>
    <row r="335" spans="1:8" x14ac:dyDescent="0.25">
      <c r="A335" s="35">
        <v>330</v>
      </c>
      <c r="B335" s="36" t="s">
        <v>331</v>
      </c>
      <c r="C335" s="37">
        <v>1126</v>
      </c>
      <c r="D335" s="38" t="e">
        <f>IF(COUNTIFS(DV_SensorDepth!$E$2:$E$9999,D$5,DV_SensorDepth!$G$2:$G$9999,$C335)&gt;0,SUMIFS(DV_SensorDepth!$C$2:$C$9999,DV_SensorDepth!$E$2:$E$9999,D$5,DV_SensorDepth!$G$2:$G$9999,$C335),NA())</f>
        <v>#N/A</v>
      </c>
      <c r="E335" s="38" t="e">
        <f>IF(COUNTIFS(DV_SensorDepth!$E$2:$E$9999,E$5,DV_SensorDepth!$G$2:$G$9999,$C335)&gt;0,SUMIFS(DV_SensorDepth!$C$2:$C$9999,DV_SensorDepth!$E$2:$E$9999,E$5,DV_SensorDepth!$G$2:$G$9999,$C335),NA())</f>
        <v>#N/A</v>
      </c>
      <c r="F335" s="38" t="e">
        <f>IF(COUNTIFS(DV_SensorDepth!$E$2:$E$9999,F$5,DV_SensorDepth!$G$2:$G$9999,$C335)&gt;0,SUMIFS(DV_SensorDepth!$C$2:$C$9999,DV_SensorDepth!$E$2:$E$9999,F$5,DV_SensorDepth!$G$2:$G$9999,$C335),NA())</f>
        <v>#N/A</v>
      </c>
      <c r="G335" s="38" t="e">
        <f>IF(COUNTIFS(DV_SensorDepth!$E$2:$E$9999,G$5,DV_SensorDepth!$G$2:$G$9999,$C335)&gt;0,SUMIFS(DV_SensorDepth!$C$2:$C$9999,DV_SensorDepth!$E$2:$E$9999,G$5,DV_SensorDepth!$G$2:$G$9999,$C335),NA())</f>
        <v>#N/A</v>
      </c>
      <c r="H335" s="38" t="e">
        <f>IF(COUNTIFS(DV_SensorDepth!$E$2:$E$9999,H$5,DV_SensorDepth!$G$2:$G$9999,$C335)&gt;0,SUMIFS(DV_SensorDepth!$C$2:$C$9999,DV_SensorDepth!$E$2:$E$9999,H$5,DV_SensorDepth!$G$2:$G$9999,$C335),NA())</f>
        <v>#N/A</v>
      </c>
    </row>
    <row r="336" spans="1:8" x14ac:dyDescent="0.25">
      <c r="A336" s="35">
        <v>331</v>
      </c>
      <c r="B336" s="36" t="s">
        <v>332</v>
      </c>
      <c r="C336" s="37">
        <v>1127</v>
      </c>
      <c r="D336" s="38" t="e">
        <f>IF(COUNTIFS(DV_SensorDepth!$E$2:$E$9999,D$5,DV_SensorDepth!$G$2:$G$9999,$C336)&gt;0,SUMIFS(DV_SensorDepth!$C$2:$C$9999,DV_SensorDepth!$E$2:$E$9999,D$5,DV_SensorDepth!$G$2:$G$9999,$C336),NA())</f>
        <v>#N/A</v>
      </c>
      <c r="E336" s="38" t="e">
        <f>IF(COUNTIFS(DV_SensorDepth!$E$2:$E$9999,E$5,DV_SensorDepth!$G$2:$G$9999,$C336)&gt;0,SUMIFS(DV_SensorDepth!$C$2:$C$9999,DV_SensorDepth!$E$2:$E$9999,E$5,DV_SensorDepth!$G$2:$G$9999,$C336),NA())</f>
        <v>#N/A</v>
      </c>
      <c r="F336" s="38" t="e">
        <f>IF(COUNTIFS(DV_SensorDepth!$E$2:$E$9999,F$5,DV_SensorDepth!$G$2:$G$9999,$C336)&gt;0,SUMIFS(DV_SensorDepth!$C$2:$C$9999,DV_SensorDepth!$E$2:$E$9999,F$5,DV_SensorDepth!$G$2:$G$9999,$C336),NA())</f>
        <v>#N/A</v>
      </c>
      <c r="G336" s="38" t="e">
        <f>IF(COUNTIFS(DV_SensorDepth!$E$2:$E$9999,G$5,DV_SensorDepth!$G$2:$G$9999,$C336)&gt;0,SUMIFS(DV_SensorDepth!$C$2:$C$9999,DV_SensorDepth!$E$2:$E$9999,G$5,DV_SensorDepth!$G$2:$G$9999,$C336),NA())</f>
        <v>#N/A</v>
      </c>
      <c r="H336" s="38" t="e">
        <f>IF(COUNTIFS(DV_SensorDepth!$E$2:$E$9999,H$5,DV_SensorDepth!$G$2:$G$9999,$C336)&gt;0,SUMIFS(DV_SensorDepth!$C$2:$C$9999,DV_SensorDepth!$E$2:$E$9999,H$5,DV_SensorDepth!$G$2:$G$9999,$C336),NA())</f>
        <v>#N/A</v>
      </c>
    </row>
    <row r="337" spans="1:8" x14ac:dyDescent="0.25">
      <c r="A337" s="35">
        <v>332</v>
      </c>
      <c r="B337" s="36" t="s">
        <v>333</v>
      </c>
      <c r="C337" s="37">
        <v>1128</v>
      </c>
      <c r="D337" s="38" t="e">
        <f>IF(COUNTIFS(DV_SensorDepth!$E$2:$E$9999,D$5,DV_SensorDepth!$G$2:$G$9999,$C337)&gt;0,SUMIFS(DV_SensorDepth!$C$2:$C$9999,DV_SensorDepth!$E$2:$E$9999,D$5,DV_SensorDepth!$G$2:$G$9999,$C337),NA())</f>
        <v>#N/A</v>
      </c>
      <c r="E337" s="38" t="e">
        <f>IF(COUNTIFS(DV_SensorDepth!$E$2:$E$9999,E$5,DV_SensorDepth!$G$2:$G$9999,$C337)&gt;0,SUMIFS(DV_SensorDepth!$C$2:$C$9999,DV_SensorDepth!$E$2:$E$9999,E$5,DV_SensorDepth!$G$2:$G$9999,$C337),NA())</f>
        <v>#N/A</v>
      </c>
      <c r="F337" s="38" t="e">
        <f>IF(COUNTIFS(DV_SensorDepth!$E$2:$E$9999,F$5,DV_SensorDepth!$G$2:$G$9999,$C337)&gt;0,SUMIFS(DV_SensorDepth!$C$2:$C$9999,DV_SensorDepth!$E$2:$E$9999,F$5,DV_SensorDepth!$G$2:$G$9999,$C337),NA())</f>
        <v>#N/A</v>
      </c>
      <c r="G337" s="38" t="e">
        <f>IF(COUNTIFS(DV_SensorDepth!$E$2:$E$9999,G$5,DV_SensorDepth!$G$2:$G$9999,$C337)&gt;0,SUMIFS(DV_SensorDepth!$C$2:$C$9999,DV_SensorDepth!$E$2:$E$9999,G$5,DV_SensorDepth!$G$2:$G$9999,$C337),NA())</f>
        <v>#N/A</v>
      </c>
      <c r="H337" s="38" t="e">
        <f>IF(COUNTIFS(DV_SensorDepth!$E$2:$E$9999,H$5,DV_SensorDepth!$G$2:$G$9999,$C337)&gt;0,SUMIFS(DV_SensorDepth!$C$2:$C$9999,DV_SensorDepth!$E$2:$E$9999,H$5,DV_SensorDepth!$G$2:$G$9999,$C337),NA())</f>
        <v>#N/A</v>
      </c>
    </row>
    <row r="338" spans="1:8" x14ac:dyDescent="0.25">
      <c r="A338" s="35">
        <v>333</v>
      </c>
      <c r="B338" s="36" t="s">
        <v>334</v>
      </c>
      <c r="C338" s="37">
        <v>1129</v>
      </c>
      <c r="D338" s="38" t="e">
        <f>IF(COUNTIFS(DV_SensorDepth!$E$2:$E$9999,D$5,DV_SensorDepth!$G$2:$G$9999,$C338)&gt;0,SUMIFS(DV_SensorDepth!$C$2:$C$9999,DV_SensorDepth!$E$2:$E$9999,D$5,DV_SensorDepth!$G$2:$G$9999,$C338),NA())</f>
        <v>#N/A</v>
      </c>
      <c r="E338" s="38" t="e">
        <f>IF(COUNTIFS(DV_SensorDepth!$E$2:$E$9999,E$5,DV_SensorDepth!$G$2:$G$9999,$C338)&gt;0,SUMIFS(DV_SensorDepth!$C$2:$C$9999,DV_SensorDepth!$E$2:$E$9999,E$5,DV_SensorDepth!$G$2:$G$9999,$C338),NA())</f>
        <v>#N/A</v>
      </c>
      <c r="F338" s="38" t="e">
        <f>IF(COUNTIFS(DV_SensorDepth!$E$2:$E$9999,F$5,DV_SensorDepth!$G$2:$G$9999,$C338)&gt;0,SUMIFS(DV_SensorDepth!$C$2:$C$9999,DV_SensorDepth!$E$2:$E$9999,F$5,DV_SensorDepth!$G$2:$G$9999,$C338),NA())</f>
        <v>#N/A</v>
      </c>
      <c r="G338" s="38" t="e">
        <f>IF(COUNTIFS(DV_SensorDepth!$E$2:$E$9999,G$5,DV_SensorDepth!$G$2:$G$9999,$C338)&gt;0,SUMIFS(DV_SensorDepth!$C$2:$C$9999,DV_SensorDepth!$E$2:$E$9999,G$5,DV_SensorDepth!$G$2:$G$9999,$C338),NA())</f>
        <v>#N/A</v>
      </c>
      <c r="H338" s="38" t="e">
        <f>IF(COUNTIFS(DV_SensorDepth!$E$2:$E$9999,H$5,DV_SensorDepth!$G$2:$G$9999,$C338)&gt;0,SUMIFS(DV_SensorDepth!$C$2:$C$9999,DV_SensorDepth!$E$2:$E$9999,H$5,DV_SensorDepth!$G$2:$G$9999,$C338),NA())</f>
        <v>#N/A</v>
      </c>
    </row>
    <row r="339" spans="1:8" x14ac:dyDescent="0.25">
      <c r="A339" s="35">
        <v>334</v>
      </c>
      <c r="B339" s="36" t="s">
        <v>335</v>
      </c>
      <c r="C339" s="37">
        <v>1130</v>
      </c>
      <c r="D339" s="38" t="e">
        <f>IF(COUNTIFS(DV_SensorDepth!$E$2:$E$9999,D$5,DV_SensorDepth!$G$2:$G$9999,$C339)&gt;0,SUMIFS(DV_SensorDepth!$C$2:$C$9999,DV_SensorDepth!$E$2:$E$9999,D$5,DV_SensorDepth!$G$2:$G$9999,$C339),NA())</f>
        <v>#N/A</v>
      </c>
      <c r="E339" s="38" t="e">
        <f>IF(COUNTIFS(DV_SensorDepth!$E$2:$E$9999,E$5,DV_SensorDepth!$G$2:$G$9999,$C339)&gt;0,SUMIFS(DV_SensorDepth!$C$2:$C$9999,DV_SensorDepth!$E$2:$E$9999,E$5,DV_SensorDepth!$G$2:$G$9999,$C339),NA())</f>
        <v>#N/A</v>
      </c>
      <c r="F339" s="38" t="e">
        <f>IF(COUNTIFS(DV_SensorDepth!$E$2:$E$9999,F$5,DV_SensorDepth!$G$2:$G$9999,$C339)&gt;0,SUMIFS(DV_SensorDepth!$C$2:$C$9999,DV_SensorDepth!$E$2:$E$9999,F$5,DV_SensorDepth!$G$2:$G$9999,$C339),NA())</f>
        <v>#N/A</v>
      </c>
      <c r="G339" s="38" t="e">
        <f>IF(COUNTIFS(DV_SensorDepth!$E$2:$E$9999,G$5,DV_SensorDepth!$G$2:$G$9999,$C339)&gt;0,SUMIFS(DV_SensorDepth!$C$2:$C$9999,DV_SensorDepth!$E$2:$E$9999,G$5,DV_SensorDepth!$G$2:$G$9999,$C339),NA())</f>
        <v>#N/A</v>
      </c>
      <c r="H339" s="38" t="e">
        <f>IF(COUNTIFS(DV_SensorDepth!$E$2:$E$9999,H$5,DV_SensorDepth!$G$2:$G$9999,$C339)&gt;0,SUMIFS(DV_SensorDepth!$C$2:$C$9999,DV_SensorDepth!$E$2:$E$9999,H$5,DV_SensorDepth!$G$2:$G$9999,$C339),NA())</f>
        <v>#N/A</v>
      </c>
    </row>
    <row r="340" spans="1:8" x14ac:dyDescent="0.25">
      <c r="A340" s="35">
        <v>335</v>
      </c>
      <c r="B340" s="36" t="s">
        <v>336</v>
      </c>
      <c r="C340" s="37">
        <v>1201</v>
      </c>
      <c r="D340" s="38" t="e">
        <f>IF(COUNTIFS(DV_SensorDepth!$E$2:$E$9999,D$5,DV_SensorDepth!$G$2:$G$9999,$C340)&gt;0,SUMIFS(DV_SensorDepth!$C$2:$C$9999,DV_SensorDepth!$E$2:$E$9999,D$5,DV_SensorDepth!$G$2:$G$9999,$C340),NA())</f>
        <v>#N/A</v>
      </c>
      <c r="E340" s="38" t="e">
        <f>IF(COUNTIFS(DV_SensorDepth!$E$2:$E$9999,E$5,DV_SensorDepth!$G$2:$G$9999,$C340)&gt;0,SUMIFS(DV_SensorDepth!$C$2:$C$9999,DV_SensorDepth!$E$2:$E$9999,E$5,DV_SensorDepth!$G$2:$G$9999,$C340),NA())</f>
        <v>#N/A</v>
      </c>
      <c r="F340" s="38" t="e">
        <f>IF(COUNTIFS(DV_SensorDepth!$E$2:$E$9999,F$5,DV_SensorDepth!$G$2:$G$9999,$C340)&gt;0,SUMIFS(DV_SensorDepth!$C$2:$C$9999,DV_SensorDepth!$E$2:$E$9999,F$5,DV_SensorDepth!$G$2:$G$9999,$C340),NA())</f>
        <v>#N/A</v>
      </c>
      <c r="G340" s="38" t="e">
        <f>IF(COUNTIFS(DV_SensorDepth!$E$2:$E$9999,G$5,DV_SensorDepth!$G$2:$G$9999,$C340)&gt;0,SUMIFS(DV_SensorDepth!$C$2:$C$9999,DV_SensorDepth!$E$2:$E$9999,G$5,DV_SensorDepth!$G$2:$G$9999,$C340),NA())</f>
        <v>#N/A</v>
      </c>
      <c r="H340" s="38" t="e">
        <f>IF(COUNTIFS(DV_SensorDepth!$E$2:$E$9999,H$5,DV_SensorDepth!$G$2:$G$9999,$C340)&gt;0,SUMIFS(DV_SensorDepth!$C$2:$C$9999,DV_SensorDepth!$E$2:$E$9999,H$5,DV_SensorDepth!$G$2:$G$9999,$C340),NA())</f>
        <v>#N/A</v>
      </c>
    </row>
    <row r="341" spans="1:8" x14ac:dyDescent="0.25">
      <c r="A341" s="35">
        <v>336</v>
      </c>
      <c r="B341" s="36" t="s">
        <v>337</v>
      </c>
      <c r="C341" s="37">
        <v>1202</v>
      </c>
      <c r="D341" s="38" t="e">
        <f>IF(COUNTIFS(DV_SensorDepth!$E$2:$E$9999,D$5,DV_SensorDepth!$G$2:$G$9999,$C341)&gt;0,SUMIFS(DV_SensorDepth!$C$2:$C$9999,DV_SensorDepth!$E$2:$E$9999,D$5,DV_SensorDepth!$G$2:$G$9999,$C341),NA())</f>
        <v>#N/A</v>
      </c>
      <c r="E341" s="38" t="e">
        <f>IF(COUNTIFS(DV_SensorDepth!$E$2:$E$9999,E$5,DV_SensorDepth!$G$2:$G$9999,$C341)&gt;0,SUMIFS(DV_SensorDepth!$C$2:$C$9999,DV_SensorDepth!$E$2:$E$9999,E$5,DV_SensorDepth!$G$2:$G$9999,$C341),NA())</f>
        <v>#N/A</v>
      </c>
      <c r="F341" s="38" t="e">
        <f>IF(COUNTIFS(DV_SensorDepth!$E$2:$E$9999,F$5,DV_SensorDepth!$G$2:$G$9999,$C341)&gt;0,SUMIFS(DV_SensorDepth!$C$2:$C$9999,DV_SensorDepth!$E$2:$E$9999,F$5,DV_SensorDepth!$G$2:$G$9999,$C341),NA())</f>
        <v>#N/A</v>
      </c>
      <c r="G341" s="38" t="e">
        <f>IF(COUNTIFS(DV_SensorDepth!$E$2:$E$9999,G$5,DV_SensorDepth!$G$2:$G$9999,$C341)&gt;0,SUMIFS(DV_SensorDepth!$C$2:$C$9999,DV_SensorDepth!$E$2:$E$9999,G$5,DV_SensorDepth!$G$2:$G$9999,$C341),NA())</f>
        <v>#N/A</v>
      </c>
      <c r="H341" s="38" t="e">
        <f>IF(COUNTIFS(DV_SensorDepth!$E$2:$E$9999,H$5,DV_SensorDepth!$G$2:$G$9999,$C341)&gt;0,SUMIFS(DV_SensorDepth!$C$2:$C$9999,DV_SensorDepth!$E$2:$E$9999,H$5,DV_SensorDepth!$G$2:$G$9999,$C341),NA())</f>
        <v>#N/A</v>
      </c>
    </row>
    <row r="342" spans="1:8" x14ac:dyDescent="0.25">
      <c r="A342" s="35">
        <v>337</v>
      </c>
      <c r="B342" s="36" t="s">
        <v>338</v>
      </c>
      <c r="C342" s="37">
        <v>1203</v>
      </c>
      <c r="D342" s="38" t="e">
        <f>IF(COUNTIFS(DV_SensorDepth!$E$2:$E$9999,D$5,DV_SensorDepth!$G$2:$G$9999,$C342)&gt;0,SUMIFS(DV_SensorDepth!$C$2:$C$9999,DV_SensorDepth!$E$2:$E$9999,D$5,DV_SensorDepth!$G$2:$G$9999,$C342),NA())</f>
        <v>#N/A</v>
      </c>
      <c r="E342" s="38" t="e">
        <f>IF(COUNTIFS(DV_SensorDepth!$E$2:$E$9999,E$5,DV_SensorDepth!$G$2:$G$9999,$C342)&gt;0,SUMIFS(DV_SensorDepth!$C$2:$C$9999,DV_SensorDepth!$E$2:$E$9999,E$5,DV_SensorDepth!$G$2:$G$9999,$C342),NA())</f>
        <v>#N/A</v>
      </c>
      <c r="F342" s="38" t="e">
        <f>IF(COUNTIFS(DV_SensorDepth!$E$2:$E$9999,F$5,DV_SensorDepth!$G$2:$G$9999,$C342)&gt;0,SUMIFS(DV_SensorDepth!$C$2:$C$9999,DV_SensorDepth!$E$2:$E$9999,F$5,DV_SensorDepth!$G$2:$G$9999,$C342),NA())</f>
        <v>#N/A</v>
      </c>
      <c r="G342" s="38" t="e">
        <f>IF(COUNTIFS(DV_SensorDepth!$E$2:$E$9999,G$5,DV_SensorDepth!$G$2:$G$9999,$C342)&gt;0,SUMIFS(DV_SensorDepth!$C$2:$C$9999,DV_SensorDepth!$E$2:$E$9999,G$5,DV_SensorDepth!$G$2:$G$9999,$C342),NA())</f>
        <v>#N/A</v>
      </c>
      <c r="H342" s="38" t="e">
        <f>IF(COUNTIFS(DV_SensorDepth!$E$2:$E$9999,H$5,DV_SensorDepth!$G$2:$G$9999,$C342)&gt;0,SUMIFS(DV_SensorDepth!$C$2:$C$9999,DV_SensorDepth!$E$2:$E$9999,H$5,DV_SensorDepth!$G$2:$G$9999,$C342),NA())</f>
        <v>#N/A</v>
      </c>
    </row>
    <row r="343" spans="1:8" x14ac:dyDescent="0.25">
      <c r="A343" s="35">
        <v>338</v>
      </c>
      <c r="B343" s="36" t="s">
        <v>339</v>
      </c>
      <c r="C343" s="37">
        <v>1204</v>
      </c>
      <c r="D343" s="38" t="e">
        <f>IF(COUNTIFS(DV_SensorDepth!$E$2:$E$9999,D$5,DV_SensorDepth!$G$2:$G$9999,$C343)&gt;0,SUMIFS(DV_SensorDepth!$C$2:$C$9999,DV_SensorDepth!$E$2:$E$9999,D$5,DV_SensorDepth!$G$2:$G$9999,$C343),NA())</f>
        <v>#N/A</v>
      </c>
      <c r="E343" s="38" t="e">
        <f>IF(COUNTIFS(DV_SensorDepth!$E$2:$E$9999,E$5,DV_SensorDepth!$G$2:$G$9999,$C343)&gt;0,SUMIFS(DV_SensorDepth!$C$2:$C$9999,DV_SensorDepth!$E$2:$E$9999,E$5,DV_SensorDepth!$G$2:$G$9999,$C343),NA())</f>
        <v>#N/A</v>
      </c>
      <c r="F343" s="38" t="e">
        <f>IF(COUNTIFS(DV_SensorDepth!$E$2:$E$9999,F$5,DV_SensorDepth!$G$2:$G$9999,$C343)&gt;0,SUMIFS(DV_SensorDepth!$C$2:$C$9999,DV_SensorDepth!$E$2:$E$9999,F$5,DV_SensorDepth!$G$2:$G$9999,$C343),NA())</f>
        <v>#N/A</v>
      </c>
      <c r="G343" s="38" t="e">
        <f>IF(COUNTIFS(DV_SensorDepth!$E$2:$E$9999,G$5,DV_SensorDepth!$G$2:$G$9999,$C343)&gt;0,SUMIFS(DV_SensorDepth!$C$2:$C$9999,DV_SensorDepth!$E$2:$E$9999,G$5,DV_SensorDepth!$G$2:$G$9999,$C343),NA())</f>
        <v>#N/A</v>
      </c>
      <c r="H343" s="38" t="e">
        <f>IF(COUNTIFS(DV_SensorDepth!$E$2:$E$9999,H$5,DV_SensorDepth!$G$2:$G$9999,$C343)&gt;0,SUMIFS(DV_SensorDepth!$C$2:$C$9999,DV_SensorDepth!$E$2:$E$9999,H$5,DV_SensorDepth!$G$2:$G$9999,$C343),NA())</f>
        <v>#N/A</v>
      </c>
    </row>
    <row r="344" spans="1:8" x14ac:dyDescent="0.25">
      <c r="A344" s="35">
        <v>339</v>
      </c>
      <c r="B344" s="36" t="s">
        <v>340</v>
      </c>
      <c r="C344" s="37">
        <v>1205</v>
      </c>
      <c r="D344" s="38" t="e">
        <f>IF(COUNTIFS(DV_SensorDepth!$E$2:$E$9999,D$5,DV_SensorDepth!$G$2:$G$9999,$C344)&gt;0,SUMIFS(DV_SensorDepth!$C$2:$C$9999,DV_SensorDepth!$E$2:$E$9999,D$5,DV_SensorDepth!$G$2:$G$9999,$C344),NA())</f>
        <v>#N/A</v>
      </c>
      <c r="E344" s="38" t="e">
        <f>IF(COUNTIFS(DV_SensorDepth!$E$2:$E$9999,E$5,DV_SensorDepth!$G$2:$G$9999,$C344)&gt;0,SUMIFS(DV_SensorDepth!$C$2:$C$9999,DV_SensorDepth!$E$2:$E$9999,E$5,DV_SensorDepth!$G$2:$G$9999,$C344),NA())</f>
        <v>#N/A</v>
      </c>
      <c r="F344" s="38" t="e">
        <f>IF(COUNTIFS(DV_SensorDepth!$E$2:$E$9999,F$5,DV_SensorDepth!$G$2:$G$9999,$C344)&gt;0,SUMIFS(DV_SensorDepth!$C$2:$C$9999,DV_SensorDepth!$E$2:$E$9999,F$5,DV_SensorDepth!$G$2:$G$9999,$C344),NA())</f>
        <v>#N/A</v>
      </c>
      <c r="G344" s="38" t="e">
        <f>IF(COUNTIFS(DV_SensorDepth!$E$2:$E$9999,G$5,DV_SensorDepth!$G$2:$G$9999,$C344)&gt;0,SUMIFS(DV_SensorDepth!$C$2:$C$9999,DV_SensorDepth!$E$2:$E$9999,G$5,DV_SensorDepth!$G$2:$G$9999,$C344),NA())</f>
        <v>#N/A</v>
      </c>
      <c r="H344" s="38" t="e">
        <f>IF(COUNTIFS(DV_SensorDepth!$E$2:$E$9999,H$5,DV_SensorDepth!$G$2:$G$9999,$C344)&gt;0,SUMIFS(DV_SensorDepth!$C$2:$C$9999,DV_SensorDepth!$E$2:$E$9999,H$5,DV_SensorDepth!$G$2:$G$9999,$C344),NA())</f>
        <v>#N/A</v>
      </c>
    </row>
    <row r="345" spans="1:8" x14ac:dyDescent="0.25">
      <c r="A345" s="35">
        <v>340</v>
      </c>
      <c r="B345" s="36" t="s">
        <v>341</v>
      </c>
      <c r="C345" s="37">
        <v>1206</v>
      </c>
      <c r="D345" s="38" t="e">
        <f>IF(COUNTIFS(DV_SensorDepth!$E$2:$E$9999,D$5,DV_SensorDepth!$G$2:$G$9999,$C345)&gt;0,SUMIFS(DV_SensorDepth!$C$2:$C$9999,DV_SensorDepth!$E$2:$E$9999,D$5,DV_SensorDepth!$G$2:$G$9999,$C345),NA())</f>
        <v>#N/A</v>
      </c>
      <c r="E345" s="38" t="e">
        <f>IF(COUNTIFS(DV_SensorDepth!$E$2:$E$9999,E$5,DV_SensorDepth!$G$2:$G$9999,$C345)&gt;0,SUMIFS(DV_SensorDepth!$C$2:$C$9999,DV_SensorDepth!$E$2:$E$9999,E$5,DV_SensorDepth!$G$2:$G$9999,$C345),NA())</f>
        <v>#N/A</v>
      </c>
      <c r="F345" s="38" t="e">
        <f>IF(COUNTIFS(DV_SensorDepth!$E$2:$E$9999,F$5,DV_SensorDepth!$G$2:$G$9999,$C345)&gt;0,SUMIFS(DV_SensorDepth!$C$2:$C$9999,DV_SensorDepth!$E$2:$E$9999,F$5,DV_SensorDepth!$G$2:$G$9999,$C345),NA())</f>
        <v>#N/A</v>
      </c>
      <c r="G345" s="38" t="e">
        <f>IF(COUNTIFS(DV_SensorDepth!$E$2:$E$9999,G$5,DV_SensorDepth!$G$2:$G$9999,$C345)&gt;0,SUMIFS(DV_SensorDepth!$C$2:$C$9999,DV_SensorDepth!$E$2:$E$9999,G$5,DV_SensorDepth!$G$2:$G$9999,$C345),NA())</f>
        <v>#N/A</v>
      </c>
      <c r="H345" s="38" t="e">
        <f>IF(COUNTIFS(DV_SensorDepth!$E$2:$E$9999,H$5,DV_SensorDepth!$G$2:$G$9999,$C345)&gt;0,SUMIFS(DV_SensorDepth!$C$2:$C$9999,DV_SensorDepth!$E$2:$E$9999,H$5,DV_SensorDepth!$G$2:$G$9999,$C345),NA())</f>
        <v>#N/A</v>
      </c>
    </row>
    <row r="346" spans="1:8" x14ac:dyDescent="0.25">
      <c r="A346" s="35">
        <v>341</v>
      </c>
      <c r="B346" s="36" t="s">
        <v>342</v>
      </c>
      <c r="C346" s="37">
        <v>1207</v>
      </c>
      <c r="D346" s="38" t="e">
        <f>IF(COUNTIFS(DV_SensorDepth!$E$2:$E$9999,D$5,DV_SensorDepth!$G$2:$G$9999,$C346)&gt;0,SUMIFS(DV_SensorDepth!$C$2:$C$9999,DV_SensorDepth!$E$2:$E$9999,D$5,DV_SensorDepth!$G$2:$G$9999,$C346),NA())</f>
        <v>#N/A</v>
      </c>
      <c r="E346" s="38" t="e">
        <f>IF(COUNTIFS(DV_SensorDepth!$E$2:$E$9999,E$5,DV_SensorDepth!$G$2:$G$9999,$C346)&gt;0,SUMIFS(DV_SensorDepth!$C$2:$C$9999,DV_SensorDepth!$E$2:$E$9999,E$5,DV_SensorDepth!$G$2:$G$9999,$C346),NA())</f>
        <v>#N/A</v>
      </c>
      <c r="F346" s="38" t="e">
        <f>IF(COUNTIFS(DV_SensorDepth!$E$2:$E$9999,F$5,DV_SensorDepth!$G$2:$G$9999,$C346)&gt;0,SUMIFS(DV_SensorDepth!$C$2:$C$9999,DV_SensorDepth!$E$2:$E$9999,F$5,DV_SensorDepth!$G$2:$G$9999,$C346),NA())</f>
        <v>#N/A</v>
      </c>
      <c r="G346" s="38" t="e">
        <f>IF(COUNTIFS(DV_SensorDepth!$E$2:$E$9999,G$5,DV_SensorDepth!$G$2:$G$9999,$C346)&gt;0,SUMIFS(DV_SensorDepth!$C$2:$C$9999,DV_SensorDepth!$E$2:$E$9999,G$5,DV_SensorDepth!$G$2:$G$9999,$C346),NA())</f>
        <v>#N/A</v>
      </c>
      <c r="H346" s="38" t="e">
        <f>IF(COUNTIFS(DV_SensorDepth!$E$2:$E$9999,H$5,DV_SensorDepth!$G$2:$G$9999,$C346)&gt;0,SUMIFS(DV_SensorDepth!$C$2:$C$9999,DV_SensorDepth!$E$2:$E$9999,H$5,DV_SensorDepth!$G$2:$G$9999,$C346),NA())</f>
        <v>#N/A</v>
      </c>
    </row>
    <row r="347" spans="1:8" x14ac:dyDescent="0.25">
      <c r="A347" s="35">
        <v>342</v>
      </c>
      <c r="B347" s="36" t="s">
        <v>343</v>
      </c>
      <c r="C347" s="37">
        <v>1208</v>
      </c>
      <c r="D347" s="38" t="e">
        <f>IF(COUNTIFS(DV_SensorDepth!$E$2:$E$9999,D$5,DV_SensorDepth!$G$2:$G$9999,$C347)&gt;0,SUMIFS(DV_SensorDepth!$C$2:$C$9999,DV_SensorDepth!$E$2:$E$9999,D$5,DV_SensorDepth!$G$2:$G$9999,$C347),NA())</f>
        <v>#N/A</v>
      </c>
      <c r="E347" s="38" t="e">
        <f>IF(COUNTIFS(DV_SensorDepth!$E$2:$E$9999,E$5,DV_SensorDepth!$G$2:$G$9999,$C347)&gt;0,SUMIFS(DV_SensorDepth!$C$2:$C$9999,DV_SensorDepth!$E$2:$E$9999,E$5,DV_SensorDepth!$G$2:$G$9999,$C347),NA())</f>
        <v>#N/A</v>
      </c>
      <c r="F347" s="38" t="e">
        <f>IF(COUNTIFS(DV_SensorDepth!$E$2:$E$9999,F$5,DV_SensorDepth!$G$2:$G$9999,$C347)&gt;0,SUMIFS(DV_SensorDepth!$C$2:$C$9999,DV_SensorDepth!$E$2:$E$9999,F$5,DV_SensorDepth!$G$2:$G$9999,$C347),NA())</f>
        <v>#N/A</v>
      </c>
      <c r="G347" s="38" t="e">
        <f>IF(COUNTIFS(DV_SensorDepth!$E$2:$E$9999,G$5,DV_SensorDepth!$G$2:$G$9999,$C347)&gt;0,SUMIFS(DV_SensorDepth!$C$2:$C$9999,DV_SensorDepth!$E$2:$E$9999,G$5,DV_SensorDepth!$G$2:$G$9999,$C347),NA())</f>
        <v>#N/A</v>
      </c>
      <c r="H347" s="38" t="e">
        <f>IF(COUNTIFS(DV_SensorDepth!$E$2:$E$9999,H$5,DV_SensorDepth!$G$2:$G$9999,$C347)&gt;0,SUMIFS(DV_SensorDepth!$C$2:$C$9999,DV_SensorDepth!$E$2:$E$9999,H$5,DV_SensorDepth!$G$2:$G$9999,$C347),NA())</f>
        <v>#N/A</v>
      </c>
    </row>
    <row r="348" spans="1:8" x14ac:dyDescent="0.25">
      <c r="A348" s="35">
        <v>343</v>
      </c>
      <c r="B348" s="36" t="s">
        <v>344</v>
      </c>
      <c r="C348" s="37">
        <v>1209</v>
      </c>
      <c r="D348" s="38" t="e">
        <f>IF(COUNTIFS(DV_SensorDepth!$E$2:$E$9999,D$5,DV_SensorDepth!$G$2:$G$9999,$C348)&gt;0,SUMIFS(DV_SensorDepth!$C$2:$C$9999,DV_SensorDepth!$E$2:$E$9999,D$5,DV_SensorDepth!$G$2:$G$9999,$C348),NA())</f>
        <v>#N/A</v>
      </c>
      <c r="E348" s="38" t="e">
        <f>IF(COUNTIFS(DV_SensorDepth!$E$2:$E$9999,E$5,DV_SensorDepth!$G$2:$G$9999,$C348)&gt;0,SUMIFS(DV_SensorDepth!$C$2:$C$9999,DV_SensorDepth!$E$2:$E$9999,E$5,DV_SensorDepth!$G$2:$G$9999,$C348),NA())</f>
        <v>#N/A</v>
      </c>
      <c r="F348" s="38" t="e">
        <f>IF(COUNTIFS(DV_SensorDepth!$E$2:$E$9999,F$5,DV_SensorDepth!$G$2:$G$9999,$C348)&gt;0,SUMIFS(DV_SensorDepth!$C$2:$C$9999,DV_SensorDepth!$E$2:$E$9999,F$5,DV_SensorDepth!$G$2:$G$9999,$C348),NA())</f>
        <v>#N/A</v>
      </c>
      <c r="G348" s="38" t="e">
        <f>IF(COUNTIFS(DV_SensorDepth!$E$2:$E$9999,G$5,DV_SensorDepth!$G$2:$G$9999,$C348)&gt;0,SUMIFS(DV_SensorDepth!$C$2:$C$9999,DV_SensorDepth!$E$2:$E$9999,G$5,DV_SensorDepth!$G$2:$G$9999,$C348),NA())</f>
        <v>#N/A</v>
      </c>
      <c r="H348" s="38" t="e">
        <f>IF(COUNTIFS(DV_SensorDepth!$E$2:$E$9999,H$5,DV_SensorDepth!$G$2:$G$9999,$C348)&gt;0,SUMIFS(DV_SensorDepth!$C$2:$C$9999,DV_SensorDepth!$E$2:$E$9999,H$5,DV_SensorDepth!$G$2:$G$9999,$C348),NA())</f>
        <v>#N/A</v>
      </c>
    </row>
    <row r="349" spans="1:8" x14ac:dyDescent="0.25">
      <c r="A349" s="35">
        <v>344</v>
      </c>
      <c r="B349" s="36" t="s">
        <v>345</v>
      </c>
      <c r="C349" s="37">
        <v>1210</v>
      </c>
      <c r="D349" s="38" t="e">
        <f>IF(COUNTIFS(DV_SensorDepth!$E$2:$E$9999,D$5,DV_SensorDepth!$G$2:$G$9999,$C349)&gt;0,SUMIFS(DV_SensorDepth!$C$2:$C$9999,DV_SensorDepth!$E$2:$E$9999,D$5,DV_SensorDepth!$G$2:$G$9999,$C349),NA())</f>
        <v>#N/A</v>
      </c>
      <c r="E349" s="38" t="e">
        <f>IF(COUNTIFS(DV_SensorDepth!$E$2:$E$9999,E$5,DV_SensorDepth!$G$2:$G$9999,$C349)&gt;0,SUMIFS(DV_SensorDepth!$C$2:$C$9999,DV_SensorDepth!$E$2:$E$9999,E$5,DV_SensorDepth!$G$2:$G$9999,$C349),NA())</f>
        <v>#N/A</v>
      </c>
      <c r="F349" s="38" t="e">
        <f>IF(COUNTIFS(DV_SensorDepth!$E$2:$E$9999,F$5,DV_SensorDepth!$G$2:$G$9999,$C349)&gt;0,SUMIFS(DV_SensorDepth!$C$2:$C$9999,DV_SensorDepth!$E$2:$E$9999,F$5,DV_SensorDepth!$G$2:$G$9999,$C349),NA())</f>
        <v>#N/A</v>
      </c>
      <c r="G349" s="38" t="e">
        <f>IF(COUNTIFS(DV_SensorDepth!$E$2:$E$9999,G$5,DV_SensorDepth!$G$2:$G$9999,$C349)&gt;0,SUMIFS(DV_SensorDepth!$C$2:$C$9999,DV_SensorDepth!$E$2:$E$9999,G$5,DV_SensorDepth!$G$2:$G$9999,$C349),NA())</f>
        <v>#N/A</v>
      </c>
      <c r="H349" s="38" t="e">
        <f>IF(COUNTIFS(DV_SensorDepth!$E$2:$E$9999,H$5,DV_SensorDepth!$G$2:$G$9999,$C349)&gt;0,SUMIFS(DV_SensorDepth!$C$2:$C$9999,DV_SensorDepth!$E$2:$E$9999,H$5,DV_SensorDepth!$G$2:$G$9999,$C349),NA())</f>
        <v>#N/A</v>
      </c>
    </row>
    <row r="350" spans="1:8" x14ac:dyDescent="0.25">
      <c r="A350" s="35">
        <v>345</v>
      </c>
      <c r="B350" s="36" t="s">
        <v>346</v>
      </c>
      <c r="C350" s="37">
        <v>1211</v>
      </c>
      <c r="D350" s="38" t="e">
        <f>IF(COUNTIFS(DV_SensorDepth!$E$2:$E$9999,D$5,DV_SensorDepth!$G$2:$G$9999,$C350)&gt;0,SUMIFS(DV_SensorDepth!$C$2:$C$9999,DV_SensorDepth!$E$2:$E$9999,D$5,DV_SensorDepth!$G$2:$G$9999,$C350),NA())</f>
        <v>#N/A</v>
      </c>
      <c r="E350" s="38" t="e">
        <f>IF(COUNTIFS(DV_SensorDepth!$E$2:$E$9999,E$5,DV_SensorDepth!$G$2:$G$9999,$C350)&gt;0,SUMIFS(DV_SensorDepth!$C$2:$C$9999,DV_SensorDepth!$E$2:$E$9999,E$5,DV_SensorDepth!$G$2:$G$9999,$C350),NA())</f>
        <v>#N/A</v>
      </c>
      <c r="F350" s="38" t="e">
        <f>IF(COUNTIFS(DV_SensorDepth!$E$2:$E$9999,F$5,DV_SensorDepth!$G$2:$G$9999,$C350)&gt;0,SUMIFS(DV_SensorDepth!$C$2:$C$9999,DV_SensorDepth!$E$2:$E$9999,F$5,DV_SensorDepth!$G$2:$G$9999,$C350),NA())</f>
        <v>#N/A</v>
      </c>
      <c r="G350" s="38" t="e">
        <f>IF(COUNTIFS(DV_SensorDepth!$E$2:$E$9999,G$5,DV_SensorDepth!$G$2:$G$9999,$C350)&gt;0,SUMIFS(DV_SensorDepth!$C$2:$C$9999,DV_SensorDepth!$E$2:$E$9999,G$5,DV_SensorDepth!$G$2:$G$9999,$C350),NA())</f>
        <v>#N/A</v>
      </c>
      <c r="H350" s="38" t="e">
        <f>IF(COUNTIFS(DV_SensorDepth!$E$2:$E$9999,H$5,DV_SensorDepth!$G$2:$G$9999,$C350)&gt;0,SUMIFS(DV_SensorDepth!$C$2:$C$9999,DV_SensorDepth!$E$2:$E$9999,H$5,DV_SensorDepth!$G$2:$G$9999,$C350),NA())</f>
        <v>#N/A</v>
      </c>
    </row>
    <row r="351" spans="1:8" x14ac:dyDescent="0.25">
      <c r="A351" s="35">
        <v>346</v>
      </c>
      <c r="B351" s="36" t="s">
        <v>347</v>
      </c>
      <c r="C351" s="37">
        <v>1212</v>
      </c>
      <c r="D351" s="38" t="e">
        <f>IF(COUNTIFS(DV_SensorDepth!$E$2:$E$9999,D$5,DV_SensorDepth!$G$2:$G$9999,$C351)&gt;0,SUMIFS(DV_SensorDepth!$C$2:$C$9999,DV_SensorDepth!$E$2:$E$9999,D$5,DV_SensorDepth!$G$2:$G$9999,$C351),NA())</f>
        <v>#N/A</v>
      </c>
      <c r="E351" s="38" t="e">
        <f>IF(COUNTIFS(DV_SensorDepth!$E$2:$E$9999,E$5,DV_SensorDepth!$G$2:$G$9999,$C351)&gt;0,SUMIFS(DV_SensorDepth!$C$2:$C$9999,DV_SensorDepth!$E$2:$E$9999,E$5,DV_SensorDepth!$G$2:$G$9999,$C351),NA())</f>
        <v>#N/A</v>
      </c>
      <c r="F351" s="38" t="e">
        <f>IF(COUNTIFS(DV_SensorDepth!$E$2:$E$9999,F$5,DV_SensorDepth!$G$2:$G$9999,$C351)&gt;0,SUMIFS(DV_SensorDepth!$C$2:$C$9999,DV_SensorDepth!$E$2:$E$9999,F$5,DV_SensorDepth!$G$2:$G$9999,$C351),NA())</f>
        <v>#N/A</v>
      </c>
      <c r="G351" s="38" t="e">
        <f>IF(COUNTIFS(DV_SensorDepth!$E$2:$E$9999,G$5,DV_SensorDepth!$G$2:$G$9999,$C351)&gt;0,SUMIFS(DV_SensorDepth!$C$2:$C$9999,DV_SensorDepth!$E$2:$E$9999,G$5,DV_SensorDepth!$G$2:$G$9999,$C351),NA())</f>
        <v>#N/A</v>
      </c>
      <c r="H351" s="38" t="e">
        <f>IF(COUNTIFS(DV_SensorDepth!$E$2:$E$9999,H$5,DV_SensorDepth!$G$2:$G$9999,$C351)&gt;0,SUMIFS(DV_SensorDepth!$C$2:$C$9999,DV_SensorDepth!$E$2:$E$9999,H$5,DV_SensorDepth!$G$2:$G$9999,$C351),NA())</f>
        <v>#N/A</v>
      </c>
    </row>
    <row r="352" spans="1:8" x14ac:dyDescent="0.25">
      <c r="A352" s="35">
        <v>347</v>
      </c>
      <c r="B352" s="36" t="s">
        <v>348</v>
      </c>
      <c r="C352" s="37">
        <v>1213</v>
      </c>
      <c r="D352" s="38" t="e">
        <f>IF(COUNTIFS(DV_SensorDepth!$E$2:$E$9999,D$5,DV_SensorDepth!$G$2:$G$9999,$C352)&gt;0,SUMIFS(DV_SensorDepth!$C$2:$C$9999,DV_SensorDepth!$E$2:$E$9999,D$5,DV_SensorDepth!$G$2:$G$9999,$C352),NA())</f>
        <v>#N/A</v>
      </c>
      <c r="E352" s="38" t="e">
        <f>IF(COUNTIFS(DV_SensorDepth!$E$2:$E$9999,E$5,DV_SensorDepth!$G$2:$G$9999,$C352)&gt;0,SUMIFS(DV_SensorDepth!$C$2:$C$9999,DV_SensorDepth!$E$2:$E$9999,E$5,DV_SensorDepth!$G$2:$G$9999,$C352),NA())</f>
        <v>#N/A</v>
      </c>
      <c r="F352" s="38" t="e">
        <f>IF(COUNTIFS(DV_SensorDepth!$E$2:$E$9999,F$5,DV_SensorDepth!$G$2:$G$9999,$C352)&gt;0,SUMIFS(DV_SensorDepth!$C$2:$C$9999,DV_SensorDepth!$E$2:$E$9999,F$5,DV_SensorDepth!$G$2:$G$9999,$C352),NA())</f>
        <v>#N/A</v>
      </c>
      <c r="G352" s="38" t="e">
        <f>IF(COUNTIFS(DV_SensorDepth!$E$2:$E$9999,G$5,DV_SensorDepth!$G$2:$G$9999,$C352)&gt;0,SUMIFS(DV_SensorDepth!$C$2:$C$9999,DV_SensorDepth!$E$2:$E$9999,G$5,DV_SensorDepth!$G$2:$G$9999,$C352),NA())</f>
        <v>#N/A</v>
      </c>
      <c r="H352" s="38" t="e">
        <f>IF(COUNTIFS(DV_SensorDepth!$E$2:$E$9999,H$5,DV_SensorDepth!$G$2:$G$9999,$C352)&gt;0,SUMIFS(DV_SensorDepth!$C$2:$C$9999,DV_SensorDepth!$E$2:$E$9999,H$5,DV_SensorDepth!$G$2:$G$9999,$C352),NA())</f>
        <v>#N/A</v>
      </c>
    </row>
    <row r="353" spans="1:8" x14ac:dyDescent="0.25">
      <c r="A353" s="35">
        <v>348</v>
      </c>
      <c r="B353" s="36" t="s">
        <v>349</v>
      </c>
      <c r="C353" s="37">
        <v>1214</v>
      </c>
      <c r="D353" s="38" t="e">
        <f>IF(COUNTIFS(DV_SensorDepth!$E$2:$E$9999,D$5,DV_SensorDepth!$G$2:$G$9999,$C353)&gt;0,SUMIFS(DV_SensorDepth!$C$2:$C$9999,DV_SensorDepth!$E$2:$E$9999,D$5,DV_SensorDepth!$G$2:$G$9999,$C353),NA())</f>
        <v>#N/A</v>
      </c>
      <c r="E353" s="38" t="e">
        <f>IF(COUNTIFS(DV_SensorDepth!$E$2:$E$9999,E$5,DV_SensorDepth!$G$2:$G$9999,$C353)&gt;0,SUMIFS(DV_SensorDepth!$C$2:$C$9999,DV_SensorDepth!$E$2:$E$9999,E$5,DV_SensorDepth!$G$2:$G$9999,$C353),NA())</f>
        <v>#N/A</v>
      </c>
      <c r="F353" s="38" t="e">
        <f>IF(COUNTIFS(DV_SensorDepth!$E$2:$E$9999,F$5,DV_SensorDepth!$G$2:$G$9999,$C353)&gt;0,SUMIFS(DV_SensorDepth!$C$2:$C$9999,DV_SensorDepth!$E$2:$E$9999,F$5,DV_SensorDepth!$G$2:$G$9999,$C353),NA())</f>
        <v>#N/A</v>
      </c>
      <c r="G353" s="38" t="e">
        <f>IF(COUNTIFS(DV_SensorDepth!$E$2:$E$9999,G$5,DV_SensorDepth!$G$2:$G$9999,$C353)&gt;0,SUMIFS(DV_SensorDepth!$C$2:$C$9999,DV_SensorDepth!$E$2:$E$9999,G$5,DV_SensorDepth!$G$2:$G$9999,$C353),NA())</f>
        <v>#N/A</v>
      </c>
      <c r="H353" s="38" t="e">
        <f>IF(COUNTIFS(DV_SensorDepth!$E$2:$E$9999,H$5,DV_SensorDepth!$G$2:$G$9999,$C353)&gt;0,SUMIFS(DV_SensorDepth!$C$2:$C$9999,DV_SensorDepth!$E$2:$E$9999,H$5,DV_SensorDepth!$G$2:$G$9999,$C353),NA())</f>
        <v>#N/A</v>
      </c>
    </row>
    <row r="354" spans="1:8" x14ac:dyDescent="0.25">
      <c r="A354" s="35">
        <v>349</v>
      </c>
      <c r="B354" s="36" t="s">
        <v>350</v>
      </c>
      <c r="C354" s="37">
        <v>1215</v>
      </c>
      <c r="D354" s="38" t="e">
        <f>IF(COUNTIFS(DV_SensorDepth!$E$2:$E$9999,D$5,DV_SensorDepth!$G$2:$G$9999,$C354)&gt;0,SUMIFS(DV_SensorDepth!$C$2:$C$9999,DV_SensorDepth!$E$2:$E$9999,D$5,DV_SensorDepth!$G$2:$G$9999,$C354),NA())</f>
        <v>#N/A</v>
      </c>
      <c r="E354" s="38" t="e">
        <f>IF(COUNTIFS(DV_SensorDepth!$E$2:$E$9999,E$5,DV_SensorDepth!$G$2:$G$9999,$C354)&gt;0,SUMIFS(DV_SensorDepth!$C$2:$C$9999,DV_SensorDepth!$E$2:$E$9999,E$5,DV_SensorDepth!$G$2:$G$9999,$C354),NA())</f>
        <v>#N/A</v>
      </c>
      <c r="F354" s="38" t="e">
        <f>IF(COUNTIFS(DV_SensorDepth!$E$2:$E$9999,F$5,DV_SensorDepth!$G$2:$G$9999,$C354)&gt;0,SUMIFS(DV_SensorDepth!$C$2:$C$9999,DV_SensorDepth!$E$2:$E$9999,F$5,DV_SensorDepth!$G$2:$G$9999,$C354),NA())</f>
        <v>#N/A</v>
      </c>
      <c r="G354" s="38" t="e">
        <f>IF(COUNTIFS(DV_SensorDepth!$E$2:$E$9999,G$5,DV_SensorDepth!$G$2:$G$9999,$C354)&gt;0,SUMIFS(DV_SensorDepth!$C$2:$C$9999,DV_SensorDepth!$E$2:$E$9999,G$5,DV_SensorDepth!$G$2:$G$9999,$C354),NA())</f>
        <v>#N/A</v>
      </c>
      <c r="H354" s="38" t="e">
        <f>IF(COUNTIFS(DV_SensorDepth!$E$2:$E$9999,H$5,DV_SensorDepth!$G$2:$G$9999,$C354)&gt;0,SUMIFS(DV_SensorDepth!$C$2:$C$9999,DV_SensorDepth!$E$2:$E$9999,H$5,DV_SensorDepth!$G$2:$G$9999,$C354),NA())</f>
        <v>#N/A</v>
      </c>
    </row>
    <row r="355" spans="1:8" x14ac:dyDescent="0.25">
      <c r="A355" s="35">
        <v>350</v>
      </c>
      <c r="B355" s="36" t="s">
        <v>351</v>
      </c>
      <c r="C355" s="37">
        <v>1216</v>
      </c>
      <c r="D355" s="38" t="e">
        <f>IF(COUNTIFS(DV_SensorDepth!$E$2:$E$9999,D$5,DV_SensorDepth!$G$2:$G$9999,$C355)&gt;0,SUMIFS(DV_SensorDepth!$C$2:$C$9999,DV_SensorDepth!$E$2:$E$9999,D$5,DV_SensorDepth!$G$2:$G$9999,$C355),NA())</f>
        <v>#N/A</v>
      </c>
      <c r="E355" s="38" t="e">
        <f>IF(COUNTIFS(DV_SensorDepth!$E$2:$E$9999,E$5,DV_SensorDepth!$G$2:$G$9999,$C355)&gt;0,SUMIFS(DV_SensorDepth!$C$2:$C$9999,DV_SensorDepth!$E$2:$E$9999,E$5,DV_SensorDepth!$G$2:$G$9999,$C355),NA())</f>
        <v>#N/A</v>
      </c>
      <c r="F355" s="38" t="e">
        <f>IF(COUNTIFS(DV_SensorDepth!$E$2:$E$9999,F$5,DV_SensorDepth!$G$2:$G$9999,$C355)&gt;0,SUMIFS(DV_SensorDepth!$C$2:$C$9999,DV_SensorDepth!$E$2:$E$9999,F$5,DV_SensorDepth!$G$2:$G$9999,$C355),NA())</f>
        <v>#N/A</v>
      </c>
      <c r="G355" s="38" t="e">
        <f>IF(COUNTIFS(DV_SensorDepth!$E$2:$E$9999,G$5,DV_SensorDepth!$G$2:$G$9999,$C355)&gt;0,SUMIFS(DV_SensorDepth!$C$2:$C$9999,DV_SensorDepth!$E$2:$E$9999,G$5,DV_SensorDepth!$G$2:$G$9999,$C355),NA())</f>
        <v>#N/A</v>
      </c>
      <c r="H355" s="38" t="e">
        <f>IF(COUNTIFS(DV_SensorDepth!$E$2:$E$9999,H$5,DV_SensorDepth!$G$2:$G$9999,$C355)&gt;0,SUMIFS(DV_SensorDepth!$C$2:$C$9999,DV_SensorDepth!$E$2:$E$9999,H$5,DV_SensorDepth!$G$2:$G$9999,$C355),NA())</f>
        <v>#N/A</v>
      </c>
    </row>
    <row r="356" spans="1:8" x14ac:dyDescent="0.25">
      <c r="A356" s="35">
        <v>351</v>
      </c>
      <c r="B356" s="36" t="s">
        <v>352</v>
      </c>
      <c r="C356" s="37">
        <v>1217</v>
      </c>
      <c r="D356" s="38" t="e">
        <f>IF(COUNTIFS(DV_SensorDepth!$E$2:$E$9999,D$5,DV_SensorDepth!$G$2:$G$9999,$C356)&gt;0,SUMIFS(DV_SensorDepth!$C$2:$C$9999,DV_SensorDepth!$E$2:$E$9999,D$5,DV_SensorDepth!$G$2:$G$9999,$C356),NA())</f>
        <v>#N/A</v>
      </c>
      <c r="E356" s="38" t="e">
        <f>IF(COUNTIFS(DV_SensorDepth!$E$2:$E$9999,E$5,DV_SensorDepth!$G$2:$G$9999,$C356)&gt;0,SUMIFS(DV_SensorDepth!$C$2:$C$9999,DV_SensorDepth!$E$2:$E$9999,E$5,DV_SensorDepth!$G$2:$G$9999,$C356),NA())</f>
        <v>#N/A</v>
      </c>
      <c r="F356" s="38" t="e">
        <f>IF(COUNTIFS(DV_SensorDepth!$E$2:$E$9999,F$5,DV_SensorDepth!$G$2:$G$9999,$C356)&gt;0,SUMIFS(DV_SensorDepth!$C$2:$C$9999,DV_SensorDepth!$E$2:$E$9999,F$5,DV_SensorDepth!$G$2:$G$9999,$C356),NA())</f>
        <v>#N/A</v>
      </c>
      <c r="G356" s="38" t="e">
        <f>IF(COUNTIFS(DV_SensorDepth!$E$2:$E$9999,G$5,DV_SensorDepth!$G$2:$G$9999,$C356)&gt;0,SUMIFS(DV_SensorDepth!$C$2:$C$9999,DV_SensorDepth!$E$2:$E$9999,G$5,DV_SensorDepth!$G$2:$G$9999,$C356),NA())</f>
        <v>#N/A</v>
      </c>
      <c r="H356" s="38" t="e">
        <f>IF(COUNTIFS(DV_SensorDepth!$E$2:$E$9999,H$5,DV_SensorDepth!$G$2:$G$9999,$C356)&gt;0,SUMIFS(DV_SensorDepth!$C$2:$C$9999,DV_SensorDepth!$E$2:$E$9999,H$5,DV_SensorDepth!$G$2:$G$9999,$C356),NA())</f>
        <v>#N/A</v>
      </c>
    </row>
    <row r="357" spans="1:8" x14ac:dyDescent="0.25">
      <c r="A357" s="35">
        <v>352</v>
      </c>
      <c r="B357" s="36" t="s">
        <v>353</v>
      </c>
      <c r="C357" s="37">
        <v>1218</v>
      </c>
      <c r="D357" s="38" t="e">
        <f>IF(COUNTIFS(DV_SensorDepth!$E$2:$E$9999,D$5,DV_SensorDepth!$G$2:$G$9999,$C357)&gt;0,SUMIFS(DV_SensorDepth!$C$2:$C$9999,DV_SensorDepth!$E$2:$E$9999,D$5,DV_SensorDepth!$G$2:$G$9999,$C357),NA())</f>
        <v>#N/A</v>
      </c>
      <c r="E357" s="38" t="e">
        <f>IF(COUNTIFS(DV_SensorDepth!$E$2:$E$9999,E$5,DV_SensorDepth!$G$2:$G$9999,$C357)&gt;0,SUMIFS(DV_SensorDepth!$C$2:$C$9999,DV_SensorDepth!$E$2:$E$9999,E$5,DV_SensorDepth!$G$2:$G$9999,$C357),NA())</f>
        <v>#N/A</v>
      </c>
      <c r="F357" s="38" t="e">
        <f>IF(COUNTIFS(DV_SensorDepth!$E$2:$E$9999,F$5,DV_SensorDepth!$G$2:$G$9999,$C357)&gt;0,SUMIFS(DV_SensorDepth!$C$2:$C$9999,DV_SensorDepth!$E$2:$E$9999,F$5,DV_SensorDepth!$G$2:$G$9999,$C357),NA())</f>
        <v>#N/A</v>
      </c>
      <c r="G357" s="38" t="e">
        <f>IF(COUNTIFS(DV_SensorDepth!$E$2:$E$9999,G$5,DV_SensorDepth!$G$2:$G$9999,$C357)&gt;0,SUMIFS(DV_SensorDepth!$C$2:$C$9999,DV_SensorDepth!$E$2:$E$9999,G$5,DV_SensorDepth!$G$2:$G$9999,$C357),NA())</f>
        <v>#N/A</v>
      </c>
      <c r="H357" s="38" t="e">
        <f>IF(COUNTIFS(DV_SensorDepth!$E$2:$E$9999,H$5,DV_SensorDepth!$G$2:$G$9999,$C357)&gt;0,SUMIFS(DV_SensorDepth!$C$2:$C$9999,DV_SensorDepth!$E$2:$E$9999,H$5,DV_SensorDepth!$G$2:$G$9999,$C357),NA())</f>
        <v>#N/A</v>
      </c>
    </row>
    <row r="358" spans="1:8" x14ac:dyDescent="0.25">
      <c r="A358" s="35">
        <v>353</v>
      </c>
      <c r="B358" s="36" t="s">
        <v>354</v>
      </c>
      <c r="C358" s="37">
        <v>1219</v>
      </c>
      <c r="D358" s="38" t="e">
        <f>IF(COUNTIFS(DV_SensorDepth!$E$2:$E$9999,D$5,DV_SensorDepth!$G$2:$G$9999,$C358)&gt;0,SUMIFS(DV_SensorDepth!$C$2:$C$9999,DV_SensorDepth!$E$2:$E$9999,D$5,DV_SensorDepth!$G$2:$G$9999,$C358),NA())</f>
        <v>#N/A</v>
      </c>
      <c r="E358" s="38" t="e">
        <f>IF(COUNTIFS(DV_SensorDepth!$E$2:$E$9999,E$5,DV_SensorDepth!$G$2:$G$9999,$C358)&gt;0,SUMIFS(DV_SensorDepth!$C$2:$C$9999,DV_SensorDepth!$E$2:$E$9999,E$5,DV_SensorDepth!$G$2:$G$9999,$C358),NA())</f>
        <v>#N/A</v>
      </c>
      <c r="F358" s="38" t="e">
        <f>IF(COUNTIFS(DV_SensorDepth!$E$2:$E$9999,F$5,DV_SensorDepth!$G$2:$G$9999,$C358)&gt;0,SUMIFS(DV_SensorDepth!$C$2:$C$9999,DV_SensorDepth!$E$2:$E$9999,F$5,DV_SensorDepth!$G$2:$G$9999,$C358),NA())</f>
        <v>#N/A</v>
      </c>
      <c r="G358" s="38" t="e">
        <f>IF(COUNTIFS(DV_SensorDepth!$E$2:$E$9999,G$5,DV_SensorDepth!$G$2:$G$9999,$C358)&gt;0,SUMIFS(DV_SensorDepth!$C$2:$C$9999,DV_SensorDepth!$E$2:$E$9999,G$5,DV_SensorDepth!$G$2:$G$9999,$C358),NA())</f>
        <v>#N/A</v>
      </c>
      <c r="H358" s="38" t="e">
        <f>IF(COUNTIFS(DV_SensorDepth!$E$2:$E$9999,H$5,DV_SensorDepth!$G$2:$G$9999,$C358)&gt;0,SUMIFS(DV_SensorDepth!$C$2:$C$9999,DV_SensorDepth!$E$2:$E$9999,H$5,DV_SensorDepth!$G$2:$G$9999,$C358),NA())</f>
        <v>#N/A</v>
      </c>
    </row>
    <row r="359" spans="1:8" x14ac:dyDescent="0.25">
      <c r="A359" s="35">
        <v>354</v>
      </c>
      <c r="B359" s="36" t="s">
        <v>355</v>
      </c>
      <c r="C359" s="37">
        <v>1220</v>
      </c>
      <c r="D359" s="38" t="e">
        <f>IF(COUNTIFS(DV_SensorDepth!$E$2:$E$9999,D$5,DV_SensorDepth!$G$2:$G$9999,$C359)&gt;0,SUMIFS(DV_SensorDepth!$C$2:$C$9999,DV_SensorDepth!$E$2:$E$9999,D$5,DV_SensorDepth!$G$2:$G$9999,$C359),NA())</f>
        <v>#N/A</v>
      </c>
      <c r="E359" s="38" t="e">
        <f>IF(COUNTIFS(DV_SensorDepth!$E$2:$E$9999,E$5,DV_SensorDepth!$G$2:$G$9999,$C359)&gt;0,SUMIFS(DV_SensorDepth!$C$2:$C$9999,DV_SensorDepth!$E$2:$E$9999,E$5,DV_SensorDepth!$G$2:$G$9999,$C359),NA())</f>
        <v>#N/A</v>
      </c>
      <c r="F359" s="38" t="e">
        <f>IF(COUNTIFS(DV_SensorDepth!$E$2:$E$9999,F$5,DV_SensorDepth!$G$2:$G$9999,$C359)&gt;0,SUMIFS(DV_SensorDepth!$C$2:$C$9999,DV_SensorDepth!$E$2:$E$9999,F$5,DV_SensorDepth!$G$2:$G$9999,$C359),NA())</f>
        <v>#N/A</v>
      </c>
      <c r="G359" s="38" t="e">
        <f>IF(COUNTIFS(DV_SensorDepth!$E$2:$E$9999,G$5,DV_SensorDepth!$G$2:$G$9999,$C359)&gt;0,SUMIFS(DV_SensorDepth!$C$2:$C$9999,DV_SensorDepth!$E$2:$E$9999,G$5,DV_SensorDepth!$G$2:$G$9999,$C359),NA())</f>
        <v>#N/A</v>
      </c>
      <c r="H359" s="38" t="e">
        <f>IF(COUNTIFS(DV_SensorDepth!$E$2:$E$9999,H$5,DV_SensorDepth!$G$2:$G$9999,$C359)&gt;0,SUMIFS(DV_SensorDepth!$C$2:$C$9999,DV_SensorDepth!$E$2:$E$9999,H$5,DV_SensorDepth!$G$2:$G$9999,$C359),NA())</f>
        <v>#N/A</v>
      </c>
    </row>
    <row r="360" spans="1:8" x14ac:dyDescent="0.25">
      <c r="A360" s="35">
        <v>355</v>
      </c>
      <c r="B360" s="36" t="s">
        <v>356</v>
      </c>
      <c r="C360" s="37">
        <v>1221</v>
      </c>
      <c r="D360" s="38" t="e">
        <f>IF(COUNTIFS(DV_SensorDepth!$E$2:$E$9999,D$5,DV_SensorDepth!$G$2:$G$9999,$C360)&gt;0,SUMIFS(DV_SensorDepth!$C$2:$C$9999,DV_SensorDepth!$E$2:$E$9999,D$5,DV_SensorDepth!$G$2:$G$9999,$C360),NA())</f>
        <v>#N/A</v>
      </c>
      <c r="E360" s="38" t="e">
        <f>IF(COUNTIFS(DV_SensorDepth!$E$2:$E$9999,E$5,DV_SensorDepth!$G$2:$G$9999,$C360)&gt;0,SUMIFS(DV_SensorDepth!$C$2:$C$9999,DV_SensorDepth!$E$2:$E$9999,E$5,DV_SensorDepth!$G$2:$G$9999,$C360),NA())</f>
        <v>#N/A</v>
      </c>
      <c r="F360" s="38" t="e">
        <f>IF(COUNTIFS(DV_SensorDepth!$E$2:$E$9999,F$5,DV_SensorDepth!$G$2:$G$9999,$C360)&gt;0,SUMIFS(DV_SensorDepth!$C$2:$C$9999,DV_SensorDepth!$E$2:$E$9999,F$5,DV_SensorDepth!$G$2:$G$9999,$C360),NA())</f>
        <v>#N/A</v>
      </c>
      <c r="G360" s="38" t="e">
        <f>IF(COUNTIFS(DV_SensorDepth!$E$2:$E$9999,G$5,DV_SensorDepth!$G$2:$G$9999,$C360)&gt;0,SUMIFS(DV_SensorDepth!$C$2:$C$9999,DV_SensorDepth!$E$2:$E$9999,G$5,DV_SensorDepth!$G$2:$G$9999,$C360),NA())</f>
        <v>#N/A</v>
      </c>
      <c r="H360" s="38" t="e">
        <f>IF(COUNTIFS(DV_SensorDepth!$E$2:$E$9999,H$5,DV_SensorDepth!$G$2:$G$9999,$C360)&gt;0,SUMIFS(DV_SensorDepth!$C$2:$C$9999,DV_SensorDepth!$E$2:$E$9999,H$5,DV_SensorDepth!$G$2:$G$9999,$C360),NA())</f>
        <v>#N/A</v>
      </c>
    </row>
    <row r="361" spans="1:8" x14ac:dyDescent="0.25">
      <c r="A361" s="35">
        <v>356</v>
      </c>
      <c r="B361" s="36" t="s">
        <v>357</v>
      </c>
      <c r="C361" s="37">
        <v>1222</v>
      </c>
      <c r="D361" s="38" t="e">
        <f>IF(COUNTIFS(DV_SensorDepth!$E$2:$E$9999,D$5,DV_SensorDepth!$G$2:$G$9999,$C361)&gt;0,SUMIFS(DV_SensorDepth!$C$2:$C$9999,DV_SensorDepth!$E$2:$E$9999,D$5,DV_SensorDepth!$G$2:$G$9999,$C361),NA())</f>
        <v>#N/A</v>
      </c>
      <c r="E361" s="38" t="e">
        <f>IF(COUNTIFS(DV_SensorDepth!$E$2:$E$9999,E$5,DV_SensorDepth!$G$2:$G$9999,$C361)&gt;0,SUMIFS(DV_SensorDepth!$C$2:$C$9999,DV_SensorDepth!$E$2:$E$9999,E$5,DV_SensorDepth!$G$2:$G$9999,$C361),NA())</f>
        <v>#N/A</v>
      </c>
      <c r="F361" s="38" t="e">
        <f>IF(COUNTIFS(DV_SensorDepth!$E$2:$E$9999,F$5,DV_SensorDepth!$G$2:$G$9999,$C361)&gt;0,SUMIFS(DV_SensorDepth!$C$2:$C$9999,DV_SensorDepth!$E$2:$E$9999,F$5,DV_SensorDepth!$G$2:$G$9999,$C361),NA())</f>
        <v>#N/A</v>
      </c>
      <c r="G361" s="38" t="e">
        <f>IF(COUNTIFS(DV_SensorDepth!$E$2:$E$9999,G$5,DV_SensorDepth!$G$2:$G$9999,$C361)&gt;0,SUMIFS(DV_SensorDepth!$C$2:$C$9999,DV_SensorDepth!$E$2:$E$9999,G$5,DV_SensorDepth!$G$2:$G$9999,$C361),NA())</f>
        <v>#N/A</v>
      </c>
      <c r="H361" s="38" t="e">
        <f>IF(COUNTIFS(DV_SensorDepth!$E$2:$E$9999,H$5,DV_SensorDepth!$G$2:$G$9999,$C361)&gt;0,SUMIFS(DV_SensorDepth!$C$2:$C$9999,DV_SensorDepth!$E$2:$E$9999,H$5,DV_SensorDepth!$G$2:$G$9999,$C361),NA())</f>
        <v>#N/A</v>
      </c>
    </row>
    <row r="362" spans="1:8" x14ac:dyDescent="0.25">
      <c r="A362" s="35">
        <v>357</v>
      </c>
      <c r="B362" s="36" t="s">
        <v>358</v>
      </c>
      <c r="C362" s="37">
        <v>1223</v>
      </c>
      <c r="D362" s="38" t="e">
        <f>IF(COUNTIFS(DV_SensorDepth!$E$2:$E$9999,D$5,DV_SensorDepth!$G$2:$G$9999,$C362)&gt;0,SUMIFS(DV_SensorDepth!$C$2:$C$9999,DV_SensorDepth!$E$2:$E$9999,D$5,DV_SensorDepth!$G$2:$G$9999,$C362),NA())</f>
        <v>#N/A</v>
      </c>
      <c r="E362" s="38" t="e">
        <f>IF(COUNTIFS(DV_SensorDepth!$E$2:$E$9999,E$5,DV_SensorDepth!$G$2:$G$9999,$C362)&gt;0,SUMIFS(DV_SensorDepth!$C$2:$C$9999,DV_SensorDepth!$E$2:$E$9999,E$5,DV_SensorDepth!$G$2:$G$9999,$C362),NA())</f>
        <v>#N/A</v>
      </c>
      <c r="F362" s="38" t="e">
        <f>IF(COUNTIFS(DV_SensorDepth!$E$2:$E$9999,F$5,DV_SensorDepth!$G$2:$G$9999,$C362)&gt;0,SUMIFS(DV_SensorDepth!$C$2:$C$9999,DV_SensorDepth!$E$2:$E$9999,F$5,DV_SensorDepth!$G$2:$G$9999,$C362),NA())</f>
        <v>#N/A</v>
      </c>
      <c r="G362" s="38" t="e">
        <f>IF(COUNTIFS(DV_SensorDepth!$E$2:$E$9999,G$5,DV_SensorDepth!$G$2:$G$9999,$C362)&gt;0,SUMIFS(DV_SensorDepth!$C$2:$C$9999,DV_SensorDepth!$E$2:$E$9999,G$5,DV_SensorDepth!$G$2:$G$9999,$C362),NA())</f>
        <v>#N/A</v>
      </c>
      <c r="H362" s="38" t="e">
        <f>IF(COUNTIFS(DV_SensorDepth!$E$2:$E$9999,H$5,DV_SensorDepth!$G$2:$G$9999,$C362)&gt;0,SUMIFS(DV_SensorDepth!$C$2:$C$9999,DV_SensorDepth!$E$2:$E$9999,H$5,DV_SensorDepth!$G$2:$G$9999,$C362),NA())</f>
        <v>#N/A</v>
      </c>
    </row>
    <row r="363" spans="1:8" x14ac:dyDescent="0.25">
      <c r="A363" s="35">
        <v>358</v>
      </c>
      <c r="B363" s="36" t="s">
        <v>359</v>
      </c>
      <c r="C363" s="37">
        <v>1224</v>
      </c>
      <c r="D363" s="38" t="e">
        <f>IF(COUNTIFS(DV_SensorDepth!$E$2:$E$9999,D$5,DV_SensorDepth!$G$2:$G$9999,$C363)&gt;0,SUMIFS(DV_SensorDepth!$C$2:$C$9999,DV_SensorDepth!$E$2:$E$9999,D$5,DV_SensorDepth!$G$2:$G$9999,$C363),NA())</f>
        <v>#N/A</v>
      </c>
      <c r="E363" s="38" t="e">
        <f>IF(COUNTIFS(DV_SensorDepth!$E$2:$E$9999,E$5,DV_SensorDepth!$G$2:$G$9999,$C363)&gt;0,SUMIFS(DV_SensorDepth!$C$2:$C$9999,DV_SensorDepth!$E$2:$E$9999,E$5,DV_SensorDepth!$G$2:$G$9999,$C363),NA())</f>
        <v>#N/A</v>
      </c>
      <c r="F363" s="38" t="e">
        <f>IF(COUNTIFS(DV_SensorDepth!$E$2:$E$9999,F$5,DV_SensorDepth!$G$2:$G$9999,$C363)&gt;0,SUMIFS(DV_SensorDepth!$C$2:$C$9999,DV_SensorDepth!$E$2:$E$9999,F$5,DV_SensorDepth!$G$2:$G$9999,$C363),NA())</f>
        <v>#N/A</v>
      </c>
      <c r="G363" s="38" t="e">
        <f>IF(COUNTIFS(DV_SensorDepth!$E$2:$E$9999,G$5,DV_SensorDepth!$G$2:$G$9999,$C363)&gt;0,SUMIFS(DV_SensorDepth!$C$2:$C$9999,DV_SensorDepth!$E$2:$E$9999,G$5,DV_SensorDepth!$G$2:$G$9999,$C363),NA())</f>
        <v>#N/A</v>
      </c>
      <c r="H363" s="38" t="e">
        <f>IF(COUNTIFS(DV_SensorDepth!$E$2:$E$9999,H$5,DV_SensorDepth!$G$2:$G$9999,$C363)&gt;0,SUMIFS(DV_SensorDepth!$C$2:$C$9999,DV_SensorDepth!$E$2:$E$9999,H$5,DV_SensorDepth!$G$2:$G$9999,$C363),NA())</f>
        <v>#N/A</v>
      </c>
    </row>
    <row r="364" spans="1:8" x14ac:dyDescent="0.25">
      <c r="A364" s="35">
        <v>359</v>
      </c>
      <c r="B364" s="36" t="s">
        <v>360</v>
      </c>
      <c r="C364" s="37">
        <v>1225</v>
      </c>
      <c r="D364" s="38" t="e">
        <f>IF(COUNTIFS(DV_SensorDepth!$E$2:$E$9999,D$5,DV_SensorDepth!$G$2:$G$9999,$C364)&gt;0,SUMIFS(DV_SensorDepth!$C$2:$C$9999,DV_SensorDepth!$E$2:$E$9999,D$5,DV_SensorDepth!$G$2:$G$9999,$C364),NA())</f>
        <v>#N/A</v>
      </c>
      <c r="E364" s="38" t="e">
        <f>IF(COUNTIFS(DV_SensorDepth!$E$2:$E$9999,E$5,DV_SensorDepth!$G$2:$G$9999,$C364)&gt;0,SUMIFS(DV_SensorDepth!$C$2:$C$9999,DV_SensorDepth!$E$2:$E$9999,E$5,DV_SensorDepth!$G$2:$G$9999,$C364),NA())</f>
        <v>#N/A</v>
      </c>
      <c r="F364" s="38" t="e">
        <f>IF(COUNTIFS(DV_SensorDepth!$E$2:$E$9999,F$5,DV_SensorDepth!$G$2:$G$9999,$C364)&gt;0,SUMIFS(DV_SensorDepth!$C$2:$C$9999,DV_SensorDepth!$E$2:$E$9999,F$5,DV_SensorDepth!$G$2:$G$9999,$C364),NA())</f>
        <v>#N/A</v>
      </c>
      <c r="G364" s="38" t="e">
        <f>IF(COUNTIFS(DV_SensorDepth!$E$2:$E$9999,G$5,DV_SensorDepth!$G$2:$G$9999,$C364)&gt;0,SUMIFS(DV_SensorDepth!$C$2:$C$9999,DV_SensorDepth!$E$2:$E$9999,G$5,DV_SensorDepth!$G$2:$G$9999,$C364),NA())</f>
        <v>#N/A</v>
      </c>
      <c r="H364" s="38" t="e">
        <f>IF(COUNTIFS(DV_SensorDepth!$E$2:$E$9999,H$5,DV_SensorDepth!$G$2:$G$9999,$C364)&gt;0,SUMIFS(DV_SensorDepth!$C$2:$C$9999,DV_SensorDepth!$E$2:$E$9999,H$5,DV_SensorDepth!$G$2:$G$9999,$C364),NA())</f>
        <v>#N/A</v>
      </c>
    </row>
    <row r="365" spans="1:8" x14ac:dyDescent="0.25">
      <c r="A365" s="35">
        <v>360</v>
      </c>
      <c r="B365" s="36" t="s">
        <v>361</v>
      </c>
      <c r="C365" s="37">
        <v>1226</v>
      </c>
      <c r="D365" s="38" t="e">
        <f>IF(COUNTIFS(DV_SensorDepth!$E$2:$E$9999,D$5,DV_SensorDepth!$G$2:$G$9999,$C365)&gt;0,SUMIFS(DV_SensorDepth!$C$2:$C$9999,DV_SensorDepth!$E$2:$E$9999,D$5,DV_SensorDepth!$G$2:$G$9999,$C365),NA())</f>
        <v>#N/A</v>
      </c>
      <c r="E365" s="38" t="e">
        <f>IF(COUNTIFS(DV_SensorDepth!$E$2:$E$9999,E$5,DV_SensorDepth!$G$2:$G$9999,$C365)&gt;0,SUMIFS(DV_SensorDepth!$C$2:$C$9999,DV_SensorDepth!$E$2:$E$9999,E$5,DV_SensorDepth!$G$2:$G$9999,$C365),NA())</f>
        <v>#N/A</v>
      </c>
      <c r="F365" s="38" t="e">
        <f>IF(COUNTIFS(DV_SensorDepth!$E$2:$E$9999,F$5,DV_SensorDepth!$G$2:$G$9999,$C365)&gt;0,SUMIFS(DV_SensorDepth!$C$2:$C$9999,DV_SensorDepth!$E$2:$E$9999,F$5,DV_SensorDepth!$G$2:$G$9999,$C365),NA())</f>
        <v>#N/A</v>
      </c>
      <c r="G365" s="38" t="e">
        <f>IF(COUNTIFS(DV_SensorDepth!$E$2:$E$9999,G$5,DV_SensorDepth!$G$2:$G$9999,$C365)&gt;0,SUMIFS(DV_SensorDepth!$C$2:$C$9999,DV_SensorDepth!$E$2:$E$9999,G$5,DV_SensorDepth!$G$2:$G$9999,$C365),NA())</f>
        <v>#N/A</v>
      </c>
      <c r="H365" s="38" t="e">
        <f>IF(COUNTIFS(DV_SensorDepth!$E$2:$E$9999,H$5,DV_SensorDepth!$G$2:$G$9999,$C365)&gt;0,SUMIFS(DV_SensorDepth!$C$2:$C$9999,DV_SensorDepth!$E$2:$E$9999,H$5,DV_SensorDepth!$G$2:$G$9999,$C365),NA())</f>
        <v>#N/A</v>
      </c>
    </row>
    <row r="366" spans="1:8" x14ac:dyDescent="0.25">
      <c r="A366" s="35">
        <v>361</v>
      </c>
      <c r="B366" s="36" t="s">
        <v>362</v>
      </c>
      <c r="C366" s="37">
        <v>1227</v>
      </c>
      <c r="D366" s="38" t="e">
        <f>IF(COUNTIFS(DV_SensorDepth!$E$2:$E$9999,D$5,DV_SensorDepth!$G$2:$G$9999,$C366)&gt;0,SUMIFS(DV_SensorDepth!$C$2:$C$9999,DV_SensorDepth!$E$2:$E$9999,D$5,DV_SensorDepth!$G$2:$G$9999,$C366),NA())</f>
        <v>#N/A</v>
      </c>
      <c r="E366" s="38" t="e">
        <f>IF(COUNTIFS(DV_SensorDepth!$E$2:$E$9999,E$5,DV_SensorDepth!$G$2:$G$9999,$C366)&gt;0,SUMIFS(DV_SensorDepth!$C$2:$C$9999,DV_SensorDepth!$E$2:$E$9999,E$5,DV_SensorDepth!$G$2:$G$9999,$C366),NA())</f>
        <v>#N/A</v>
      </c>
      <c r="F366" s="38" t="e">
        <f>IF(COUNTIFS(DV_SensorDepth!$E$2:$E$9999,F$5,DV_SensorDepth!$G$2:$G$9999,$C366)&gt;0,SUMIFS(DV_SensorDepth!$C$2:$C$9999,DV_SensorDepth!$E$2:$E$9999,F$5,DV_SensorDepth!$G$2:$G$9999,$C366),NA())</f>
        <v>#N/A</v>
      </c>
      <c r="G366" s="38" t="e">
        <f>IF(COUNTIFS(DV_SensorDepth!$E$2:$E$9999,G$5,DV_SensorDepth!$G$2:$G$9999,$C366)&gt;0,SUMIFS(DV_SensorDepth!$C$2:$C$9999,DV_SensorDepth!$E$2:$E$9999,G$5,DV_SensorDepth!$G$2:$G$9999,$C366),NA())</f>
        <v>#N/A</v>
      </c>
      <c r="H366" s="38" t="e">
        <f>IF(COUNTIFS(DV_SensorDepth!$E$2:$E$9999,H$5,DV_SensorDepth!$G$2:$G$9999,$C366)&gt;0,SUMIFS(DV_SensorDepth!$C$2:$C$9999,DV_SensorDepth!$E$2:$E$9999,H$5,DV_SensorDepth!$G$2:$G$9999,$C366),NA())</f>
        <v>#N/A</v>
      </c>
    </row>
    <row r="367" spans="1:8" x14ac:dyDescent="0.25">
      <c r="A367" s="35">
        <v>362</v>
      </c>
      <c r="B367" s="36" t="s">
        <v>363</v>
      </c>
      <c r="C367" s="37">
        <v>1228</v>
      </c>
      <c r="D367" s="38" t="e">
        <f>IF(COUNTIFS(DV_SensorDepth!$E$2:$E$9999,D$5,DV_SensorDepth!$G$2:$G$9999,$C367)&gt;0,SUMIFS(DV_SensorDepth!$C$2:$C$9999,DV_SensorDepth!$E$2:$E$9999,D$5,DV_SensorDepth!$G$2:$G$9999,$C367),NA())</f>
        <v>#N/A</v>
      </c>
      <c r="E367" s="38" t="e">
        <f>IF(COUNTIFS(DV_SensorDepth!$E$2:$E$9999,E$5,DV_SensorDepth!$G$2:$G$9999,$C367)&gt;0,SUMIFS(DV_SensorDepth!$C$2:$C$9999,DV_SensorDepth!$E$2:$E$9999,E$5,DV_SensorDepth!$G$2:$G$9999,$C367),NA())</f>
        <v>#N/A</v>
      </c>
      <c r="F367" s="38" t="e">
        <f>IF(COUNTIFS(DV_SensorDepth!$E$2:$E$9999,F$5,DV_SensorDepth!$G$2:$G$9999,$C367)&gt;0,SUMIFS(DV_SensorDepth!$C$2:$C$9999,DV_SensorDepth!$E$2:$E$9999,F$5,DV_SensorDepth!$G$2:$G$9999,$C367),NA())</f>
        <v>#N/A</v>
      </c>
      <c r="G367" s="38" t="e">
        <f>IF(COUNTIFS(DV_SensorDepth!$E$2:$E$9999,G$5,DV_SensorDepth!$G$2:$G$9999,$C367)&gt;0,SUMIFS(DV_SensorDepth!$C$2:$C$9999,DV_SensorDepth!$E$2:$E$9999,G$5,DV_SensorDepth!$G$2:$G$9999,$C367),NA())</f>
        <v>#N/A</v>
      </c>
      <c r="H367" s="38" t="e">
        <f>IF(COUNTIFS(DV_SensorDepth!$E$2:$E$9999,H$5,DV_SensorDepth!$G$2:$G$9999,$C367)&gt;0,SUMIFS(DV_SensorDepth!$C$2:$C$9999,DV_SensorDepth!$E$2:$E$9999,H$5,DV_SensorDepth!$G$2:$G$9999,$C367),NA())</f>
        <v>#N/A</v>
      </c>
    </row>
    <row r="368" spans="1:8" x14ac:dyDescent="0.25">
      <c r="A368" s="35">
        <v>363</v>
      </c>
      <c r="B368" s="36" t="s">
        <v>364</v>
      </c>
      <c r="C368" s="37">
        <v>1229</v>
      </c>
      <c r="D368" s="38" t="e">
        <f>IF(COUNTIFS(DV_SensorDepth!$E$2:$E$9999,D$5,DV_SensorDepth!$G$2:$G$9999,$C368)&gt;0,SUMIFS(DV_SensorDepth!$C$2:$C$9999,DV_SensorDepth!$E$2:$E$9999,D$5,DV_SensorDepth!$G$2:$G$9999,$C368),NA())</f>
        <v>#N/A</v>
      </c>
      <c r="E368" s="38" t="e">
        <f>IF(COUNTIFS(DV_SensorDepth!$E$2:$E$9999,E$5,DV_SensorDepth!$G$2:$G$9999,$C368)&gt;0,SUMIFS(DV_SensorDepth!$C$2:$C$9999,DV_SensorDepth!$E$2:$E$9999,E$5,DV_SensorDepth!$G$2:$G$9999,$C368),NA())</f>
        <v>#N/A</v>
      </c>
      <c r="F368" s="38" t="e">
        <f>IF(COUNTIFS(DV_SensorDepth!$E$2:$E$9999,F$5,DV_SensorDepth!$G$2:$G$9999,$C368)&gt;0,SUMIFS(DV_SensorDepth!$C$2:$C$9999,DV_SensorDepth!$E$2:$E$9999,F$5,DV_SensorDepth!$G$2:$G$9999,$C368),NA())</f>
        <v>#N/A</v>
      </c>
      <c r="G368" s="38" t="e">
        <f>IF(COUNTIFS(DV_SensorDepth!$E$2:$E$9999,G$5,DV_SensorDepth!$G$2:$G$9999,$C368)&gt;0,SUMIFS(DV_SensorDepth!$C$2:$C$9999,DV_SensorDepth!$E$2:$E$9999,G$5,DV_SensorDepth!$G$2:$G$9999,$C368),NA())</f>
        <v>#N/A</v>
      </c>
      <c r="H368" s="38" t="e">
        <f>IF(COUNTIFS(DV_SensorDepth!$E$2:$E$9999,H$5,DV_SensorDepth!$G$2:$G$9999,$C368)&gt;0,SUMIFS(DV_SensorDepth!$C$2:$C$9999,DV_SensorDepth!$E$2:$E$9999,H$5,DV_SensorDepth!$G$2:$G$9999,$C368),NA())</f>
        <v>#N/A</v>
      </c>
    </row>
    <row r="369" spans="1:8" x14ac:dyDescent="0.25">
      <c r="A369" s="35">
        <v>364</v>
      </c>
      <c r="B369" s="36" t="s">
        <v>365</v>
      </c>
      <c r="C369" s="37">
        <v>1230</v>
      </c>
      <c r="D369" s="38" t="e">
        <f>IF(COUNTIFS(DV_SensorDepth!$E$2:$E$9999,D$5,DV_SensorDepth!$G$2:$G$9999,$C369)&gt;0,SUMIFS(DV_SensorDepth!$C$2:$C$9999,DV_SensorDepth!$E$2:$E$9999,D$5,DV_SensorDepth!$G$2:$G$9999,$C369),NA())</f>
        <v>#N/A</v>
      </c>
      <c r="E369" s="38" t="e">
        <f>IF(COUNTIFS(DV_SensorDepth!$E$2:$E$9999,E$5,DV_SensorDepth!$G$2:$G$9999,$C369)&gt;0,SUMIFS(DV_SensorDepth!$C$2:$C$9999,DV_SensorDepth!$E$2:$E$9999,E$5,DV_SensorDepth!$G$2:$G$9999,$C369),NA())</f>
        <v>#N/A</v>
      </c>
      <c r="F369" s="38" t="e">
        <f>IF(COUNTIFS(DV_SensorDepth!$E$2:$E$9999,F$5,DV_SensorDepth!$G$2:$G$9999,$C369)&gt;0,SUMIFS(DV_SensorDepth!$C$2:$C$9999,DV_SensorDepth!$E$2:$E$9999,F$5,DV_SensorDepth!$G$2:$G$9999,$C369),NA())</f>
        <v>#N/A</v>
      </c>
      <c r="G369" s="38" t="e">
        <f>IF(COUNTIFS(DV_SensorDepth!$E$2:$E$9999,G$5,DV_SensorDepth!$G$2:$G$9999,$C369)&gt;0,SUMIFS(DV_SensorDepth!$C$2:$C$9999,DV_SensorDepth!$E$2:$E$9999,G$5,DV_SensorDepth!$G$2:$G$9999,$C369),NA())</f>
        <v>#N/A</v>
      </c>
      <c r="H369" s="38" t="e">
        <f>IF(COUNTIFS(DV_SensorDepth!$E$2:$E$9999,H$5,DV_SensorDepth!$G$2:$G$9999,$C369)&gt;0,SUMIFS(DV_SensorDepth!$C$2:$C$9999,DV_SensorDepth!$E$2:$E$9999,H$5,DV_SensorDepth!$G$2:$G$9999,$C369),NA())</f>
        <v>#N/A</v>
      </c>
    </row>
    <row r="370" spans="1:8" x14ac:dyDescent="0.25">
      <c r="A370" s="35">
        <v>365</v>
      </c>
      <c r="B370" s="36" t="s">
        <v>366</v>
      </c>
      <c r="C370" s="37">
        <v>1231</v>
      </c>
      <c r="D370" s="38" t="e">
        <f>IF(COUNTIFS(DV_SensorDepth!$E$2:$E$9999,D$5,DV_SensorDepth!$G$2:$G$9999,$C370)&gt;0,SUMIFS(DV_SensorDepth!$C$2:$C$9999,DV_SensorDepth!$E$2:$E$9999,D$5,DV_SensorDepth!$G$2:$G$9999,$C370),NA())</f>
        <v>#N/A</v>
      </c>
      <c r="E370" s="38" t="e">
        <f>IF(COUNTIFS(DV_SensorDepth!$E$2:$E$9999,E$5,DV_SensorDepth!$G$2:$G$9999,$C370)&gt;0,SUMIFS(DV_SensorDepth!$C$2:$C$9999,DV_SensorDepth!$E$2:$E$9999,E$5,DV_SensorDepth!$G$2:$G$9999,$C370),NA())</f>
        <v>#N/A</v>
      </c>
      <c r="F370" s="38" t="e">
        <f>IF(COUNTIFS(DV_SensorDepth!$E$2:$E$9999,F$5,DV_SensorDepth!$G$2:$G$9999,$C370)&gt;0,SUMIFS(DV_SensorDepth!$C$2:$C$9999,DV_SensorDepth!$E$2:$E$9999,F$5,DV_SensorDepth!$G$2:$G$9999,$C370),NA())</f>
        <v>#N/A</v>
      </c>
      <c r="G370" s="38" t="e">
        <f>IF(COUNTIFS(DV_SensorDepth!$E$2:$E$9999,G$5,DV_SensorDepth!$G$2:$G$9999,$C370)&gt;0,SUMIFS(DV_SensorDepth!$C$2:$C$9999,DV_SensorDepth!$E$2:$E$9999,G$5,DV_SensorDepth!$G$2:$G$9999,$C370),NA())</f>
        <v>#N/A</v>
      </c>
      <c r="H370" s="38" t="e">
        <f>IF(COUNTIFS(DV_SensorDepth!$E$2:$E$9999,H$5,DV_SensorDepth!$G$2:$G$9999,$C370)&gt;0,SUMIFS(DV_SensorDepth!$C$2:$C$9999,DV_SensorDepth!$E$2:$E$9999,H$5,DV_SensorDepth!$G$2:$G$9999,$C370),NA())</f>
        <v>#N/A</v>
      </c>
    </row>
  </sheetData>
  <conditionalFormatting sqref="D6:H370">
    <cfRule type="expression" dxfId="0" priority="1">
      <formula>ISNA(D6)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79"/>
  <sheetViews>
    <sheetView workbookViewId="0">
      <pane ySplit="1" topLeftCell="A2" activePane="bottomLeft" state="frozen"/>
      <selection activeCell="V27" sqref="V27"/>
      <selection pane="bottomLeft" activeCell="A2" sqref="A2"/>
    </sheetView>
  </sheetViews>
  <sheetFormatPr defaultRowHeight="15" x14ac:dyDescent="0.25"/>
  <cols>
    <col min="1" max="1" width="9.85546875" bestFit="1" customWidth="1"/>
    <col min="2" max="2" width="15.140625" bestFit="1" customWidth="1"/>
    <col min="3" max="3" width="12" bestFit="1" customWidth="1"/>
    <col min="4" max="4" width="10.42578125" bestFit="1" customWidth="1"/>
    <col min="5" max="5" width="5" bestFit="1" customWidth="1"/>
    <col min="6" max="6" width="11" bestFit="1" customWidth="1"/>
    <col min="7" max="7" width="10.28515625" bestFit="1" customWidth="1"/>
    <col min="8" max="8" width="7" bestFit="1" customWidth="1"/>
    <col min="9" max="9" width="9.42578125" bestFit="1" customWidth="1"/>
    <col min="10" max="10" width="8.42578125" bestFit="1" customWidth="1"/>
    <col min="11" max="11" width="12.42578125" bestFit="1" customWidth="1"/>
  </cols>
  <sheetData>
    <row r="1" spans="1:11" x14ac:dyDescent="0.25">
      <c r="A1" s="30" t="s">
        <v>425</v>
      </c>
      <c r="B1" s="30" t="s">
        <v>426</v>
      </c>
      <c r="C1" s="30" t="s">
        <v>427</v>
      </c>
      <c r="D1" s="30" t="s">
        <v>371</v>
      </c>
      <c r="E1" s="30" t="s">
        <v>428</v>
      </c>
      <c r="F1" s="30" t="s">
        <v>429</v>
      </c>
      <c r="G1" s="30" t="s">
        <v>0</v>
      </c>
      <c r="H1" s="30" t="s">
        <v>430</v>
      </c>
      <c r="I1" s="30" t="s">
        <v>431</v>
      </c>
      <c r="J1" s="30" t="s">
        <v>432</v>
      </c>
      <c r="K1" s="30" t="s">
        <v>433</v>
      </c>
    </row>
    <row r="2" spans="1:11" x14ac:dyDescent="0.25">
      <c r="A2" t="s">
        <v>434</v>
      </c>
      <c r="B2" t="s">
        <v>450</v>
      </c>
      <c r="C2">
        <v>1.03741176470588</v>
      </c>
      <c r="D2" s="19">
        <v>41382</v>
      </c>
      <c r="E2">
        <v>2013</v>
      </c>
      <c r="F2">
        <v>201304</v>
      </c>
      <c r="G2">
        <v>418</v>
      </c>
      <c r="H2">
        <v>4</v>
      </c>
      <c r="I2">
        <v>107</v>
      </c>
      <c r="J2" t="s">
        <v>436</v>
      </c>
      <c r="K2" t="s">
        <v>437</v>
      </c>
    </row>
    <row r="3" spans="1:11" x14ac:dyDescent="0.25">
      <c r="A3" t="s">
        <v>434</v>
      </c>
      <c r="B3" t="s">
        <v>450</v>
      </c>
      <c r="C3">
        <v>1.6897291666666701</v>
      </c>
      <c r="D3" s="19">
        <v>41383</v>
      </c>
      <c r="E3">
        <v>2013</v>
      </c>
      <c r="F3">
        <v>201304</v>
      </c>
      <c r="G3">
        <v>419</v>
      </c>
      <c r="H3">
        <v>4</v>
      </c>
      <c r="I3">
        <v>108</v>
      </c>
      <c r="J3" t="s">
        <v>436</v>
      </c>
      <c r="K3" t="s">
        <v>437</v>
      </c>
    </row>
    <row r="4" spans="1:11" x14ac:dyDescent="0.25">
      <c r="A4" t="s">
        <v>434</v>
      </c>
      <c r="B4" t="s">
        <v>450</v>
      </c>
      <c r="C4">
        <v>1.43985416666667</v>
      </c>
      <c r="D4" s="19">
        <v>41384</v>
      </c>
      <c r="E4">
        <v>2013</v>
      </c>
      <c r="F4">
        <v>201304</v>
      </c>
      <c r="G4">
        <v>420</v>
      </c>
      <c r="H4">
        <v>4</v>
      </c>
      <c r="I4">
        <v>109</v>
      </c>
      <c r="J4" t="s">
        <v>436</v>
      </c>
      <c r="K4" t="s">
        <v>437</v>
      </c>
    </row>
    <row r="5" spans="1:11" x14ac:dyDescent="0.25">
      <c r="A5" t="s">
        <v>434</v>
      </c>
      <c r="B5" t="s">
        <v>450</v>
      </c>
      <c r="C5">
        <v>1.1531041666666699</v>
      </c>
      <c r="D5" s="19">
        <v>41385</v>
      </c>
      <c r="E5">
        <v>2013</v>
      </c>
      <c r="F5">
        <v>201304</v>
      </c>
      <c r="G5">
        <v>421</v>
      </c>
      <c r="H5">
        <v>4</v>
      </c>
      <c r="I5">
        <v>110</v>
      </c>
      <c r="J5" t="s">
        <v>436</v>
      </c>
      <c r="K5" t="s">
        <v>437</v>
      </c>
    </row>
    <row r="6" spans="1:11" x14ac:dyDescent="0.25">
      <c r="A6" t="s">
        <v>434</v>
      </c>
      <c r="B6" t="s">
        <v>450</v>
      </c>
      <c r="C6">
        <v>1.0248333333333299</v>
      </c>
      <c r="D6" s="19">
        <v>41386</v>
      </c>
      <c r="E6">
        <v>2013</v>
      </c>
      <c r="F6">
        <v>201304</v>
      </c>
      <c r="G6">
        <v>422</v>
      </c>
      <c r="H6">
        <v>4</v>
      </c>
      <c r="I6">
        <v>111</v>
      </c>
      <c r="J6" t="s">
        <v>436</v>
      </c>
      <c r="K6" t="s">
        <v>437</v>
      </c>
    </row>
    <row r="7" spans="1:11" x14ac:dyDescent="0.25">
      <c r="A7" t="s">
        <v>434</v>
      </c>
      <c r="B7" t="s">
        <v>450</v>
      </c>
      <c r="C7">
        <v>0.95495833333333302</v>
      </c>
      <c r="D7" s="19">
        <v>41387</v>
      </c>
      <c r="E7">
        <v>2013</v>
      </c>
      <c r="F7">
        <v>201304</v>
      </c>
      <c r="G7">
        <v>423</v>
      </c>
      <c r="H7">
        <v>4</v>
      </c>
      <c r="I7">
        <v>112</v>
      </c>
      <c r="J7" t="s">
        <v>436</v>
      </c>
      <c r="K7" t="s">
        <v>437</v>
      </c>
    </row>
    <row r="8" spans="1:11" x14ac:dyDescent="0.25">
      <c r="A8" t="s">
        <v>434</v>
      </c>
      <c r="B8" t="s">
        <v>450</v>
      </c>
      <c r="C8">
        <v>0.93300000000000005</v>
      </c>
      <c r="D8" s="19">
        <v>41388</v>
      </c>
      <c r="E8">
        <v>2013</v>
      </c>
      <c r="F8">
        <v>201304</v>
      </c>
      <c r="G8">
        <v>424</v>
      </c>
      <c r="H8">
        <v>4</v>
      </c>
      <c r="I8">
        <v>113</v>
      </c>
      <c r="J8" t="s">
        <v>436</v>
      </c>
      <c r="K8" t="s">
        <v>437</v>
      </c>
    </row>
    <row r="9" spans="1:11" x14ac:dyDescent="0.25">
      <c r="A9" t="s">
        <v>434</v>
      </c>
      <c r="B9" t="s">
        <v>450</v>
      </c>
      <c r="C9">
        <v>0.89635416666666701</v>
      </c>
      <c r="D9" s="19">
        <v>41389</v>
      </c>
      <c r="E9">
        <v>2013</v>
      </c>
      <c r="F9">
        <v>201304</v>
      </c>
      <c r="G9">
        <v>425</v>
      </c>
      <c r="H9">
        <v>4</v>
      </c>
      <c r="I9">
        <v>114</v>
      </c>
      <c r="J9" t="s">
        <v>436</v>
      </c>
      <c r="K9" t="s">
        <v>437</v>
      </c>
    </row>
    <row r="10" spans="1:11" x14ac:dyDescent="0.25">
      <c r="A10" t="s">
        <v>434</v>
      </c>
      <c r="B10" t="s">
        <v>450</v>
      </c>
      <c r="C10">
        <v>0.87589583333333298</v>
      </c>
      <c r="D10" s="19">
        <v>41390</v>
      </c>
      <c r="E10">
        <v>2013</v>
      </c>
      <c r="F10">
        <v>201304</v>
      </c>
      <c r="G10">
        <v>426</v>
      </c>
      <c r="H10">
        <v>4</v>
      </c>
      <c r="I10">
        <v>115</v>
      </c>
      <c r="J10" t="s">
        <v>436</v>
      </c>
      <c r="K10" t="s">
        <v>437</v>
      </c>
    </row>
    <row r="11" spans="1:11" x14ac:dyDescent="0.25">
      <c r="A11" t="s">
        <v>434</v>
      </c>
      <c r="B11" t="s">
        <v>450</v>
      </c>
      <c r="C11">
        <v>1.0537083333333299</v>
      </c>
      <c r="D11" s="19">
        <v>41391</v>
      </c>
      <c r="E11">
        <v>2013</v>
      </c>
      <c r="F11">
        <v>201304</v>
      </c>
      <c r="G11">
        <v>427</v>
      </c>
      <c r="H11">
        <v>4</v>
      </c>
      <c r="I11">
        <v>116</v>
      </c>
      <c r="J11" t="s">
        <v>436</v>
      </c>
      <c r="K11" t="s">
        <v>437</v>
      </c>
    </row>
    <row r="12" spans="1:11" x14ac:dyDescent="0.25">
      <c r="A12" t="s">
        <v>434</v>
      </c>
      <c r="B12" t="s">
        <v>450</v>
      </c>
      <c r="C12">
        <v>1.7210416666666699</v>
      </c>
      <c r="D12" s="19">
        <v>41392</v>
      </c>
      <c r="E12">
        <v>2013</v>
      </c>
      <c r="F12">
        <v>201304</v>
      </c>
      <c r="G12">
        <v>428</v>
      </c>
      <c r="H12">
        <v>4</v>
      </c>
      <c r="I12">
        <v>117</v>
      </c>
      <c r="J12" t="s">
        <v>436</v>
      </c>
      <c r="K12" t="s">
        <v>437</v>
      </c>
    </row>
    <row r="13" spans="1:11" x14ac:dyDescent="0.25">
      <c r="A13" t="s">
        <v>434</v>
      </c>
      <c r="B13" t="s">
        <v>450</v>
      </c>
      <c r="C13">
        <v>1.69402083333333</v>
      </c>
      <c r="D13" s="19">
        <v>41393</v>
      </c>
      <c r="E13">
        <v>2013</v>
      </c>
      <c r="F13">
        <v>201304</v>
      </c>
      <c r="G13">
        <v>429</v>
      </c>
      <c r="H13">
        <v>4</v>
      </c>
      <c r="I13">
        <v>118</v>
      </c>
      <c r="J13" t="s">
        <v>436</v>
      </c>
      <c r="K13" t="s">
        <v>437</v>
      </c>
    </row>
    <row r="14" spans="1:11" x14ac:dyDescent="0.25">
      <c r="A14" t="s">
        <v>434</v>
      </c>
      <c r="B14" t="s">
        <v>450</v>
      </c>
      <c r="C14">
        <v>1.30852083333333</v>
      </c>
      <c r="D14" s="19">
        <v>41394</v>
      </c>
      <c r="E14">
        <v>2013</v>
      </c>
      <c r="F14">
        <v>201304</v>
      </c>
      <c r="G14">
        <v>430</v>
      </c>
      <c r="H14">
        <v>4</v>
      </c>
      <c r="I14">
        <v>119</v>
      </c>
      <c r="J14" t="s">
        <v>436</v>
      </c>
      <c r="K14" t="s">
        <v>437</v>
      </c>
    </row>
    <row r="15" spans="1:11" x14ac:dyDescent="0.25">
      <c r="A15" t="s">
        <v>434</v>
      </c>
      <c r="B15" t="s">
        <v>450</v>
      </c>
      <c r="C15">
        <v>1.1365416666666699</v>
      </c>
      <c r="D15" s="19">
        <v>41395</v>
      </c>
      <c r="E15">
        <v>2013</v>
      </c>
      <c r="F15">
        <v>201305</v>
      </c>
      <c r="G15">
        <v>501</v>
      </c>
      <c r="H15">
        <v>5</v>
      </c>
      <c r="I15">
        <v>120</v>
      </c>
      <c r="J15" t="s">
        <v>436</v>
      </c>
      <c r="K15" t="s">
        <v>437</v>
      </c>
    </row>
    <row r="16" spans="1:11" x14ac:dyDescent="0.25">
      <c r="A16" t="s">
        <v>434</v>
      </c>
      <c r="B16" t="s">
        <v>450</v>
      </c>
      <c r="C16">
        <v>1.0446041666666701</v>
      </c>
      <c r="D16" s="19">
        <v>41396</v>
      </c>
      <c r="E16">
        <v>2013</v>
      </c>
      <c r="F16">
        <v>201305</v>
      </c>
      <c r="G16">
        <v>502</v>
      </c>
      <c r="H16">
        <v>5</v>
      </c>
      <c r="I16">
        <v>121</v>
      </c>
      <c r="J16" t="s">
        <v>436</v>
      </c>
      <c r="K16" t="s">
        <v>437</v>
      </c>
    </row>
    <row r="17" spans="1:11" x14ac:dyDescent="0.25">
      <c r="A17" t="s">
        <v>434</v>
      </c>
      <c r="B17" t="s">
        <v>450</v>
      </c>
      <c r="C17">
        <v>0.99483333333333301</v>
      </c>
      <c r="D17" s="19">
        <v>41397</v>
      </c>
      <c r="E17">
        <v>2013</v>
      </c>
      <c r="F17">
        <v>201305</v>
      </c>
      <c r="G17">
        <v>503</v>
      </c>
      <c r="H17">
        <v>5</v>
      </c>
      <c r="I17">
        <v>122</v>
      </c>
      <c r="J17" t="s">
        <v>436</v>
      </c>
      <c r="K17" t="s">
        <v>437</v>
      </c>
    </row>
    <row r="18" spans="1:11" x14ac:dyDescent="0.25">
      <c r="A18" t="s">
        <v>434</v>
      </c>
      <c r="B18" t="s">
        <v>450</v>
      </c>
      <c r="C18">
        <v>1.2443124999999999</v>
      </c>
      <c r="D18" s="19">
        <v>41398</v>
      </c>
      <c r="E18">
        <v>2013</v>
      </c>
      <c r="F18">
        <v>201305</v>
      </c>
      <c r="G18">
        <v>504</v>
      </c>
      <c r="H18">
        <v>5</v>
      </c>
      <c r="I18">
        <v>123</v>
      </c>
      <c r="J18" t="s">
        <v>436</v>
      </c>
      <c r="K18" t="s">
        <v>437</v>
      </c>
    </row>
    <row r="19" spans="1:11" x14ac:dyDescent="0.25">
      <c r="A19" t="s">
        <v>434</v>
      </c>
      <c r="B19" t="s">
        <v>450</v>
      </c>
      <c r="C19">
        <v>2.3015416666666701</v>
      </c>
      <c r="D19" s="19">
        <v>41399</v>
      </c>
      <c r="E19">
        <v>2013</v>
      </c>
      <c r="F19">
        <v>201305</v>
      </c>
      <c r="G19">
        <v>505</v>
      </c>
      <c r="H19">
        <v>5</v>
      </c>
      <c r="I19">
        <v>124</v>
      </c>
      <c r="J19" t="s">
        <v>436</v>
      </c>
      <c r="K19" t="s">
        <v>437</v>
      </c>
    </row>
    <row r="20" spans="1:11" x14ac:dyDescent="0.25">
      <c r="A20" t="s">
        <v>434</v>
      </c>
      <c r="B20" t="s">
        <v>450</v>
      </c>
      <c r="C20">
        <v>1.6536666666666699</v>
      </c>
      <c r="D20" s="19">
        <v>41400</v>
      </c>
      <c r="E20">
        <v>2013</v>
      </c>
      <c r="F20">
        <v>201305</v>
      </c>
      <c r="G20">
        <v>506</v>
      </c>
      <c r="H20">
        <v>5</v>
      </c>
      <c r="I20">
        <v>125</v>
      </c>
      <c r="J20" t="s">
        <v>436</v>
      </c>
      <c r="K20" t="s">
        <v>437</v>
      </c>
    </row>
    <row r="21" spans="1:11" x14ac:dyDescent="0.25">
      <c r="A21" t="s">
        <v>434</v>
      </c>
      <c r="B21" t="s">
        <v>450</v>
      </c>
      <c r="C21">
        <v>1.32104166666667</v>
      </c>
      <c r="D21" s="19">
        <v>41401</v>
      </c>
      <c r="E21">
        <v>2013</v>
      </c>
      <c r="F21">
        <v>201305</v>
      </c>
      <c r="G21">
        <v>507</v>
      </c>
      <c r="H21">
        <v>5</v>
      </c>
      <c r="I21">
        <v>126</v>
      </c>
      <c r="J21" t="s">
        <v>436</v>
      </c>
      <c r="K21" t="s">
        <v>437</v>
      </c>
    </row>
    <row r="22" spans="1:11" x14ac:dyDescent="0.25">
      <c r="A22" t="s">
        <v>434</v>
      </c>
      <c r="B22" t="s">
        <v>450</v>
      </c>
      <c r="C22">
        <v>1.1478124999999999</v>
      </c>
      <c r="D22" s="19">
        <v>41402</v>
      </c>
      <c r="E22">
        <v>2013</v>
      </c>
      <c r="F22">
        <v>201305</v>
      </c>
      <c r="G22">
        <v>508</v>
      </c>
      <c r="H22">
        <v>5</v>
      </c>
      <c r="I22">
        <v>127</v>
      </c>
      <c r="J22" t="s">
        <v>436</v>
      </c>
      <c r="K22" t="s">
        <v>437</v>
      </c>
    </row>
    <row r="23" spans="1:11" x14ac:dyDescent="0.25">
      <c r="A23" t="s">
        <v>434</v>
      </c>
      <c r="B23" t="s">
        <v>450</v>
      </c>
      <c r="C23">
        <v>1.0311874999999999</v>
      </c>
      <c r="D23" s="19">
        <v>41403</v>
      </c>
      <c r="E23">
        <v>2013</v>
      </c>
      <c r="F23">
        <v>201305</v>
      </c>
      <c r="G23">
        <v>509</v>
      </c>
      <c r="H23">
        <v>5</v>
      </c>
      <c r="I23">
        <v>128</v>
      </c>
      <c r="J23" t="s">
        <v>436</v>
      </c>
      <c r="K23" t="s">
        <v>437</v>
      </c>
    </row>
    <row r="24" spans="1:11" x14ac:dyDescent="0.25">
      <c r="A24" t="s">
        <v>434</v>
      </c>
      <c r="B24" t="s">
        <v>450</v>
      </c>
      <c r="C24">
        <v>0.95329166666666698</v>
      </c>
      <c r="D24" s="19">
        <v>41404</v>
      </c>
      <c r="E24">
        <v>2013</v>
      </c>
      <c r="F24">
        <v>201305</v>
      </c>
      <c r="G24">
        <v>510</v>
      </c>
      <c r="H24">
        <v>5</v>
      </c>
      <c r="I24">
        <v>129</v>
      </c>
      <c r="J24" t="s">
        <v>436</v>
      </c>
      <c r="K24" t="s">
        <v>437</v>
      </c>
    </row>
    <row r="25" spans="1:11" x14ac:dyDescent="0.25">
      <c r="A25" t="s">
        <v>434</v>
      </c>
      <c r="B25" t="s">
        <v>450</v>
      </c>
      <c r="C25">
        <v>0.94135416666666705</v>
      </c>
      <c r="D25" s="19">
        <v>41405</v>
      </c>
      <c r="E25">
        <v>2013</v>
      </c>
      <c r="F25">
        <v>201305</v>
      </c>
      <c r="G25">
        <v>511</v>
      </c>
      <c r="H25">
        <v>5</v>
      </c>
      <c r="I25">
        <v>130</v>
      </c>
      <c r="J25" t="s">
        <v>436</v>
      </c>
      <c r="K25" t="s">
        <v>437</v>
      </c>
    </row>
    <row r="26" spans="1:11" x14ac:dyDescent="0.25">
      <c r="A26" t="s">
        <v>434</v>
      </c>
      <c r="B26" t="s">
        <v>450</v>
      </c>
      <c r="C26">
        <v>0.88143749999999998</v>
      </c>
      <c r="D26" s="19">
        <v>41406</v>
      </c>
      <c r="E26">
        <v>2013</v>
      </c>
      <c r="F26">
        <v>201305</v>
      </c>
      <c r="G26">
        <v>512</v>
      </c>
      <c r="H26">
        <v>5</v>
      </c>
      <c r="I26">
        <v>131</v>
      </c>
      <c r="J26" t="s">
        <v>436</v>
      </c>
      <c r="K26" t="s">
        <v>437</v>
      </c>
    </row>
    <row r="27" spans="1:11" x14ac:dyDescent="0.25">
      <c r="A27" t="s">
        <v>434</v>
      </c>
      <c r="B27" t="s">
        <v>450</v>
      </c>
      <c r="C27">
        <v>0.81895833333333301</v>
      </c>
      <c r="D27" s="19">
        <v>41407</v>
      </c>
      <c r="E27">
        <v>2013</v>
      </c>
      <c r="F27">
        <v>201305</v>
      </c>
      <c r="G27">
        <v>513</v>
      </c>
      <c r="H27">
        <v>5</v>
      </c>
      <c r="I27">
        <v>132</v>
      </c>
      <c r="J27" t="s">
        <v>436</v>
      </c>
      <c r="K27" t="s">
        <v>437</v>
      </c>
    </row>
    <row r="28" spans="1:11" x14ac:dyDescent="0.25">
      <c r="A28" t="s">
        <v>434</v>
      </c>
      <c r="B28" t="s">
        <v>450</v>
      </c>
      <c r="C28">
        <v>0.78825000000000001</v>
      </c>
      <c r="D28" s="19">
        <v>41408</v>
      </c>
      <c r="E28">
        <v>2013</v>
      </c>
      <c r="F28">
        <v>201305</v>
      </c>
      <c r="G28">
        <v>514</v>
      </c>
      <c r="H28">
        <v>5</v>
      </c>
      <c r="I28">
        <v>133</v>
      </c>
      <c r="J28" t="s">
        <v>436</v>
      </c>
      <c r="K28" t="s">
        <v>437</v>
      </c>
    </row>
    <row r="29" spans="1:11" x14ac:dyDescent="0.25">
      <c r="A29" t="s">
        <v>434</v>
      </c>
      <c r="B29" t="s">
        <v>450</v>
      </c>
      <c r="C29">
        <v>0.76937500000000003</v>
      </c>
      <c r="D29" s="19">
        <v>41409</v>
      </c>
      <c r="E29">
        <v>2013</v>
      </c>
      <c r="F29">
        <v>201305</v>
      </c>
      <c r="G29">
        <v>515</v>
      </c>
      <c r="H29">
        <v>5</v>
      </c>
      <c r="I29">
        <v>134</v>
      </c>
      <c r="J29" t="s">
        <v>436</v>
      </c>
      <c r="K29" t="s">
        <v>437</v>
      </c>
    </row>
    <row r="30" spans="1:11" x14ac:dyDescent="0.25">
      <c r="A30" t="s">
        <v>434</v>
      </c>
      <c r="B30" t="s">
        <v>450</v>
      </c>
      <c r="C30">
        <v>0.74712500000000004</v>
      </c>
      <c r="D30" s="19">
        <v>41410</v>
      </c>
      <c r="E30">
        <v>2013</v>
      </c>
      <c r="F30">
        <v>201305</v>
      </c>
      <c r="G30">
        <v>516</v>
      </c>
      <c r="H30">
        <v>5</v>
      </c>
      <c r="I30">
        <v>135</v>
      </c>
      <c r="J30" t="s">
        <v>436</v>
      </c>
      <c r="K30" t="s">
        <v>437</v>
      </c>
    </row>
    <row r="31" spans="1:11" x14ac:dyDescent="0.25">
      <c r="A31" t="s">
        <v>434</v>
      </c>
      <c r="B31" t="s">
        <v>450</v>
      </c>
      <c r="C31">
        <v>0.72841666666666705</v>
      </c>
      <c r="D31" s="19">
        <v>41411</v>
      </c>
      <c r="E31">
        <v>2013</v>
      </c>
      <c r="F31">
        <v>201305</v>
      </c>
      <c r="G31">
        <v>517</v>
      </c>
      <c r="H31">
        <v>5</v>
      </c>
      <c r="I31">
        <v>136</v>
      </c>
      <c r="J31" t="s">
        <v>436</v>
      </c>
      <c r="K31" t="s">
        <v>437</v>
      </c>
    </row>
    <row r="32" spans="1:11" x14ac:dyDescent="0.25">
      <c r="A32" t="s">
        <v>434</v>
      </c>
      <c r="B32" t="s">
        <v>450</v>
      </c>
      <c r="C32">
        <v>0.75816666666666699</v>
      </c>
      <c r="D32" s="19">
        <v>41412</v>
      </c>
      <c r="E32">
        <v>2013</v>
      </c>
      <c r="F32">
        <v>201305</v>
      </c>
      <c r="G32">
        <v>518</v>
      </c>
      <c r="H32">
        <v>5</v>
      </c>
      <c r="I32">
        <v>137</v>
      </c>
      <c r="J32" t="s">
        <v>436</v>
      </c>
      <c r="K32" t="s">
        <v>437</v>
      </c>
    </row>
    <row r="33" spans="1:11" x14ac:dyDescent="0.25">
      <c r="A33" t="s">
        <v>434</v>
      </c>
      <c r="B33" t="s">
        <v>450</v>
      </c>
      <c r="C33">
        <v>0.842208333333333</v>
      </c>
      <c r="D33" s="19">
        <v>41413</v>
      </c>
      <c r="E33">
        <v>2013</v>
      </c>
      <c r="F33">
        <v>201305</v>
      </c>
      <c r="G33">
        <v>519</v>
      </c>
      <c r="H33">
        <v>5</v>
      </c>
      <c r="I33">
        <v>138</v>
      </c>
      <c r="J33" t="s">
        <v>436</v>
      </c>
      <c r="K33" t="s">
        <v>437</v>
      </c>
    </row>
    <row r="34" spans="1:11" x14ac:dyDescent="0.25">
      <c r="A34" t="s">
        <v>434</v>
      </c>
      <c r="B34" t="s">
        <v>450</v>
      </c>
      <c r="C34">
        <v>0.78516666666666701</v>
      </c>
      <c r="D34" s="19">
        <v>41414</v>
      </c>
      <c r="E34">
        <v>2013</v>
      </c>
      <c r="F34">
        <v>201305</v>
      </c>
      <c r="G34">
        <v>520</v>
      </c>
      <c r="H34">
        <v>5</v>
      </c>
      <c r="I34">
        <v>139</v>
      </c>
      <c r="J34" t="s">
        <v>436</v>
      </c>
      <c r="K34" t="s">
        <v>437</v>
      </c>
    </row>
    <row r="35" spans="1:11" x14ac:dyDescent="0.25">
      <c r="A35" t="s">
        <v>434</v>
      </c>
      <c r="B35" t="s">
        <v>450</v>
      </c>
      <c r="C35">
        <v>0.72433333333333305</v>
      </c>
      <c r="D35" s="19">
        <v>41415</v>
      </c>
      <c r="E35">
        <v>2013</v>
      </c>
      <c r="F35">
        <v>201305</v>
      </c>
      <c r="G35">
        <v>521</v>
      </c>
      <c r="H35">
        <v>5</v>
      </c>
      <c r="I35">
        <v>140</v>
      </c>
      <c r="J35" t="s">
        <v>436</v>
      </c>
      <c r="K35" t="s">
        <v>437</v>
      </c>
    </row>
    <row r="36" spans="1:11" x14ac:dyDescent="0.25">
      <c r="A36" t="s">
        <v>434</v>
      </c>
      <c r="B36" t="s">
        <v>450</v>
      </c>
      <c r="C36">
        <v>0.69872916666666696</v>
      </c>
      <c r="D36" s="19">
        <v>41416</v>
      </c>
      <c r="E36">
        <v>2013</v>
      </c>
      <c r="F36">
        <v>201305</v>
      </c>
      <c r="G36">
        <v>522</v>
      </c>
      <c r="H36">
        <v>5</v>
      </c>
      <c r="I36">
        <v>141</v>
      </c>
      <c r="J36" t="s">
        <v>436</v>
      </c>
      <c r="K36" t="s">
        <v>437</v>
      </c>
    </row>
    <row r="37" spans="1:11" x14ac:dyDescent="0.25">
      <c r="A37" t="s">
        <v>434</v>
      </c>
      <c r="B37" t="s">
        <v>450</v>
      </c>
      <c r="C37">
        <v>0.68010416666666695</v>
      </c>
      <c r="D37" s="19">
        <v>41417</v>
      </c>
      <c r="E37">
        <v>2013</v>
      </c>
      <c r="F37">
        <v>201305</v>
      </c>
      <c r="G37">
        <v>523</v>
      </c>
      <c r="H37">
        <v>5</v>
      </c>
      <c r="I37">
        <v>142</v>
      </c>
      <c r="J37" t="s">
        <v>436</v>
      </c>
      <c r="K37" t="s">
        <v>437</v>
      </c>
    </row>
    <row r="38" spans="1:11" x14ac:dyDescent="0.25">
      <c r="A38" t="s">
        <v>434</v>
      </c>
      <c r="B38" t="s">
        <v>450</v>
      </c>
      <c r="C38">
        <v>0.64937500000000004</v>
      </c>
      <c r="D38" s="19">
        <v>41418</v>
      </c>
      <c r="E38">
        <v>2013</v>
      </c>
      <c r="F38">
        <v>201305</v>
      </c>
      <c r="G38">
        <v>524</v>
      </c>
      <c r="H38">
        <v>5</v>
      </c>
      <c r="I38">
        <v>143</v>
      </c>
      <c r="J38" t="s">
        <v>436</v>
      </c>
      <c r="K38" t="s">
        <v>437</v>
      </c>
    </row>
    <row r="39" spans="1:11" x14ac:dyDescent="0.25">
      <c r="A39" t="s">
        <v>434</v>
      </c>
      <c r="B39" t="s">
        <v>450</v>
      </c>
      <c r="C39">
        <v>0.63043749999999998</v>
      </c>
      <c r="D39" s="19">
        <v>41419</v>
      </c>
      <c r="E39">
        <v>2013</v>
      </c>
      <c r="F39">
        <v>201305</v>
      </c>
      <c r="G39">
        <v>525</v>
      </c>
      <c r="H39">
        <v>5</v>
      </c>
      <c r="I39">
        <v>144</v>
      </c>
      <c r="J39" t="s">
        <v>436</v>
      </c>
      <c r="K39" t="s">
        <v>437</v>
      </c>
    </row>
    <row r="40" spans="1:11" x14ac:dyDescent="0.25">
      <c r="A40" t="s">
        <v>434</v>
      </c>
      <c r="B40" t="s">
        <v>450</v>
      </c>
      <c r="C40">
        <v>0.62254166666666699</v>
      </c>
      <c r="D40" s="19">
        <v>41420</v>
      </c>
      <c r="E40">
        <v>2013</v>
      </c>
      <c r="F40">
        <v>201305</v>
      </c>
      <c r="G40">
        <v>526</v>
      </c>
      <c r="H40">
        <v>5</v>
      </c>
      <c r="I40">
        <v>145</v>
      </c>
      <c r="J40" t="s">
        <v>436</v>
      </c>
      <c r="K40" t="s">
        <v>437</v>
      </c>
    </row>
    <row r="41" spans="1:11" x14ac:dyDescent="0.25">
      <c r="A41" t="s">
        <v>434</v>
      </c>
      <c r="B41" t="s">
        <v>450</v>
      </c>
      <c r="C41">
        <v>0.61685416666666704</v>
      </c>
      <c r="D41" s="19">
        <v>41421</v>
      </c>
      <c r="E41">
        <v>2013</v>
      </c>
      <c r="F41">
        <v>201305</v>
      </c>
      <c r="G41">
        <v>527</v>
      </c>
      <c r="H41">
        <v>5</v>
      </c>
      <c r="I41">
        <v>146</v>
      </c>
      <c r="J41" t="s">
        <v>436</v>
      </c>
      <c r="K41" t="s">
        <v>437</v>
      </c>
    </row>
    <row r="42" spans="1:11" x14ac:dyDescent="0.25">
      <c r="A42" t="s">
        <v>434</v>
      </c>
      <c r="B42" t="s">
        <v>450</v>
      </c>
      <c r="C42">
        <v>0.60577083333333304</v>
      </c>
      <c r="D42" s="19">
        <v>41422</v>
      </c>
      <c r="E42">
        <v>2013</v>
      </c>
      <c r="F42">
        <v>201305</v>
      </c>
      <c r="G42">
        <v>528</v>
      </c>
      <c r="H42">
        <v>5</v>
      </c>
      <c r="I42">
        <v>147</v>
      </c>
      <c r="J42" t="s">
        <v>436</v>
      </c>
      <c r="K42" t="s">
        <v>437</v>
      </c>
    </row>
    <row r="43" spans="1:11" x14ac:dyDescent="0.25">
      <c r="A43" t="s">
        <v>434</v>
      </c>
      <c r="B43" t="s">
        <v>450</v>
      </c>
      <c r="C43">
        <v>0.59264583333333298</v>
      </c>
      <c r="D43" s="19">
        <v>41423</v>
      </c>
      <c r="E43">
        <v>2013</v>
      </c>
      <c r="F43">
        <v>201305</v>
      </c>
      <c r="G43">
        <v>529</v>
      </c>
      <c r="H43">
        <v>5</v>
      </c>
      <c r="I43">
        <v>148</v>
      </c>
      <c r="J43" t="s">
        <v>436</v>
      </c>
      <c r="K43" t="s">
        <v>437</v>
      </c>
    </row>
    <row r="44" spans="1:11" x14ac:dyDescent="0.25">
      <c r="A44" t="s">
        <v>434</v>
      </c>
      <c r="B44" t="s">
        <v>450</v>
      </c>
      <c r="C44">
        <v>0.58581249999999996</v>
      </c>
      <c r="D44" s="19">
        <v>41424</v>
      </c>
      <c r="E44">
        <v>2013</v>
      </c>
      <c r="F44">
        <v>201305</v>
      </c>
      <c r="G44">
        <v>530</v>
      </c>
      <c r="H44">
        <v>5</v>
      </c>
      <c r="I44">
        <v>149</v>
      </c>
      <c r="J44" t="s">
        <v>436</v>
      </c>
      <c r="K44" t="s">
        <v>437</v>
      </c>
    </row>
    <row r="45" spans="1:11" x14ac:dyDescent="0.25">
      <c r="A45" t="s">
        <v>434</v>
      </c>
      <c r="B45" t="s">
        <v>450</v>
      </c>
      <c r="C45">
        <v>0.58037499999999997</v>
      </c>
      <c r="D45" s="19">
        <v>41425</v>
      </c>
      <c r="E45">
        <v>2013</v>
      </c>
      <c r="F45">
        <v>201305</v>
      </c>
      <c r="G45">
        <v>531</v>
      </c>
      <c r="H45">
        <v>5</v>
      </c>
      <c r="I45">
        <v>150</v>
      </c>
      <c r="J45" t="s">
        <v>436</v>
      </c>
      <c r="K45" t="s">
        <v>437</v>
      </c>
    </row>
    <row r="46" spans="1:11" x14ac:dyDescent="0.25">
      <c r="A46" t="s">
        <v>434</v>
      </c>
      <c r="B46" t="s">
        <v>450</v>
      </c>
      <c r="C46">
        <v>0.57247916666666698</v>
      </c>
      <c r="D46" s="19">
        <v>41426</v>
      </c>
      <c r="E46">
        <v>2013</v>
      </c>
      <c r="F46">
        <v>201306</v>
      </c>
      <c r="G46">
        <v>601</v>
      </c>
      <c r="H46">
        <v>6</v>
      </c>
      <c r="I46">
        <v>151</v>
      </c>
      <c r="J46" t="s">
        <v>438</v>
      </c>
      <c r="K46" t="s">
        <v>439</v>
      </c>
    </row>
    <row r="47" spans="1:11" x14ac:dyDescent="0.25">
      <c r="A47" t="s">
        <v>434</v>
      </c>
      <c r="B47" t="s">
        <v>450</v>
      </c>
      <c r="C47">
        <v>0.64429166666666704</v>
      </c>
      <c r="D47" s="19">
        <v>41427</v>
      </c>
      <c r="E47">
        <v>2013</v>
      </c>
      <c r="F47">
        <v>201306</v>
      </c>
      <c r="G47">
        <v>602</v>
      </c>
      <c r="H47">
        <v>6</v>
      </c>
      <c r="I47">
        <v>152</v>
      </c>
      <c r="J47" t="s">
        <v>438</v>
      </c>
      <c r="K47" t="s">
        <v>439</v>
      </c>
    </row>
    <row r="48" spans="1:11" x14ac:dyDescent="0.25">
      <c r="A48" t="s">
        <v>434</v>
      </c>
      <c r="B48" t="s">
        <v>450</v>
      </c>
      <c r="C48">
        <v>0.60108333333333297</v>
      </c>
      <c r="D48" s="19">
        <v>41428</v>
      </c>
      <c r="E48">
        <v>2013</v>
      </c>
      <c r="F48">
        <v>201306</v>
      </c>
      <c r="G48">
        <v>603</v>
      </c>
      <c r="H48">
        <v>6</v>
      </c>
      <c r="I48">
        <v>153</v>
      </c>
      <c r="J48" t="s">
        <v>438</v>
      </c>
      <c r="K48" t="s">
        <v>439</v>
      </c>
    </row>
    <row r="49" spans="1:11" x14ac:dyDescent="0.25">
      <c r="A49" t="s">
        <v>434</v>
      </c>
      <c r="B49" t="s">
        <v>450</v>
      </c>
      <c r="C49">
        <v>0.56916666666666704</v>
      </c>
      <c r="D49" s="19">
        <v>41429</v>
      </c>
      <c r="E49">
        <v>2013</v>
      </c>
      <c r="F49">
        <v>201306</v>
      </c>
      <c r="G49">
        <v>604</v>
      </c>
      <c r="H49">
        <v>6</v>
      </c>
      <c r="I49">
        <v>154</v>
      </c>
      <c r="J49" t="s">
        <v>438</v>
      </c>
      <c r="K49" t="s">
        <v>439</v>
      </c>
    </row>
    <row r="50" spans="1:11" x14ac:dyDescent="0.25">
      <c r="A50" t="s">
        <v>434</v>
      </c>
      <c r="B50" t="s">
        <v>450</v>
      </c>
      <c r="C50">
        <v>0.65389583333333301</v>
      </c>
      <c r="D50" s="19">
        <v>41430</v>
      </c>
      <c r="E50">
        <v>2013</v>
      </c>
      <c r="F50">
        <v>201306</v>
      </c>
      <c r="G50">
        <v>605</v>
      </c>
      <c r="H50">
        <v>6</v>
      </c>
      <c r="I50">
        <v>155</v>
      </c>
      <c r="J50" t="s">
        <v>438</v>
      </c>
      <c r="K50" t="s">
        <v>439</v>
      </c>
    </row>
    <row r="51" spans="1:11" x14ac:dyDescent="0.25">
      <c r="A51" t="s">
        <v>434</v>
      </c>
      <c r="B51" t="s">
        <v>450</v>
      </c>
      <c r="C51">
        <v>0.67266666666666697</v>
      </c>
      <c r="D51" s="19">
        <v>41431</v>
      </c>
      <c r="E51">
        <v>2013</v>
      </c>
      <c r="F51">
        <v>201306</v>
      </c>
      <c r="G51">
        <v>606</v>
      </c>
      <c r="H51">
        <v>6</v>
      </c>
      <c r="I51">
        <v>156</v>
      </c>
      <c r="J51" t="s">
        <v>438</v>
      </c>
      <c r="K51" t="s">
        <v>439</v>
      </c>
    </row>
    <row r="52" spans="1:11" x14ac:dyDescent="0.25">
      <c r="A52" t="s">
        <v>434</v>
      </c>
      <c r="B52" t="s">
        <v>450</v>
      </c>
      <c r="C52">
        <v>0.66800000000000004</v>
      </c>
      <c r="D52" s="19">
        <v>41432</v>
      </c>
      <c r="E52">
        <v>2013</v>
      </c>
      <c r="F52">
        <v>201306</v>
      </c>
      <c r="G52">
        <v>607</v>
      </c>
      <c r="H52">
        <v>6</v>
      </c>
      <c r="I52">
        <v>157</v>
      </c>
      <c r="J52" t="s">
        <v>438</v>
      </c>
      <c r="K52" t="s">
        <v>439</v>
      </c>
    </row>
    <row r="53" spans="1:11" x14ac:dyDescent="0.25">
      <c r="A53" t="s">
        <v>434</v>
      </c>
      <c r="B53" t="s">
        <v>450</v>
      </c>
      <c r="C53">
        <v>0.669875</v>
      </c>
      <c r="D53" s="19">
        <v>41433</v>
      </c>
      <c r="E53">
        <v>2013</v>
      </c>
      <c r="F53">
        <v>201306</v>
      </c>
      <c r="G53">
        <v>608</v>
      </c>
      <c r="H53">
        <v>6</v>
      </c>
      <c r="I53">
        <v>158</v>
      </c>
      <c r="J53" t="s">
        <v>438</v>
      </c>
      <c r="K53" t="s">
        <v>439</v>
      </c>
    </row>
    <row r="54" spans="1:11" x14ac:dyDescent="0.25">
      <c r="A54" t="s">
        <v>434</v>
      </c>
      <c r="B54" t="s">
        <v>450</v>
      </c>
      <c r="C54">
        <v>0.60960416666666695</v>
      </c>
      <c r="D54" s="19">
        <v>41434</v>
      </c>
      <c r="E54">
        <v>2013</v>
      </c>
      <c r="F54">
        <v>201306</v>
      </c>
      <c r="G54">
        <v>609</v>
      </c>
      <c r="H54">
        <v>6</v>
      </c>
      <c r="I54">
        <v>159</v>
      </c>
      <c r="J54" t="s">
        <v>438</v>
      </c>
      <c r="K54" t="s">
        <v>439</v>
      </c>
    </row>
    <row r="55" spans="1:11" x14ac:dyDescent="0.25">
      <c r="A55" t="s">
        <v>434</v>
      </c>
      <c r="B55" t="s">
        <v>450</v>
      </c>
      <c r="C55">
        <v>0.682229166666667</v>
      </c>
      <c r="D55" s="19">
        <v>41435</v>
      </c>
      <c r="E55">
        <v>2013</v>
      </c>
      <c r="F55">
        <v>201306</v>
      </c>
      <c r="G55">
        <v>610</v>
      </c>
      <c r="H55">
        <v>6</v>
      </c>
      <c r="I55">
        <v>160</v>
      </c>
      <c r="J55" t="s">
        <v>438</v>
      </c>
      <c r="K55" t="s">
        <v>439</v>
      </c>
    </row>
    <row r="56" spans="1:11" x14ac:dyDescent="0.25">
      <c r="A56" t="s">
        <v>434</v>
      </c>
      <c r="B56" t="s">
        <v>450</v>
      </c>
      <c r="C56">
        <v>0.64606249999999998</v>
      </c>
      <c r="D56" s="19">
        <v>41436</v>
      </c>
      <c r="E56">
        <v>2013</v>
      </c>
      <c r="F56">
        <v>201306</v>
      </c>
      <c r="G56">
        <v>611</v>
      </c>
      <c r="H56">
        <v>6</v>
      </c>
      <c r="I56">
        <v>161</v>
      </c>
      <c r="J56" t="s">
        <v>438</v>
      </c>
      <c r="K56" t="s">
        <v>439</v>
      </c>
    </row>
    <row r="57" spans="1:11" x14ac:dyDescent="0.25">
      <c r="A57" t="s">
        <v>434</v>
      </c>
      <c r="B57" t="s">
        <v>450</v>
      </c>
      <c r="C57">
        <v>0.60070833333333296</v>
      </c>
      <c r="D57" s="19">
        <v>41437</v>
      </c>
      <c r="E57">
        <v>2013</v>
      </c>
      <c r="F57">
        <v>201306</v>
      </c>
      <c r="G57">
        <v>612</v>
      </c>
      <c r="H57">
        <v>6</v>
      </c>
      <c r="I57">
        <v>162</v>
      </c>
      <c r="J57" t="s">
        <v>438</v>
      </c>
      <c r="K57" t="s">
        <v>439</v>
      </c>
    </row>
    <row r="58" spans="1:11" x14ac:dyDescent="0.25">
      <c r="A58" t="s">
        <v>434</v>
      </c>
      <c r="B58" t="s">
        <v>450</v>
      </c>
      <c r="C58">
        <v>0.580854166666667</v>
      </c>
      <c r="D58" s="19">
        <v>41438</v>
      </c>
      <c r="E58">
        <v>2013</v>
      </c>
      <c r="F58">
        <v>201306</v>
      </c>
      <c r="G58">
        <v>613</v>
      </c>
      <c r="H58">
        <v>6</v>
      </c>
      <c r="I58">
        <v>163</v>
      </c>
      <c r="J58" t="s">
        <v>438</v>
      </c>
      <c r="K58" t="s">
        <v>439</v>
      </c>
    </row>
    <row r="59" spans="1:11" x14ac:dyDescent="0.25">
      <c r="A59" t="s">
        <v>434</v>
      </c>
      <c r="B59" t="s">
        <v>450</v>
      </c>
      <c r="C59">
        <v>0.56602083333333297</v>
      </c>
      <c r="D59" s="19">
        <v>41439</v>
      </c>
      <c r="E59">
        <v>2013</v>
      </c>
      <c r="F59">
        <v>201306</v>
      </c>
      <c r="G59">
        <v>614</v>
      </c>
      <c r="H59">
        <v>6</v>
      </c>
      <c r="I59">
        <v>164</v>
      </c>
      <c r="J59" t="s">
        <v>438</v>
      </c>
      <c r="K59" t="s">
        <v>439</v>
      </c>
    </row>
    <row r="60" spans="1:11" x14ac:dyDescent="0.25">
      <c r="A60" t="s">
        <v>434</v>
      </c>
      <c r="B60" t="s">
        <v>450</v>
      </c>
      <c r="C60">
        <v>0.536791666666667</v>
      </c>
      <c r="D60" s="19">
        <v>41440</v>
      </c>
      <c r="E60">
        <v>2013</v>
      </c>
      <c r="F60">
        <v>201306</v>
      </c>
      <c r="G60">
        <v>615</v>
      </c>
      <c r="H60">
        <v>6</v>
      </c>
      <c r="I60">
        <v>165</v>
      </c>
      <c r="J60" t="s">
        <v>438</v>
      </c>
      <c r="K60" t="s">
        <v>439</v>
      </c>
    </row>
    <row r="61" spans="1:11" x14ac:dyDescent="0.25">
      <c r="A61" t="s">
        <v>434</v>
      </c>
      <c r="B61" t="s">
        <v>450</v>
      </c>
      <c r="C61">
        <v>0.52833333333333299</v>
      </c>
      <c r="D61" s="19">
        <v>41441</v>
      </c>
      <c r="E61">
        <v>2013</v>
      </c>
      <c r="F61">
        <v>201306</v>
      </c>
      <c r="G61">
        <v>616</v>
      </c>
      <c r="H61">
        <v>6</v>
      </c>
      <c r="I61">
        <v>166</v>
      </c>
      <c r="J61" t="s">
        <v>438</v>
      </c>
      <c r="K61" t="s">
        <v>439</v>
      </c>
    </row>
    <row r="62" spans="1:11" x14ac:dyDescent="0.25">
      <c r="A62" t="s">
        <v>434</v>
      </c>
      <c r="B62" t="s">
        <v>450</v>
      </c>
      <c r="C62">
        <v>0.54420833333333296</v>
      </c>
      <c r="D62" s="19">
        <v>41442</v>
      </c>
      <c r="E62">
        <v>2013</v>
      </c>
      <c r="F62">
        <v>201306</v>
      </c>
      <c r="G62">
        <v>617</v>
      </c>
      <c r="H62">
        <v>6</v>
      </c>
      <c r="I62">
        <v>167</v>
      </c>
      <c r="J62" t="s">
        <v>438</v>
      </c>
      <c r="K62" t="s">
        <v>439</v>
      </c>
    </row>
    <row r="63" spans="1:11" x14ac:dyDescent="0.25">
      <c r="A63" t="s">
        <v>434</v>
      </c>
      <c r="B63" t="s">
        <v>450</v>
      </c>
      <c r="C63">
        <v>0.63612500000000005</v>
      </c>
      <c r="D63" s="19">
        <v>41443</v>
      </c>
      <c r="E63">
        <v>2013</v>
      </c>
      <c r="F63">
        <v>201306</v>
      </c>
      <c r="G63">
        <v>618</v>
      </c>
      <c r="H63">
        <v>6</v>
      </c>
      <c r="I63">
        <v>168</v>
      </c>
      <c r="J63" t="s">
        <v>438</v>
      </c>
      <c r="K63" t="s">
        <v>439</v>
      </c>
    </row>
    <row r="64" spans="1:11" x14ac:dyDescent="0.25">
      <c r="A64" t="s">
        <v>434</v>
      </c>
      <c r="B64" t="s">
        <v>450</v>
      </c>
      <c r="C64">
        <v>0.62804166666666705</v>
      </c>
      <c r="D64" s="19">
        <v>41444</v>
      </c>
      <c r="E64">
        <v>2013</v>
      </c>
      <c r="F64">
        <v>201306</v>
      </c>
      <c r="G64">
        <v>619</v>
      </c>
      <c r="H64">
        <v>6</v>
      </c>
      <c r="I64">
        <v>169</v>
      </c>
      <c r="J64" t="s">
        <v>438</v>
      </c>
      <c r="K64" t="s">
        <v>439</v>
      </c>
    </row>
    <row r="65" spans="1:11" x14ac:dyDescent="0.25">
      <c r="A65" t="s">
        <v>434</v>
      </c>
      <c r="B65" t="s">
        <v>450</v>
      </c>
      <c r="C65">
        <v>0.56056249999999996</v>
      </c>
      <c r="D65" s="19">
        <v>41445</v>
      </c>
      <c r="E65">
        <v>2013</v>
      </c>
      <c r="F65">
        <v>201306</v>
      </c>
      <c r="G65">
        <v>620</v>
      </c>
      <c r="H65">
        <v>6</v>
      </c>
      <c r="I65">
        <v>170</v>
      </c>
      <c r="J65" t="s">
        <v>438</v>
      </c>
      <c r="K65" t="s">
        <v>439</v>
      </c>
    </row>
    <row r="66" spans="1:11" x14ac:dyDescent="0.25">
      <c r="A66" t="s">
        <v>434</v>
      </c>
      <c r="B66" t="s">
        <v>450</v>
      </c>
      <c r="C66">
        <v>0.53970833333333301</v>
      </c>
      <c r="D66" s="19">
        <v>41446</v>
      </c>
      <c r="E66">
        <v>2013</v>
      </c>
      <c r="F66">
        <v>201306</v>
      </c>
      <c r="G66">
        <v>621</v>
      </c>
      <c r="H66">
        <v>6</v>
      </c>
      <c r="I66">
        <v>171</v>
      </c>
      <c r="J66" t="s">
        <v>438</v>
      </c>
      <c r="K66" t="s">
        <v>439</v>
      </c>
    </row>
    <row r="67" spans="1:11" x14ac:dyDescent="0.25">
      <c r="A67" t="s">
        <v>434</v>
      </c>
      <c r="B67" t="s">
        <v>450</v>
      </c>
      <c r="C67">
        <v>0.52575000000000005</v>
      </c>
      <c r="D67" s="19">
        <v>41447</v>
      </c>
      <c r="E67">
        <v>2013</v>
      </c>
      <c r="F67">
        <v>201306</v>
      </c>
      <c r="G67">
        <v>622</v>
      </c>
      <c r="H67">
        <v>6</v>
      </c>
      <c r="I67">
        <v>172</v>
      </c>
      <c r="J67" t="s">
        <v>438</v>
      </c>
      <c r="K67" t="s">
        <v>439</v>
      </c>
    </row>
    <row r="68" spans="1:11" x14ac:dyDescent="0.25">
      <c r="A68" t="s">
        <v>434</v>
      </c>
      <c r="B68" t="s">
        <v>450</v>
      </c>
      <c r="C68">
        <v>0.51420833333333305</v>
      </c>
      <c r="D68" s="19">
        <v>41448</v>
      </c>
      <c r="E68">
        <v>2013</v>
      </c>
      <c r="F68">
        <v>201306</v>
      </c>
      <c r="G68">
        <v>623</v>
      </c>
      <c r="H68">
        <v>6</v>
      </c>
      <c r="I68">
        <v>173</v>
      </c>
      <c r="J68" t="s">
        <v>438</v>
      </c>
      <c r="K68" t="s">
        <v>439</v>
      </c>
    </row>
    <row r="69" spans="1:11" x14ac:dyDescent="0.25">
      <c r="A69" t="s">
        <v>434</v>
      </c>
      <c r="B69" t="s">
        <v>450</v>
      </c>
      <c r="C69">
        <v>0.51531249999999995</v>
      </c>
      <c r="D69" s="19">
        <v>41449</v>
      </c>
      <c r="E69">
        <v>2013</v>
      </c>
      <c r="F69">
        <v>201306</v>
      </c>
      <c r="G69">
        <v>624</v>
      </c>
      <c r="H69">
        <v>6</v>
      </c>
      <c r="I69">
        <v>174</v>
      </c>
      <c r="J69" t="s">
        <v>438</v>
      </c>
      <c r="K69" t="s">
        <v>439</v>
      </c>
    </row>
    <row r="70" spans="1:11" x14ac:dyDescent="0.25">
      <c r="A70" t="s">
        <v>434</v>
      </c>
      <c r="B70" t="s">
        <v>450</v>
      </c>
      <c r="C70">
        <v>0.50797916666666698</v>
      </c>
      <c r="D70" s="19">
        <v>41450</v>
      </c>
      <c r="E70">
        <v>2013</v>
      </c>
      <c r="F70">
        <v>201306</v>
      </c>
      <c r="G70">
        <v>625</v>
      </c>
      <c r="H70">
        <v>6</v>
      </c>
      <c r="I70">
        <v>175</v>
      </c>
      <c r="J70" t="s">
        <v>438</v>
      </c>
      <c r="K70" t="s">
        <v>439</v>
      </c>
    </row>
    <row r="71" spans="1:11" x14ac:dyDescent="0.25">
      <c r="A71" t="s">
        <v>434</v>
      </c>
      <c r="B71" t="s">
        <v>450</v>
      </c>
      <c r="C71">
        <v>0.51175000000000004</v>
      </c>
      <c r="D71" s="19">
        <v>41451</v>
      </c>
      <c r="E71">
        <v>2013</v>
      </c>
      <c r="F71">
        <v>201306</v>
      </c>
      <c r="G71">
        <v>626</v>
      </c>
      <c r="H71">
        <v>6</v>
      </c>
      <c r="I71">
        <v>176</v>
      </c>
      <c r="J71" t="s">
        <v>438</v>
      </c>
      <c r="K71" t="s">
        <v>439</v>
      </c>
    </row>
    <row r="72" spans="1:11" x14ac:dyDescent="0.25">
      <c r="A72" t="s">
        <v>434</v>
      </c>
      <c r="B72" t="s">
        <v>450</v>
      </c>
      <c r="C72">
        <v>0.55279166666666701</v>
      </c>
      <c r="D72" s="19">
        <v>41452</v>
      </c>
      <c r="E72">
        <v>2013</v>
      </c>
      <c r="F72">
        <v>201306</v>
      </c>
      <c r="G72">
        <v>627</v>
      </c>
      <c r="H72">
        <v>6</v>
      </c>
      <c r="I72">
        <v>177</v>
      </c>
      <c r="J72" t="s">
        <v>438</v>
      </c>
      <c r="K72" t="s">
        <v>439</v>
      </c>
    </row>
    <row r="73" spans="1:11" x14ac:dyDescent="0.25">
      <c r="A73" t="s">
        <v>434</v>
      </c>
      <c r="B73" t="s">
        <v>450</v>
      </c>
      <c r="C73">
        <v>0.60624999999999996</v>
      </c>
      <c r="D73" s="19">
        <v>41453</v>
      </c>
      <c r="E73">
        <v>2013</v>
      </c>
      <c r="F73">
        <v>201306</v>
      </c>
      <c r="G73">
        <v>628</v>
      </c>
      <c r="H73">
        <v>6</v>
      </c>
      <c r="I73">
        <v>178</v>
      </c>
      <c r="J73" t="s">
        <v>438</v>
      </c>
      <c r="K73" t="s">
        <v>439</v>
      </c>
    </row>
    <row r="74" spans="1:11" x14ac:dyDescent="0.25">
      <c r="A74" t="s">
        <v>434</v>
      </c>
      <c r="B74" t="s">
        <v>450</v>
      </c>
      <c r="C74">
        <v>0.53912499999999997</v>
      </c>
      <c r="D74" s="19">
        <v>41454</v>
      </c>
      <c r="E74">
        <v>2013</v>
      </c>
      <c r="F74">
        <v>201306</v>
      </c>
      <c r="G74">
        <v>629</v>
      </c>
      <c r="H74">
        <v>6</v>
      </c>
      <c r="I74">
        <v>179</v>
      </c>
      <c r="J74" t="s">
        <v>438</v>
      </c>
      <c r="K74" t="s">
        <v>439</v>
      </c>
    </row>
    <row r="75" spans="1:11" x14ac:dyDescent="0.25">
      <c r="A75" t="s">
        <v>434</v>
      </c>
      <c r="B75" t="s">
        <v>450</v>
      </c>
      <c r="C75">
        <v>0.50539583333333304</v>
      </c>
      <c r="D75" s="19">
        <v>41455</v>
      </c>
      <c r="E75">
        <v>2013</v>
      </c>
      <c r="F75">
        <v>201306</v>
      </c>
      <c r="G75">
        <v>630</v>
      </c>
      <c r="H75">
        <v>6</v>
      </c>
      <c r="I75">
        <v>180</v>
      </c>
      <c r="J75" t="s">
        <v>438</v>
      </c>
      <c r="K75" t="s">
        <v>439</v>
      </c>
    </row>
    <row r="76" spans="1:11" x14ac:dyDescent="0.25">
      <c r="A76" t="s">
        <v>434</v>
      </c>
      <c r="B76" t="s">
        <v>450</v>
      </c>
      <c r="C76">
        <v>0.49354166666666699</v>
      </c>
      <c r="D76" s="19">
        <v>41456</v>
      </c>
      <c r="E76">
        <v>2013</v>
      </c>
      <c r="F76">
        <v>201307</v>
      </c>
      <c r="G76">
        <v>701</v>
      </c>
      <c r="H76">
        <v>7</v>
      </c>
      <c r="I76">
        <v>181</v>
      </c>
      <c r="J76" t="s">
        <v>438</v>
      </c>
      <c r="K76" t="s">
        <v>439</v>
      </c>
    </row>
    <row r="77" spans="1:11" x14ac:dyDescent="0.25">
      <c r="A77" t="s">
        <v>434</v>
      </c>
      <c r="B77" t="s">
        <v>450</v>
      </c>
      <c r="C77">
        <v>0.76185416666666705</v>
      </c>
      <c r="D77" s="19">
        <v>41457</v>
      </c>
      <c r="E77">
        <v>2013</v>
      </c>
      <c r="F77">
        <v>201307</v>
      </c>
      <c r="G77">
        <v>702</v>
      </c>
      <c r="H77">
        <v>7</v>
      </c>
      <c r="I77">
        <v>182</v>
      </c>
      <c r="J77" t="s">
        <v>438</v>
      </c>
      <c r="K77" t="s">
        <v>439</v>
      </c>
    </row>
    <row r="78" spans="1:11" x14ac:dyDescent="0.25">
      <c r="A78" t="s">
        <v>434</v>
      </c>
      <c r="B78" t="s">
        <v>450</v>
      </c>
      <c r="C78">
        <v>0.73085416666666703</v>
      </c>
      <c r="D78" s="19">
        <v>41458</v>
      </c>
      <c r="E78">
        <v>2013</v>
      </c>
      <c r="F78">
        <v>201307</v>
      </c>
      <c r="G78">
        <v>703</v>
      </c>
      <c r="H78">
        <v>7</v>
      </c>
      <c r="I78">
        <v>183</v>
      </c>
      <c r="J78" t="s">
        <v>438</v>
      </c>
      <c r="K78" t="s">
        <v>439</v>
      </c>
    </row>
    <row r="79" spans="1:11" x14ac:dyDescent="0.25">
      <c r="A79" t="s">
        <v>434</v>
      </c>
      <c r="B79" t="s">
        <v>450</v>
      </c>
      <c r="C79">
        <v>0.81614583333333302</v>
      </c>
      <c r="D79" s="19">
        <v>41459</v>
      </c>
      <c r="E79">
        <v>2013</v>
      </c>
      <c r="F79">
        <v>201307</v>
      </c>
      <c r="G79">
        <v>704</v>
      </c>
      <c r="H79">
        <v>7</v>
      </c>
      <c r="I79">
        <v>184</v>
      </c>
      <c r="J79" t="s">
        <v>438</v>
      </c>
      <c r="K79" t="s">
        <v>439</v>
      </c>
    </row>
    <row r="80" spans="1:11" x14ac:dyDescent="0.25">
      <c r="A80" t="s">
        <v>434</v>
      </c>
      <c r="B80" t="s">
        <v>450</v>
      </c>
      <c r="C80">
        <v>0.82397916666666704</v>
      </c>
      <c r="D80" s="19">
        <v>41460</v>
      </c>
      <c r="E80">
        <v>2013</v>
      </c>
      <c r="F80">
        <v>201307</v>
      </c>
      <c r="G80">
        <v>705</v>
      </c>
      <c r="H80">
        <v>7</v>
      </c>
      <c r="I80">
        <v>185</v>
      </c>
      <c r="J80" t="s">
        <v>438</v>
      </c>
      <c r="K80" t="s">
        <v>439</v>
      </c>
    </row>
    <row r="81" spans="1:11" x14ac:dyDescent="0.25">
      <c r="A81" t="s">
        <v>434</v>
      </c>
      <c r="B81" t="s">
        <v>450</v>
      </c>
      <c r="C81">
        <v>1.15095833333333</v>
      </c>
      <c r="D81" s="19">
        <v>41461</v>
      </c>
      <c r="E81">
        <v>2013</v>
      </c>
      <c r="F81">
        <v>201307</v>
      </c>
      <c r="G81">
        <v>706</v>
      </c>
      <c r="H81">
        <v>7</v>
      </c>
      <c r="I81">
        <v>186</v>
      </c>
      <c r="J81" t="s">
        <v>438</v>
      </c>
      <c r="K81" t="s">
        <v>439</v>
      </c>
    </row>
    <row r="82" spans="1:11" x14ac:dyDescent="0.25">
      <c r="A82" t="s">
        <v>434</v>
      </c>
      <c r="B82" t="s">
        <v>450</v>
      </c>
      <c r="C82">
        <v>1.6156250000000001</v>
      </c>
      <c r="D82" s="19">
        <v>41462</v>
      </c>
      <c r="E82">
        <v>2013</v>
      </c>
      <c r="F82">
        <v>201307</v>
      </c>
      <c r="G82">
        <v>707</v>
      </c>
      <c r="H82">
        <v>7</v>
      </c>
      <c r="I82">
        <v>187</v>
      </c>
      <c r="J82" t="s">
        <v>438</v>
      </c>
      <c r="K82" t="s">
        <v>439</v>
      </c>
    </row>
    <row r="83" spans="1:11" x14ac:dyDescent="0.25">
      <c r="A83" t="s">
        <v>434</v>
      </c>
      <c r="B83" t="s">
        <v>450</v>
      </c>
      <c r="C83">
        <v>1.1513125</v>
      </c>
      <c r="D83" s="19">
        <v>41463</v>
      </c>
      <c r="E83">
        <v>2013</v>
      </c>
      <c r="F83">
        <v>201307</v>
      </c>
      <c r="G83">
        <v>708</v>
      </c>
      <c r="H83">
        <v>7</v>
      </c>
      <c r="I83">
        <v>188</v>
      </c>
      <c r="J83" t="s">
        <v>438</v>
      </c>
      <c r="K83" t="s">
        <v>439</v>
      </c>
    </row>
    <row r="84" spans="1:11" x14ac:dyDescent="0.25">
      <c r="A84" t="s">
        <v>434</v>
      </c>
      <c r="B84" t="s">
        <v>450</v>
      </c>
      <c r="C84">
        <v>1.1082291666666699</v>
      </c>
      <c r="D84" s="19">
        <v>41464</v>
      </c>
      <c r="E84">
        <v>2013</v>
      </c>
      <c r="F84">
        <v>201307</v>
      </c>
      <c r="G84">
        <v>709</v>
      </c>
      <c r="H84">
        <v>7</v>
      </c>
      <c r="I84">
        <v>189</v>
      </c>
      <c r="J84" t="s">
        <v>438</v>
      </c>
      <c r="K84" t="s">
        <v>439</v>
      </c>
    </row>
    <row r="85" spans="1:11" x14ac:dyDescent="0.25">
      <c r="A85" t="s">
        <v>434</v>
      </c>
      <c r="B85" t="s">
        <v>450</v>
      </c>
      <c r="C85">
        <v>1.1685208333333299</v>
      </c>
      <c r="D85" s="19">
        <v>41465</v>
      </c>
      <c r="E85">
        <v>2013</v>
      </c>
      <c r="F85">
        <v>201307</v>
      </c>
      <c r="G85">
        <v>710</v>
      </c>
      <c r="H85">
        <v>7</v>
      </c>
      <c r="I85">
        <v>190</v>
      </c>
      <c r="J85" t="s">
        <v>438</v>
      </c>
      <c r="K85" t="s">
        <v>439</v>
      </c>
    </row>
    <row r="86" spans="1:11" x14ac:dyDescent="0.25">
      <c r="A86" t="s">
        <v>434</v>
      </c>
      <c r="B86" t="s">
        <v>450</v>
      </c>
      <c r="C86">
        <v>1.456</v>
      </c>
      <c r="D86" s="19">
        <v>41466</v>
      </c>
      <c r="E86">
        <v>2013</v>
      </c>
      <c r="F86">
        <v>201307</v>
      </c>
      <c r="G86">
        <v>711</v>
      </c>
      <c r="H86">
        <v>7</v>
      </c>
      <c r="I86">
        <v>191</v>
      </c>
      <c r="J86" t="s">
        <v>438</v>
      </c>
      <c r="K86" t="s">
        <v>439</v>
      </c>
    </row>
    <row r="87" spans="1:11" x14ac:dyDescent="0.25">
      <c r="A87" t="s">
        <v>434</v>
      </c>
      <c r="B87" t="s">
        <v>450</v>
      </c>
      <c r="C87">
        <v>1.1481250000000001</v>
      </c>
      <c r="D87" s="19">
        <v>41467</v>
      </c>
      <c r="E87">
        <v>2013</v>
      </c>
      <c r="F87">
        <v>201307</v>
      </c>
      <c r="G87">
        <v>712</v>
      </c>
      <c r="H87">
        <v>7</v>
      </c>
      <c r="I87">
        <v>192</v>
      </c>
      <c r="J87" t="s">
        <v>438</v>
      </c>
      <c r="K87" t="s">
        <v>439</v>
      </c>
    </row>
    <row r="88" spans="1:11" x14ac:dyDescent="0.25">
      <c r="A88" t="s">
        <v>434</v>
      </c>
      <c r="B88" t="s">
        <v>450</v>
      </c>
      <c r="C88">
        <v>0.95037499999999997</v>
      </c>
      <c r="D88" s="19">
        <v>41468</v>
      </c>
      <c r="E88">
        <v>2013</v>
      </c>
      <c r="F88">
        <v>201307</v>
      </c>
      <c r="G88">
        <v>713</v>
      </c>
      <c r="H88">
        <v>7</v>
      </c>
      <c r="I88">
        <v>193</v>
      </c>
      <c r="J88" t="s">
        <v>438</v>
      </c>
      <c r="K88" t="s">
        <v>439</v>
      </c>
    </row>
    <row r="89" spans="1:11" x14ac:dyDescent="0.25">
      <c r="A89" t="s">
        <v>434</v>
      </c>
      <c r="B89" t="s">
        <v>450</v>
      </c>
      <c r="C89">
        <v>0.85785416666666703</v>
      </c>
      <c r="D89" s="19">
        <v>41469</v>
      </c>
      <c r="E89">
        <v>2013</v>
      </c>
      <c r="F89">
        <v>201307</v>
      </c>
      <c r="G89">
        <v>714</v>
      </c>
      <c r="H89">
        <v>7</v>
      </c>
      <c r="I89">
        <v>194</v>
      </c>
      <c r="J89" t="s">
        <v>438</v>
      </c>
      <c r="K89" t="s">
        <v>439</v>
      </c>
    </row>
    <row r="90" spans="1:11" x14ac:dyDescent="0.25">
      <c r="A90" t="s">
        <v>434</v>
      </c>
      <c r="B90" t="s">
        <v>450</v>
      </c>
      <c r="C90">
        <v>0.80322916666666699</v>
      </c>
      <c r="D90" s="19">
        <v>41470</v>
      </c>
      <c r="E90">
        <v>2013</v>
      </c>
      <c r="F90">
        <v>201307</v>
      </c>
      <c r="G90">
        <v>715</v>
      </c>
      <c r="H90">
        <v>7</v>
      </c>
      <c r="I90">
        <v>195</v>
      </c>
      <c r="J90" t="s">
        <v>438</v>
      </c>
      <c r="K90" t="s">
        <v>439</v>
      </c>
    </row>
    <row r="91" spans="1:11" x14ac:dyDescent="0.25">
      <c r="A91" t="s">
        <v>434</v>
      </c>
      <c r="B91" t="s">
        <v>450</v>
      </c>
      <c r="C91">
        <v>0.76820833333333305</v>
      </c>
      <c r="D91" s="19">
        <v>41471</v>
      </c>
      <c r="E91">
        <v>2013</v>
      </c>
      <c r="F91">
        <v>201307</v>
      </c>
      <c r="G91">
        <v>716</v>
      </c>
      <c r="H91">
        <v>7</v>
      </c>
      <c r="I91">
        <v>196</v>
      </c>
      <c r="J91" t="s">
        <v>438</v>
      </c>
      <c r="K91" t="s">
        <v>439</v>
      </c>
    </row>
    <row r="92" spans="1:11" x14ac:dyDescent="0.25">
      <c r="A92" t="s">
        <v>434</v>
      </c>
      <c r="B92" t="s">
        <v>450</v>
      </c>
      <c r="C92">
        <v>0.74735416666666699</v>
      </c>
      <c r="D92" s="19">
        <v>41472</v>
      </c>
      <c r="E92">
        <v>2013</v>
      </c>
      <c r="F92">
        <v>201307</v>
      </c>
      <c r="G92">
        <v>717</v>
      </c>
      <c r="H92">
        <v>7</v>
      </c>
      <c r="I92">
        <v>197</v>
      </c>
      <c r="J92" t="s">
        <v>438</v>
      </c>
      <c r="K92" t="s">
        <v>439</v>
      </c>
    </row>
    <row r="93" spans="1:11" x14ac:dyDescent="0.25">
      <c r="A93" t="s">
        <v>434</v>
      </c>
      <c r="B93" t="s">
        <v>450</v>
      </c>
      <c r="C93">
        <v>0.73979166666666696</v>
      </c>
      <c r="D93" s="19">
        <v>41473</v>
      </c>
      <c r="E93">
        <v>2013</v>
      </c>
      <c r="F93">
        <v>201307</v>
      </c>
      <c r="G93">
        <v>718</v>
      </c>
      <c r="H93">
        <v>7</v>
      </c>
      <c r="I93">
        <v>198</v>
      </c>
      <c r="J93" t="s">
        <v>438</v>
      </c>
      <c r="K93" t="s">
        <v>439</v>
      </c>
    </row>
    <row r="94" spans="1:11" x14ac:dyDescent="0.25">
      <c r="A94" t="s">
        <v>434</v>
      </c>
      <c r="B94" t="s">
        <v>450</v>
      </c>
      <c r="C94">
        <v>0.75385416666666705</v>
      </c>
      <c r="D94" s="19">
        <v>41474</v>
      </c>
      <c r="E94">
        <v>2013</v>
      </c>
      <c r="F94">
        <v>201307</v>
      </c>
      <c r="G94">
        <v>719</v>
      </c>
      <c r="H94">
        <v>7</v>
      </c>
      <c r="I94">
        <v>199</v>
      </c>
      <c r="J94" t="s">
        <v>438</v>
      </c>
      <c r="K94" t="s">
        <v>439</v>
      </c>
    </row>
    <row r="95" spans="1:11" x14ac:dyDescent="0.25">
      <c r="A95" t="s">
        <v>434</v>
      </c>
      <c r="B95" t="s">
        <v>450</v>
      </c>
      <c r="C95">
        <v>0.84806250000000005</v>
      </c>
      <c r="D95" s="19">
        <v>41475</v>
      </c>
      <c r="E95">
        <v>2013</v>
      </c>
      <c r="F95">
        <v>201307</v>
      </c>
      <c r="G95">
        <v>720</v>
      </c>
      <c r="H95">
        <v>7</v>
      </c>
      <c r="I95">
        <v>200</v>
      </c>
      <c r="J95" t="s">
        <v>438</v>
      </c>
      <c r="K95" t="s">
        <v>439</v>
      </c>
    </row>
    <row r="96" spans="1:11" x14ac:dyDescent="0.25">
      <c r="A96" t="s">
        <v>434</v>
      </c>
      <c r="B96" t="s">
        <v>450</v>
      </c>
      <c r="C96">
        <v>0.80049999999999999</v>
      </c>
      <c r="D96" s="19">
        <v>41476</v>
      </c>
      <c r="E96">
        <v>2013</v>
      </c>
      <c r="F96">
        <v>201307</v>
      </c>
      <c r="G96">
        <v>721</v>
      </c>
      <c r="H96">
        <v>7</v>
      </c>
      <c r="I96">
        <v>201</v>
      </c>
      <c r="J96" t="s">
        <v>438</v>
      </c>
      <c r="K96" t="s">
        <v>439</v>
      </c>
    </row>
    <row r="97" spans="1:11" x14ac:dyDescent="0.25">
      <c r="A97" t="s">
        <v>434</v>
      </c>
      <c r="B97" t="s">
        <v>450</v>
      </c>
      <c r="C97">
        <v>0.77220833333333305</v>
      </c>
      <c r="D97" s="19">
        <v>41477</v>
      </c>
      <c r="E97">
        <v>2013</v>
      </c>
      <c r="F97">
        <v>201307</v>
      </c>
      <c r="G97">
        <v>722</v>
      </c>
      <c r="H97">
        <v>7</v>
      </c>
      <c r="I97">
        <v>202</v>
      </c>
      <c r="J97" t="s">
        <v>438</v>
      </c>
      <c r="K97" t="s">
        <v>439</v>
      </c>
    </row>
    <row r="98" spans="1:11" x14ac:dyDescent="0.25">
      <c r="A98" t="s">
        <v>434</v>
      </c>
      <c r="B98" t="s">
        <v>450</v>
      </c>
      <c r="C98">
        <v>0.745458333333333</v>
      </c>
      <c r="D98" s="19">
        <v>41478</v>
      </c>
      <c r="E98">
        <v>2013</v>
      </c>
      <c r="F98">
        <v>201307</v>
      </c>
      <c r="G98">
        <v>723</v>
      </c>
      <c r="H98">
        <v>7</v>
      </c>
      <c r="I98">
        <v>203</v>
      </c>
      <c r="J98" t="s">
        <v>438</v>
      </c>
      <c r="K98" t="s">
        <v>439</v>
      </c>
    </row>
    <row r="99" spans="1:11" x14ac:dyDescent="0.25">
      <c r="A99" t="s">
        <v>434</v>
      </c>
      <c r="B99" t="s">
        <v>450</v>
      </c>
      <c r="C99">
        <v>0.739916666666667</v>
      </c>
      <c r="D99" s="19">
        <v>41479</v>
      </c>
      <c r="E99">
        <v>2013</v>
      </c>
      <c r="F99">
        <v>201307</v>
      </c>
      <c r="G99">
        <v>724</v>
      </c>
      <c r="H99">
        <v>7</v>
      </c>
      <c r="I99">
        <v>204</v>
      </c>
      <c r="J99" t="s">
        <v>438</v>
      </c>
      <c r="K99" t="s">
        <v>439</v>
      </c>
    </row>
    <row r="100" spans="1:11" x14ac:dyDescent="0.25">
      <c r="A100" t="s">
        <v>434</v>
      </c>
      <c r="B100" t="s">
        <v>450</v>
      </c>
      <c r="C100">
        <v>0.63472916666666701</v>
      </c>
      <c r="D100" s="19">
        <v>41480</v>
      </c>
      <c r="E100">
        <v>2013</v>
      </c>
      <c r="F100">
        <v>201307</v>
      </c>
      <c r="G100">
        <v>725</v>
      </c>
      <c r="H100">
        <v>7</v>
      </c>
      <c r="I100">
        <v>205</v>
      </c>
      <c r="J100" t="s">
        <v>438</v>
      </c>
      <c r="K100" t="s">
        <v>439</v>
      </c>
    </row>
    <row r="101" spans="1:11" x14ac:dyDescent="0.25">
      <c r="A101" t="s">
        <v>434</v>
      </c>
      <c r="B101" t="s">
        <v>450</v>
      </c>
      <c r="C101">
        <v>0.55879166666666702</v>
      </c>
      <c r="D101" s="19">
        <v>41481</v>
      </c>
      <c r="E101">
        <v>2013</v>
      </c>
      <c r="F101">
        <v>201307</v>
      </c>
      <c r="G101">
        <v>726</v>
      </c>
      <c r="H101">
        <v>7</v>
      </c>
      <c r="I101">
        <v>206</v>
      </c>
      <c r="J101" t="s">
        <v>438</v>
      </c>
      <c r="K101" t="s">
        <v>439</v>
      </c>
    </row>
    <row r="102" spans="1:11" x14ac:dyDescent="0.25">
      <c r="A102" t="s">
        <v>434</v>
      </c>
      <c r="B102" t="s">
        <v>450</v>
      </c>
      <c r="C102">
        <v>0.55566666666666698</v>
      </c>
      <c r="D102" s="19">
        <v>41482</v>
      </c>
      <c r="E102">
        <v>2013</v>
      </c>
      <c r="F102">
        <v>201307</v>
      </c>
      <c r="G102">
        <v>727</v>
      </c>
      <c r="H102">
        <v>7</v>
      </c>
      <c r="I102">
        <v>207</v>
      </c>
      <c r="J102" t="s">
        <v>438</v>
      </c>
      <c r="K102" t="s">
        <v>439</v>
      </c>
    </row>
    <row r="103" spans="1:11" x14ac:dyDescent="0.25">
      <c r="A103" t="s">
        <v>434</v>
      </c>
      <c r="B103" t="s">
        <v>450</v>
      </c>
      <c r="C103">
        <v>0.55079166666666701</v>
      </c>
      <c r="D103" s="19">
        <v>41483</v>
      </c>
      <c r="E103">
        <v>2013</v>
      </c>
      <c r="F103">
        <v>201307</v>
      </c>
      <c r="G103">
        <v>728</v>
      </c>
      <c r="H103">
        <v>7</v>
      </c>
      <c r="I103">
        <v>208</v>
      </c>
      <c r="J103" t="s">
        <v>438</v>
      </c>
      <c r="K103" t="s">
        <v>439</v>
      </c>
    </row>
    <row r="104" spans="1:11" x14ac:dyDescent="0.25">
      <c r="A104" t="s">
        <v>434</v>
      </c>
      <c r="B104" t="s">
        <v>450</v>
      </c>
      <c r="C104">
        <v>0.53602083333333295</v>
      </c>
      <c r="D104" s="19">
        <v>41484</v>
      </c>
      <c r="E104">
        <v>2013</v>
      </c>
      <c r="F104">
        <v>201307</v>
      </c>
      <c r="G104">
        <v>729</v>
      </c>
      <c r="H104">
        <v>7</v>
      </c>
      <c r="I104">
        <v>209</v>
      </c>
      <c r="J104" t="s">
        <v>438</v>
      </c>
      <c r="K104" t="s">
        <v>439</v>
      </c>
    </row>
    <row r="105" spans="1:11" x14ac:dyDescent="0.25">
      <c r="A105" t="s">
        <v>434</v>
      </c>
      <c r="B105" t="s">
        <v>450</v>
      </c>
      <c r="C105">
        <v>0.52097916666666699</v>
      </c>
      <c r="D105" s="19">
        <v>41485</v>
      </c>
      <c r="E105">
        <v>2013</v>
      </c>
      <c r="F105">
        <v>201307</v>
      </c>
      <c r="G105">
        <v>730</v>
      </c>
      <c r="H105">
        <v>7</v>
      </c>
      <c r="I105">
        <v>210</v>
      </c>
      <c r="J105" t="s">
        <v>438</v>
      </c>
      <c r="K105" t="s">
        <v>439</v>
      </c>
    </row>
    <row r="106" spans="1:11" x14ac:dyDescent="0.25">
      <c r="A106" t="s">
        <v>434</v>
      </c>
      <c r="B106" t="s">
        <v>450</v>
      </c>
      <c r="C106">
        <v>0.59497916666666695</v>
      </c>
      <c r="D106" s="19">
        <v>41486</v>
      </c>
      <c r="E106">
        <v>2013</v>
      </c>
      <c r="F106">
        <v>201307</v>
      </c>
      <c r="G106">
        <v>731</v>
      </c>
      <c r="H106">
        <v>7</v>
      </c>
      <c r="I106">
        <v>211</v>
      </c>
      <c r="J106" t="s">
        <v>438</v>
      </c>
      <c r="K106" t="s">
        <v>439</v>
      </c>
    </row>
    <row r="107" spans="1:11" x14ac:dyDescent="0.25">
      <c r="A107" t="s">
        <v>434</v>
      </c>
      <c r="B107" t="s">
        <v>450</v>
      </c>
      <c r="C107">
        <v>0.57270833333333304</v>
      </c>
      <c r="D107" s="19">
        <v>41487</v>
      </c>
      <c r="E107">
        <v>2013</v>
      </c>
      <c r="F107">
        <v>201308</v>
      </c>
      <c r="G107">
        <v>801</v>
      </c>
      <c r="H107">
        <v>8</v>
      </c>
      <c r="I107">
        <v>212</v>
      </c>
      <c r="J107" t="s">
        <v>438</v>
      </c>
      <c r="K107" t="s">
        <v>439</v>
      </c>
    </row>
    <row r="108" spans="1:11" x14ac:dyDescent="0.25">
      <c r="A108" t="s">
        <v>434</v>
      </c>
      <c r="B108" t="s">
        <v>450</v>
      </c>
      <c r="C108">
        <v>0.54314583333333299</v>
      </c>
      <c r="D108" s="19">
        <v>41488</v>
      </c>
      <c r="E108">
        <v>2013</v>
      </c>
      <c r="F108">
        <v>201308</v>
      </c>
      <c r="G108">
        <v>802</v>
      </c>
      <c r="H108">
        <v>8</v>
      </c>
      <c r="I108">
        <v>213</v>
      </c>
      <c r="J108" t="s">
        <v>438</v>
      </c>
      <c r="K108" t="s">
        <v>439</v>
      </c>
    </row>
    <row r="109" spans="1:11" x14ac:dyDescent="0.25">
      <c r="A109" t="s">
        <v>434</v>
      </c>
      <c r="B109" t="s">
        <v>450</v>
      </c>
      <c r="C109">
        <v>0.529979166666667</v>
      </c>
      <c r="D109" s="19">
        <v>41489</v>
      </c>
      <c r="E109">
        <v>2013</v>
      </c>
      <c r="F109">
        <v>201308</v>
      </c>
      <c r="G109">
        <v>803</v>
      </c>
      <c r="H109">
        <v>8</v>
      </c>
      <c r="I109">
        <v>214</v>
      </c>
      <c r="J109" t="s">
        <v>438</v>
      </c>
      <c r="K109" t="s">
        <v>439</v>
      </c>
    </row>
    <row r="110" spans="1:11" x14ac:dyDescent="0.25">
      <c r="A110" t="s">
        <v>434</v>
      </c>
      <c r="B110" t="s">
        <v>450</v>
      </c>
      <c r="C110">
        <v>0.52614583333333298</v>
      </c>
      <c r="D110" s="19">
        <v>41490</v>
      </c>
      <c r="E110">
        <v>2013</v>
      </c>
      <c r="F110">
        <v>201308</v>
      </c>
      <c r="G110">
        <v>804</v>
      </c>
      <c r="H110">
        <v>8</v>
      </c>
      <c r="I110">
        <v>215</v>
      </c>
      <c r="J110" t="s">
        <v>438</v>
      </c>
      <c r="K110" t="s">
        <v>439</v>
      </c>
    </row>
    <row r="111" spans="1:11" x14ac:dyDescent="0.25">
      <c r="A111" t="s">
        <v>434</v>
      </c>
      <c r="B111" t="s">
        <v>450</v>
      </c>
      <c r="C111">
        <v>0.511083333333333</v>
      </c>
      <c r="D111" s="19">
        <v>41491</v>
      </c>
      <c r="E111">
        <v>2013</v>
      </c>
      <c r="F111">
        <v>201308</v>
      </c>
      <c r="G111">
        <v>805</v>
      </c>
      <c r="H111">
        <v>8</v>
      </c>
      <c r="I111">
        <v>216</v>
      </c>
      <c r="J111" t="s">
        <v>438</v>
      </c>
      <c r="K111" t="s">
        <v>439</v>
      </c>
    </row>
    <row r="112" spans="1:11" x14ac:dyDescent="0.25">
      <c r="A112" t="s">
        <v>434</v>
      </c>
      <c r="B112" t="s">
        <v>450</v>
      </c>
      <c r="C112">
        <v>0.50824999999999998</v>
      </c>
      <c r="D112" s="19">
        <v>41492</v>
      </c>
      <c r="E112">
        <v>2013</v>
      </c>
      <c r="F112">
        <v>201308</v>
      </c>
      <c r="G112">
        <v>806</v>
      </c>
      <c r="H112">
        <v>8</v>
      </c>
      <c r="I112">
        <v>217</v>
      </c>
      <c r="J112" t="s">
        <v>438</v>
      </c>
      <c r="K112" t="s">
        <v>439</v>
      </c>
    </row>
    <row r="113" spans="1:11" x14ac:dyDescent="0.25">
      <c r="A113" t="s">
        <v>434</v>
      </c>
      <c r="B113" t="s">
        <v>450</v>
      </c>
      <c r="C113">
        <v>0.577854166666667</v>
      </c>
      <c r="D113" s="19">
        <v>41493</v>
      </c>
      <c r="E113">
        <v>2013</v>
      </c>
      <c r="F113">
        <v>201308</v>
      </c>
      <c r="G113">
        <v>807</v>
      </c>
      <c r="H113">
        <v>8</v>
      </c>
      <c r="I113">
        <v>218</v>
      </c>
      <c r="J113" t="s">
        <v>438</v>
      </c>
      <c r="K113" t="s">
        <v>439</v>
      </c>
    </row>
    <row r="114" spans="1:11" x14ac:dyDescent="0.25">
      <c r="A114" t="s">
        <v>434</v>
      </c>
      <c r="B114" t="s">
        <v>450</v>
      </c>
      <c r="C114">
        <v>0.54277083333333298</v>
      </c>
      <c r="D114" s="19">
        <v>41494</v>
      </c>
      <c r="E114">
        <v>2013</v>
      </c>
      <c r="F114">
        <v>201308</v>
      </c>
      <c r="G114">
        <v>808</v>
      </c>
      <c r="H114">
        <v>8</v>
      </c>
      <c r="I114">
        <v>219</v>
      </c>
      <c r="J114" t="s">
        <v>438</v>
      </c>
      <c r="K114" t="s">
        <v>439</v>
      </c>
    </row>
    <row r="115" spans="1:11" x14ac:dyDescent="0.25">
      <c r="A115" t="s">
        <v>434</v>
      </c>
      <c r="B115" t="s">
        <v>450</v>
      </c>
      <c r="C115">
        <v>0.53429166666666705</v>
      </c>
      <c r="D115" s="19">
        <v>41495</v>
      </c>
      <c r="E115">
        <v>2013</v>
      </c>
      <c r="F115">
        <v>201308</v>
      </c>
      <c r="G115">
        <v>809</v>
      </c>
      <c r="H115">
        <v>8</v>
      </c>
      <c r="I115">
        <v>220</v>
      </c>
      <c r="J115" t="s">
        <v>438</v>
      </c>
      <c r="K115" t="s">
        <v>439</v>
      </c>
    </row>
    <row r="116" spans="1:11" x14ac:dyDescent="0.25">
      <c r="A116" t="s">
        <v>434</v>
      </c>
      <c r="B116" t="s">
        <v>450</v>
      </c>
      <c r="C116">
        <v>0.52910416666666704</v>
      </c>
      <c r="D116" s="19">
        <v>41496</v>
      </c>
      <c r="E116">
        <v>2013</v>
      </c>
      <c r="F116">
        <v>201308</v>
      </c>
      <c r="G116">
        <v>810</v>
      </c>
      <c r="H116">
        <v>8</v>
      </c>
      <c r="I116">
        <v>221</v>
      </c>
      <c r="J116" t="s">
        <v>438</v>
      </c>
      <c r="K116" t="s">
        <v>439</v>
      </c>
    </row>
    <row r="117" spans="1:11" x14ac:dyDescent="0.25">
      <c r="A117" t="s">
        <v>434</v>
      </c>
      <c r="B117" t="s">
        <v>450</v>
      </c>
      <c r="C117">
        <v>0.52747916666666705</v>
      </c>
      <c r="D117" s="19">
        <v>41497</v>
      </c>
      <c r="E117">
        <v>2013</v>
      </c>
      <c r="F117">
        <v>201308</v>
      </c>
      <c r="G117">
        <v>811</v>
      </c>
      <c r="H117">
        <v>8</v>
      </c>
      <c r="I117">
        <v>222</v>
      </c>
      <c r="J117" t="s">
        <v>438</v>
      </c>
      <c r="K117" t="s">
        <v>439</v>
      </c>
    </row>
    <row r="118" spans="1:11" x14ac:dyDescent="0.25">
      <c r="A118" t="s">
        <v>434</v>
      </c>
      <c r="B118" t="s">
        <v>450</v>
      </c>
      <c r="C118">
        <v>0.52410416666666704</v>
      </c>
      <c r="D118" s="19">
        <v>41498</v>
      </c>
      <c r="E118">
        <v>2013</v>
      </c>
      <c r="F118">
        <v>201308</v>
      </c>
      <c r="G118">
        <v>812</v>
      </c>
      <c r="H118">
        <v>8</v>
      </c>
      <c r="I118">
        <v>223</v>
      </c>
      <c r="J118" t="s">
        <v>438</v>
      </c>
      <c r="K118" t="s">
        <v>439</v>
      </c>
    </row>
    <row r="119" spans="1:11" x14ac:dyDescent="0.25">
      <c r="A119" t="s">
        <v>434</v>
      </c>
      <c r="B119" t="s">
        <v>450</v>
      </c>
      <c r="C119">
        <v>0.63024999999999998</v>
      </c>
      <c r="D119" s="19">
        <v>41499</v>
      </c>
      <c r="E119">
        <v>2013</v>
      </c>
      <c r="F119">
        <v>201308</v>
      </c>
      <c r="G119">
        <v>813</v>
      </c>
      <c r="H119">
        <v>8</v>
      </c>
      <c r="I119">
        <v>224</v>
      </c>
      <c r="J119" t="s">
        <v>438</v>
      </c>
      <c r="K119" t="s">
        <v>439</v>
      </c>
    </row>
    <row r="120" spans="1:11" x14ac:dyDescent="0.25">
      <c r="A120" t="s">
        <v>434</v>
      </c>
      <c r="B120" t="s">
        <v>450</v>
      </c>
      <c r="C120">
        <v>0.57162500000000005</v>
      </c>
      <c r="D120" s="19">
        <v>41500</v>
      </c>
      <c r="E120">
        <v>2013</v>
      </c>
      <c r="F120">
        <v>201308</v>
      </c>
      <c r="G120">
        <v>814</v>
      </c>
      <c r="H120">
        <v>8</v>
      </c>
      <c r="I120">
        <v>225</v>
      </c>
      <c r="J120" t="s">
        <v>438</v>
      </c>
      <c r="K120" t="s">
        <v>439</v>
      </c>
    </row>
    <row r="121" spans="1:11" x14ac:dyDescent="0.25">
      <c r="A121" t="s">
        <v>434</v>
      </c>
      <c r="B121" t="s">
        <v>450</v>
      </c>
      <c r="C121">
        <v>0.52918750000000003</v>
      </c>
      <c r="D121" s="19">
        <v>41501</v>
      </c>
      <c r="E121">
        <v>2013</v>
      </c>
      <c r="F121">
        <v>201308</v>
      </c>
      <c r="G121">
        <v>815</v>
      </c>
      <c r="H121">
        <v>8</v>
      </c>
      <c r="I121">
        <v>226</v>
      </c>
      <c r="J121" t="s">
        <v>438</v>
      </c>
      <c r="K121" t="s">
        <v>439</v>
      </c>
    </row>
    <row r="122" spans="1:11" x14ac:dyDescent="0.25">
      <c r="A122" t="s">
        <v>434</v>
      </c>
      <c r="B122" t="s">
        <v>450</v>
      </c>
      <c r="C122">
        <v>0.52354166666666702</v>
      </c>
      <c r="D122" s="19">
        <v>41502</v>
      </c>
      <c r="E122">
        <v>2013</v>
      </c>
      <c r="F122">
        <v>201308</v>
      </c>
      <c r="G122">
        <v>816</v>
      </c>
      <c r="H122">
        <v>8</v>
      </c>
      <c r="I122">
        <v>227</v>
      </c>
      <c r="J122" t="s">
        <v>438</v>
      </c>
      <c r="K122" t="s">
        <v>439</v>
      </c>
    </row>
    <row r="123" spans="1:11" x14ac:dyDescent="0.25">
      <c r="A123" t="s">
        <v>434</v>
      </c>
      <c r="B123" t="s">
        <v>450</v>
      </c>
      <c r="C123">
        <v>0.54652083333333301</v>
      </c>
      <c r="D123" s="19">
        <v>41503</v>
      </c>
      <c r="E123">
        <v>2013</v>
      </c>
      <c r="F123">
        <v>201308</v>
      </c>
      <c r="G123">
        <v>817</v>
      </c>
      <c r="H123">
        <v>8</v>
      </c>
      <c r="I123">
        <v>228</v>
      </c>
      <c r="J123" t="s">
        <v>438</v>
      </c>
      <c r="K123" t="s">
        <v>439</v>
      </c>
    </row>
    <row r="124" spans="1:11" x14ac:dyDescent="0.25">
      <c r="A124" t="s">
        <v>434</v>
      </c>
      <c r="B124" t="s">
        <v>450</v>
      </c>
      <c r="C124">
        <v>0.58677083333333302</v>
      </c>
      <c r="D124" s="19">
        <v>41504</v>
      </c>
      <c r="E124">
        <v>2013</v>
      </c>
      <c r="F124">
        <v>201308</v>
      </c>
      <c r="G124">
        <v>818</v>
      </c>
      <c r="H124">
        <v>8</v>
      </c>
      <c r="I124">
        <v>229</v>
      </c>
      <c r="J124" t="s">
        <v>438</v>
      </c>
      <c r="K124" t="s">
        <v>439</v>
      </c>
    </row>
    <row r="125" spans="1:11" x14ac:dyDescent="0.25">
      <c r="A125" t="s">
        <v>434</v>
      </c>
      <c r="B125" t="s">
        <v>450</v>
      </c>
      <c r="C125">
        <v>0.70995833333333302</v>
      </c>
      <c r="D125" s="19">
        <v>41505</v>
      </c>
      <c r="E125">
        <v>2013</v>
      </c>
      <c r="F125">
        <v>201308</v>
      </c>
      <c r="G125">
        <v>819</v>
      </c>
      <c r="H125">
        <v>8</v>
      </c>
      <c r="I125">
        <v>230</v>
      </c>
      <c r="J125" t="s">
        <v>438</v>
      </c>
      <c r="K125" t="s">
        <v>439</v>
      </c>
    </row>
    <row r="126" spans="1:11" x14ac:dyDescent="0.25">
      <c r="A126" t="s">
        <v>434</v>
      </c>
      <c r="B126" t="s">
        <v>450</v>
      </c>
      <c r="C126">
        <v>0.74310416666666701</v>
      </c>
      <c r="D126" s="19">
        <v>41506</v>
      </c>
      <c r="E126">
        <v>2013</v>
      </c>
      <c r="F126">
        <v>201308</v>
      </c>
      <c r="G126">
        <v>820</v>
      </c>
      <c r="H126">
        <v>8</v>
      </c>
      <c r="I126">
        <v>231</v>
      </c>
      <c r="J126" t="s">
        <v>438</v>
      </c>
      <c r="K126" t="s">
        <v>439</v>
      </c>
    </row>
    <row r="127" spans="1:11" x14ac:dyDescent="0.25">
      <c r="A127" t="s">
        <v>434</v>
      </c>
      <c r="B127" t="s">
        <v>450</v>
      </c>
      <c r="C127">
        <v>1.0498125</v>
      </c>
      <c r="D127" s="19">
        <v>41507</v>
      </c>
      <c r="E127">
        <v>2013</v>
      </c>
      <c r="F127">
        <v>201308</v>
      </c>
      <c r="G127">
        <v>821</v>
      </c>
      <c r="H127">
        <v>8</v>
      </c>
      <c r="I127">
        <v>232</v>
      </c>
      <c r="J127" t="s">
        <v>438</v>
      </c>
      <c r="K127" t="s">
        <v>439</v>
      </c>
    </row>
    <row r="128" spans="1:11" x14ac:dyDescent="0.25">
      <c r="A128" t="s">
        <v>434</v>
      </c>
      <c r="B128" t="s">
        <v>450</v>
      </c>
      <c r="C128">
        <v>1.0615000000000001</v>
      </c>
      <c r="D128" s="19">
        <v>41508</v>
      </c>
      <c r="E128">
        <v>2013</v>
      </c>
      <c r="F128">
        <v>201308</v>
      </c>
      <c r="G128">
        <v>822</v>
      </c>
      <c r="H128">
        <v>8</v>
      </c>
      <c r="I128">
        <v>233</v>
      </c>
      <c r="J128" t="s">
        <v>438</v>
      </c>
      <c r="K128" t="s">
        <v>439</v>
      </c>
    </row>
    <row r="129" spans="1:11" x14ac:dyDescent="0.25">
      <c r="A129" t="s">
        <v>434</v>
      </c>
      <c r="B129" t="s">
        <v>450</v>
      </c>
      <c r="C129">
        <v>0.79666666666666697</v>
      </c>
      <c r="D129" s="19">
        <v>41509</v>
      </c>
      <c r="E129">
        <v>2013</v>
      </c>
      <c r="F129">
        <v>201308</v>
      </c>
      <c r="G129">
        <v>823</v>
      </c>
      <c r="H129">
        <v>8</v>
      </c>
      <c r="I129">
        <v>234</v>
      </c>
      <c r="J129" t="s">
        <v>438</v>
      </c>
      <c r="K129" t="s">
        <v>439</v>
      </c>
    </row>
    <row r="130" spans="1:11" x14ac:dyDescent="0.25">
      <c r="A130" t="s">
        <v>434</v>
      </c>
      <c r="B130" t="s">
        <v>450</v>
      </c>
      <c r="C130">
        <v>0.69637499999999997</v>
      </c>
      <c r="D130" s="19">
        <v>41510</v>
      </c>
      <c r="E130">
        <v>2013</v>
      </c>
      <c r="F130">
        <v>201308</v>
      </c>
      <c r="G130">
        <v>824</v>
      </c>
      <c r="H130">
        <v>8</v>
      </c>
      <c r="I130">
        <v>235</v>
      </c>
      <c r="J130" t="s">
        <v>438</v>
      </c>
      <c r="K130" t="s">
        <v>439</v>
      </c>
    </row>
    <row r="131" spans="1:11" x14ac:dyDescent="0.25">
      <c r="A131" t="s">
        <v>434</v>
      </c>
      <c r="B131" t="s">
        <v>450</v>
      </c>
      <c r="C131">
        <v>0.66100000000000003</v>
      </c>
      <c r="D131" s="19">
        <v>41511</v>
      </c>
      <c r="E131">
        <v>2013</v>
      </c>
      <c r="F131">
        <v>201308</v>
      </c>
      <c r="G131">
        <v>825</v>
      </c>
      <c r="H131">
        <v>8</v>
      </c>
      <c r="I131">
        <v>236</v>
      </c>
      <c r="J131" t="s">
        <v>438</v>
      </c>
      <c r="K131" t="s">
        <v>439</v>
      </c>
    </row>
    <row r="132" spans="1:11" x14ac:dyDescent="0.25">
      <c r="A132" t="s">
        <v>434</v>
      </c>
      <c r="B132" t="s">
        <v>450</v>
      </c>
      <c r="C132">
        <v>0.61172916666666699</v>
      </c>
      <c r="D132" s="19">
        <v>41512</v>
      </c>
      <c r="E132">
        <v>2013</v>
      </c>
      <c r="F132">
        <v>201308</v>
      </c>
      <c r="G132">
        <v>826</v>
      </c>
      <c r="H132">
        <v>8</v>
      </c>
      <c r="I132">
        <v>237</v>
      </c>
      <c r="J132" t="s">
        <v>438</v>
      </c>
      <c r="K132" t="s">
        <v>439</v>
      </c>
    </row>
    <row r="133" spans="1:11" x14ac:dyDescent="0.25">
      <c r="A133" t="s">
        <v>434</v>
      </c>
      <c r="B133" t="s">
        <v>450</v>
      </c>
      <c r="C133">
        <v>0.59156249999999999</v>
      </c>
      <c r="D133" s="19">
        <v>41513</v>
      </c>
      <c r="E133">
        <v>2013</v>
      </c>
      <c r="F133">
        <v>201308</v>
      </c>
      <c r="G133">
        <v>827</v>
      </c>
      <c r="H133">
        <v>8</v>
      </c>
      <c r="I133">
        <v>238</v>
      </c>
      <c r="J133" t="s">
        <v>438</v>
      </c>
      <c r="K133" t="s">
        <v>439</v>
      </c>
    </row>
    <row r="134" spans="1:11" x14ac:dyDescent="0.25">
      <c r="A134" t="s">
        <v>434</v>
      </c>
      <c r="B134" t="s">
        <v>450</v>
      </c>
      <c r="C134">
        <v>0.582125</v>
      </c>
      <c r="D134" s="19">
        <v>41514</v>
      </c>
      <c r="E134">
        <v>2013</v>
      </c>
      <c r="F134">
        <v>201308</v>
      </c>
      <c r="G134">
        <v>828</v>
      </c>
      <c r="H134">
        <v>8</v>
      </c>
      <c r="I134">
        <v>239</v>
      </c>
      <c r="J134" t="s">
        <v>438</v>
      </c>
      <c r="K134" t="s">
        <v>439</v>
      </c>
    </row>
    <row r="135" spans="1:11" x14ac:dyDescent="0.25">
      <c r="A135" t="s">
        <v>434</v>
      </c>
      <c r="B135" t="s">
        <v>450</v>
      </c>
      <c r="C135">
        <v>0.57352083333333304</v>
      </c>
      <c r="D135" s="19">
        <v>41515</v>
      </c>
      <c r="E135">
        <v>2013</v>
      </c>
      <c r="F135">
        <v>201308</v>
      </c>
      <c r="G135">
        <v>829</v>
      </c>
      <c r="H135">
        <v>8</v>
      </c>
      <c r="I135">
        <v>240</v>
      </c>
      <c r="J135" t="s">
        <v>438</v>
      </c>
      <c r="K135" t="s">
        <v>439</v>
      </c>
    </row>
    <row r="136" spans="1:11" x14ac:dyDescent="0.25">
      <c r="A136" t="s">
        <v>434</v>
      </c>
      <c r="B136" t="s">
        <v>450</v>
      </c>
      <c r="C136">
        <v>0.56893749999999998</v>
      </c>
      <c r="D136" s="19">
        <v>41516</v>
      </c>
      <c r="E136">
        <v>2013</v>
      </c>
      <c r="F136">
        <v>201308</v>
      </c>
      <c r="G136">
        <v>830</v>
      </c>
      <c r="H136">
        <v>8</v>
      </c>
      <c r="I136">
        <v>241</v>
      </c>
      <c r="J136" t="s">
        <v>438</v>
      </c>
      <c r="K136" t="s">
        <v>439</v>
      </c>
    </row>
    <row r="137" spans="1:11" x14ac:dyDescent="0.25">
      <c r="A137" t="s">
        <v>434</v>
      </c>
      <c r="B137" t="s">
        <v>450</v>
      </c>
      <c r="C137">
        <v>0.56329166666666697</v>
      </c>
      <c r="D137" s="19">
        <v>41517</v>
      </c>
      <c r="E137">
        <v>2013</v>
      </c>
      <c r="F137">
        <v>201308</v>
      </c>
      <c r="G137">
        <v>831</v>
      </c>
      <c r="H137">
        <v>8</v>
      </c>
      <c r="I137">
        <v>242</v>
      </c>
      <c r="J137" t="s">
        <v>438</v>
      </c>
      <c r="K137" t="s">
        <v>439</v>
      </c>
    </row>
    <row r="138" spans="1:11" x14ac:dyDescent="0.25">
      <c r="A138" t="s">
        <v>434</v>
      </c>
      <c r="B138" t="s">
        <v>450</v>
      </c>
      <c r="C138">
        <v>0.57645833333333296</v>
      </c>
      <c r="D138" s="19">
        <v>41518</v>
      </c>
      <c r="E138">
        <v>2013</v>
      </c>
      <c r="F138">
        <v>201309</v>
      </c>
      <c r="G138">
        <v>901</v>
      </c>
      <c r="H138">
        <v>9</v>
      </c>
      <c r="I138">
        <v>243</v>
      </c>
      <c r="J138" t="s">
        <v>440</v>
      </c>
      <c r="K138" t="s">
        <v>441</v>
      </c>
    </row>
    <row r="139" spans="1:11" x14ac:dyDescent="0.25">
      <c r="A139" t="s">
        <v>434</v>
      </c>
      <c r="B139" t="s">
        <v>450</v>
      </c>
      <c r="C139">
        <v>0.58250000000000002</v>
      </c>
      <c r="D139" s="19">
        <v>41519</v>
      </c>
      <c r="E139">
        <v>2013</v>
      </c>
      <c r="F139">
        <v>201309</v>
      </c>
      <c r="G139">
        <v>902</v>
      </c>
      <c r="H139">
        <v>9</v>
      </c>
      <c r="I139">
        <v>244</v>
      </c>
      <c r="J139" t="s">
        <v>440</v>
      </c>
      <c r="K139" t="s">
        <v>441</v>
      </c>
    </row>
    <row r="140" spans="1:11" x14ac:dyDescent="0.25">
      <c r="A140" t="s">
        <v>434</v>
      </c>
      <c r="B140" t="s">
        <v>450</v>
      </c>
      <c r="C140">
        <v>0.56002083333333297</v>
      </c>
      <c r="D140" s="19">
        <v>41520</v>
      </c>
      <c r="E140">
        <v>2013</v>
      </c>
      <c r="F140">
        <v>201309</v>
      </c>
      <c r="G140">
        <v>903</v>
      </c>
      <c r="H140">
        <v>9</v>
      </c>
      <c r="I140">
        <v>245</v>
      </c>
      <c r="J140" t="s">
        <v>440</v>
      </c>
      <c r="K140" t="s">
        <v>441</v>
      </c>
    </row>
    <row r="141" spans="1:11" x14ac:dyDescent="0.25">
      <c r="A141" t="s">
        <v>434</v>
      </c>
      <c r="B141" t="s">
        <v>450</v>
      </c>
      <c r="C141">
        <v>0.54389583333333302</v>
      </c>
      <c r="D141" s="19">
        <v>41521</v>
      </c>
      <c r="E141">
        <v>2013</v>
      </c>
      <c r="F141">
        <v>201309</v>
      </c>
      <c r="G141">
        <v>904</v>
      </c>
      <c r="H141">
        <v>9</v>
      </c>
      <c r="I141">
        <v>246</v>
      </c>
      <c r="J141" t="s">
        <v>440</v>
      </c>
      <c r="K141" t="s">
        <v>441</v>
      </c>
    </row>
    <row r="142" spans="1:11" x14ac:dyDescent="0.25">
      <c r="A142" t="s">
        <v>434</v>
      </c>
      <c r="B142" t="s">
        <v>450</v>
      </c>
      <c r="C142">
        <v>0.53495833333333298</v>
      </c>
      <c r="D142" s="19">
        <v>41522</v>
      </c>
      <c r="E142">
        <v>2013</v>
      </c>
      <c r="F142">
        <v>201309</v>
      </c>
      <c r="G142">
        <v>905</v>
      </c>
      <c r="H142">
        <v>9</v>
      </c>
      <c r="I142">
        <v>247</v>
      </c>
      <c r="J142" t="s">
        <v>440</v>
      </c>
      <c r="K142" t="s">
        <v>441</v>
      </c>
    </row>
    <row r="143" spans="1:11" x14ac:dyDescent="0.25">
      <c r="A143" t="s">
        <v>434</v>
      </c>
      <c r="B143" t="s">
        <v>450</v>
      </c>
      <c r="C143">
        <v>0.52885416666666696</v>
      </c>
      <c r="D143" s="19">
        <v>41523</v>
      </c>
      <c r="E143">
        <v>2013</v>
      </c>
      <c r="F143">
        <v>201309</v>
      </c>
      <c r="G143">
        <v>906</v>
      </c>
      <c r="H143">
        <v>9</v>
      </c>
      <c r="I143">
        <v>248</v>
      </c>
      <c r="J143" t="s">
        <v>440</v>
      </c>
      <c r="K143" t="s">
        <v>441</v>
      </c>
    </row>
    <row r="144" spans="1:11" x14ac:dyDescent="0.25">
      <c r="A144" t="s">
        <v>434</v>
      </c>
      <c r="B144" t="s">
        <v>450</v>
      </c>
      <c r="C144">
        <v>0.52575000000000005</v>
      </c>
      <c r="D144" s="19">
        <v>41524</v>
      </c>
      <c r="E144">
        <v>2013</v>
      </c>
      <c r="F144">
        <v>201309</v>
      </c>
      <c r="G144">
        <v>907</v>
      </c>
      <c r="H144">
        <v>9</v>
      </c>
      <c r="I144">
        <v>249</v>
      </c>
      <c r="J144" t="s">
        <v>440</v>
      </c>
      <c r="K144" t="s">
        <v>441</v>
      </c>
    </row>
    <row r="145" spans="1:11" x14ac:dyDescent="0.25">
      <c r="A145" t="s">
        <v>434</v>
      </c>
      <c r="B145" t="s">
        <v>450</v>
      </c>
      <c r="C145">
        <v>0.52247916666666705</v>
      </c>
      <c r="D145" s="19">
        <v>41525</v>
      </c>
      <c r="E145">
        <v>2013</v>
      </c>
      <c r="F145">
        <v>201309</v>
      </c>
      <c r="G145">
        <v>908</v>
      </c>
      <c r="H145">
        <v>9</v>
      </c>
      <c r="I145">
        <v>250</v>
      </c>
      <c r="J145" t="s">
        <v>440</v>
      </c>
      <c r="K145" t="s">
        <v>441</v>
      </c>
    </row>
    <row r="146" spans="1:11" x14ac:dyDescent="0.25">
      <c r="A146" t="s">
        <v>434</v>
      </c>
      <c r="B146" t="s">
        <v>450</v>
      </c>
      <c r="C146">
        <v>0.56764583333333296</v>
      </c>
      <c r="D146" s="19">
        <v>41526</v>
      </c>
      <c r="E146">
        <v>2013</v>
      </c>
      <c r="F146">
        <v>201309</v>
      </c>
      <c r="G146">
        <v>909</v>
      </c>
      <c r="H146">
        <v>9</v>
      </c>
      <c r="I146">
        <v>251</v>
      </c>
      <c r="J146" t="s">
        <v>440</v>
      </c>
      <c r="K146" t="s">
        <v>441</v>
      </c>
    </row>
    <row r="147" spans="1:11" x14ac:dyDescent="0.25">
      <c r="A147" t="s">
        <v>434</v>
      </c>
      <c r="B147" t="s">
        <v>450</v>
      </c>
      <c r="C147">
        <v>0.54879166666666701</v>
      </c>
      <c r="D147" s="19">
        <v>41527</v>
      </c>
      <c r="E147">
        <v>2013</v>
      </c>
      <c r="F147">
        <v>201309</v>
      </c>
      <c r="G147">
        <v>910</v>
      </c>
      <c r="H147">
        <v>9</v>
      </c>
      <c r="I147">
        <v>252</v>
      </c>
      <c r="J147" t="s">
        <v>440</v>
      </c>
      <c r="K147" t="s">
        <v>441</v>
      </c>
    </row>
    <row r="148" spans="1:11" x14ac:dyDescent="0.25">
      <c r="A148" t="s">
        <v>434</v>
      </c>
      <c r="B148" t="s">
        <v>450</v>
      </c>
      <c r="C148">
        <v>0.52791666666666703</v>
      </c>
      <c r="D148" s="19">
        <v>41528</v>
      </c>
      <c r="E148">
        <v>2013</v>
      </c>
      <c r="F148">
        <v>201309</v>
      </c>
      <c r="G148">
        <v>911</v>
      </c>
      <c r="H148">
        <v>9</v>
      </c>
      <c r="I148">
        <v>253</v>
      </c>
      <c r="J148" t="s">
        <v>440</v>
      </c>
      <c r="K148" t="s">
        <v>441</v>
      </c>
    </row>
    <row r="149" spans="1:11" x14ac:dyDescent="0.25">
      <c r="A149" t="s">
        <v>434</v>
      </c>
      <c r="B149" t="s">
        <v>450</v>
      </c>
      <c r="C149">
        <v>0.56608333333333305</v>
      </c>
      <c r="D149" s="19">
        <v>41529</v>
      </c>
      <c r="E149">
        <v>2013</v>
      </c>
      <c r="F149">
        <v>201309</v>
      </c>
      <c r="G149">
        <v>912</v>
      </c>
      <c r="H149">
        <v>9</v>
      </c>
      <c r="I149">
        <v>254</v>
      </c>
      <c r="J149" t="s">
        <v>440</v>
      </c>
      <c r="K149" t="s">
        <v>441</v>
      </c>
    </row>
    <row r="150" spans="1:11" x14ac:dyDescent="0.25">
      <c r="A150" t="s">
        <v>434</v>
      </c>
      <c r="B150" t="s">
        <v>450</v>
      </c>
      <c r="C150">
        <v>0.57147916666666698</v>
      </c>
      <c r="D150" s="19">
        <v>41530</v>
      </c>
      <c r="E150">
        <v>2013</v>
      </c>
      <c r="F150">
        <v>201309</v>
      </c>
      <c r="G150">
        <v>913</v>
      </c>
      <c r="H150">
        <v>9</v>
      </c>
      <c r="I150">
        <v>255</v>
      </c>
      <c r="J150" t="s">
        <v>440</v>
      </c>
      <c r="K150" t="s">
        <v>441</v>
      </c>
    </row>
    <row r="151" spans="1:11" x14ac:dyDescent="0.25">
      <c r="A151" t="s">
        <v>434</v>
      </c>
      <c r="B151" t="s">
        <v>450</v>
      </c>
      <c r="C151">
        <v>0.51747916666666705</v>
      </c>
      <c r="D151" s="19">
        <v>41531</v>
      </c>
      <c r="E151">
        <v>2013</v>
      </c>
      <c r="F151">
        <v>201309</v>
      </c>
      <c r="G151">
        <v>914</v>
      </c>
      <c r="H151">
        <v>9</v>
      </c>
      <c r="I151">
        <v>256</v>
      </c>
      <c r="J151" t="s">
        <v>440</v>
      </c>
      <c r="K151" t="s">
        <v>441</v>
      </c>
    </row>
    <row r="152" spans="1:11" x14ac:dyDescent="0.25">
      <c r="A152" t="s">
        <v>434</v>
      </c>
      <c r="B152" t="s">
        <v>450</v>
      </c>
      <c r="C152">
        <v>0.508541666666667</v>
      </c>
      <c r="D152" s="19">
        <v>41532</v>
      </c>
      <c r="E152">
        <v>2013</v>
      </c>
      <c r="F152">
        <v>201309</v>
      </c>
      <c r="G152">
        <v>915</v>
      </c>
      <c r="H152">
        <v>9</v>
      </c>
      <c r="I152">
        <v>257</v>
      </c>
      <c r="J152" t="s">
        <v>440</v>
      </c>
      <c r="K152" t="s">
        <v>441</v>
      </c>
    </row>
    <row r="153" spans="1:11" x14ac:dyDescent="0.25">
      <c r="A153" t="s">
        <v>434</v>
      </c>
      <c r="B153" t="s">
        <v>450</v>
      </c>
      <c r="C153">
        <v>0.50806249999999997</v>
      </c>
      <c r="D153" s="19">
        <v>41533</v>
      </c>
      <c r="E153">
        <v>2013</v>
      </c>
      <c r="F153">
        <v>201309</v>
      </c>
      <c r="G153">
        <v>916</v>
      </c>
      <c r="H153">
        <v>9</v>
      </c>
      <c r="I153">
        <v>258</v>
      </c>
      <c r="J153" t="s">
        <v>440</v>
      </c>
      <c r="K153" t="s">
        <v>441</v>
      </c>
    </row>
    <row r="154" spans="1:11" x14ac:dyDescent="0.25">
      <c r="A154" t="s">
        <v>434</v>
      </c>
      <c r="B154" t="s">
        <v>450</v>
      </c>
      <c r="C154">
        <v>0.49964583333333301</v>
      </c>
      <c r="D154" s="19">
        <v>41534</v>
      </c>
      <c r="E154">
        <v>2013</v>
      </c>
      <c r="F154">
        <v>201309</v>
      </c>
      <c r="G154">
        <v>917</v>
      </c>
      <c r="H154">
        <v>9</v>
      </c>
      <c r="I154">
        <v>259</v>
      </c>
      <c r="J154" t="s">
        <v>440</v>
      </c>
      <c r="K154" t="s">
        <v>441</v>
      </c>
    </row>
    <row r="155" spans="1:11" x14ac:dyDescent="0.25">
      <c r="A155" t="s">
        <v>434</v>
      </c>
      <c r="B155" t="s">
        <v>450</v>
      </c>
      <c r="C155">
        <v>0.49643749999999998</v>
      </c>
      <c r="D155" s="19">
        <v>41535</v>
      </c>
      <c r="E155">
        <v>2013</v>
      </c>
      <c r="F155">
        <v>201309</v>
      </c>
      <c r="G155">
        <v>918</v>
      </c>
      <c r="H155">
        <v>9</v>
      </c>
      <c r="I155">
        <v>260</v>
      </c>
      <c r="J155" t="s">
        <v>440</v>
      </c>
      <c r="K155" t="s">
        <v>441</v>
      </c>
    </row>
    <row r="156" spans="1:11" x14ac:dyDescent="0.25">
      <c r="A156" t="s">
        <v>434</v>
      </c>
      <c r="B156" t="s">
        <v>450</v>
      </c>
      <c r="C156">
        <v>0.49916666666666698</v>
      </c>
      <c r="D156" s="19">
        <v>41536</v>
      </c>
      <c r="E156">
        <v>2013</v>
      </c>
      <c r="F156">
        <v>201309</v>
      </c>
      <c r="G156">
        <v>919</v>
      </c>
      <c r="H156">
        <v>9</v>
      </c>
      <c r="I156">
        <v>261</v>
      </c>
      <c r="J156" t="s">
        <v>440</v>
      </c>
      <c r="K156" t="s">
        <v>441</v>
      </c>
    </row>
    <row r="157" spans="1:11" x14ac:dyDescent="0.25">
      <c r="A157" t="s">
        <v>434</v>
      </c>
      <c r="B157" t="s">
        <v>450</v>
      </c>
      <c r="C157">
        <v>0.49908333333333299</v>
      </c>
      <c r="D157" s="19">
        <v>41537</v>
      </c>
      <c r="E157">
        <v>2013</v>
      </c>
      <c r="F157">
        <v>201309</v>
      </c>
      <c r="G157">
        <v>920</v>
      </c>
      <c r="H157">
        <v>9</v>
      </c>
      <c r="I157">
        <v>262</v>
      </c>
      <c r="J157" t="s">
        <v>440</v>
      </c>
      <c r="K157" t="s">
        <v>441</v>
      </c>
    </row>
    <row r="158" spans="1:11" x14ac:dyDescent="0.25">
      <c r="A158" t="s">
        <v>434</v>
      </c>
      <c r="B158" t="s">
        <v>450</v>
      </c>
      <c r="C158">
        <v>0.84918749999999998</v>
      </c>
      <c r="D158" s="19">
        <v>41538</v>
      </c>
      <c r="E158">
        <v>2013</v>
      </c>
      <c r="F158">
        <v>201309</v>
      </c>
      <c r="G158">
        <v>921</v>
      </c>
      <c r="H158">
        <v>9</v>
      </c>
      <c r="I158">
        <v>263</v>
      </c>
      <c r="J158" t="s">
        <v>440</v>
      </c>
      <c r="K158" t="s">
        <v>441</v>
      </c>
    </row>
    <row r="159" spans="1:11" x14ac:dyDescent="0.25">
      <c r="A159" t="s">
        <v>434</v>
      </c>
      <c r="B159" t="s">
        <v>450</v>
      </c>
      <c r="C159">
        <v>0.69268750000000001</v>
      </c>
      <c r="D159" s="19">
        <v>41539</v>
      </c>
      <c r="E159">
        <v>2013</v>
      </c>
      <c r="F159">
        <v>201309</v>
      </c>
      <c r="G159">
        <v>922</v>
      </c>
      <c r="H159">
        <v>9</v>
      </c>
      <c r="I159">
        <v>264</v>
      </c>
      <c r="J159" t="s">
        <v>440</v>
      </c>
      <c r="K159" t="s">
        <v>441</v>
      </c>
    </row>
    <row r="160" spans="1:11" x14ac:dyDescent="0.25">
      <c r="A160" t="s">
        <v>434</v>
      </c>
      <c r="B160" t="s">
        <v>450</v>
      </c>
      <c r="C160">
        <v>0.58783333333333299</v>
      </c>
      <c r="D160" s="19">
        <v>41540</v>
      </c>
      <c r="E160">
        <v>2013</v>
      </c>
      <c r="F160">
        <v>201309</v>
      </c>
      <c r="G160">
        <v>923</v>
      </c>
      <c r="H160">
        <v>9</v>
      </c>
      <c r="I160">
        <v>265</v>
      </c>
      <c r="J160" t="s">
        <v>440</v>
      </c>
      <c r="K160" t="s">
        <v>441</v>
      </c>
    </row>
    <row r="161" spans="1:11" x14ac:dyDescent="0.25">
      <c r="A161" t="s">
        <v>434</v>
      </c>
      <c r="B161" t="s">
        <v>450</v>
      </c>
      <c r="C161">
        <v>0.56583333333333297</v>
      </c>
      <c r="D161" s="19">
        <v>41541</v>
      </c>
      <c r="E161">
        <v>2013</v>
      </c>
      <c r="F161">
        <v>201309</v>
      </c>
      <c r="G161">
        <v>924</v>
      </c>
      <c r="H161">
        <v>9</v>
      </c>
      <c r="I161">
        <v>266</v>
      </c>
      <c r="J161" t="s">
        <v>440</v>
      </c>
      <c r="K161" t="s">
        <v>441</v>
      </c>
    </row>
    <row r="162" spans="1:11" x14ac:dyDescent="0.25">
      <c r="A162" t="s">
        <v>434</v>
      </c>
      <c r="B162" t="s">
        <v>450</v>
      </c>
      <c r="C162">
        <v>0.61824999999999997</v>
      </c>
      <c r="D162" s="19">
        <v>41542</v>
      </c>
      <c r="E162">
        <v>2013</v>
      </c>
      <c r="F162">
        <v>201309</v>
      </c>
      <c r="G162">
        <v>925</v>
      </c>
      <c r="H162">
        <v>9</v>
      </c>
      <c r="I162">
        <v>267</v>
      </c>
      <c r="J162" t="s">
        <v>440</v>
      </c>
      <c r="K162" t="s">
        <v>441</v>
      </c>
    </row>
    <row r="163" spans="1:11" x14ac:dyDescent="0.25">
      <c r="A163" t="s">
        <v>434</v>
      </c>
      <c r="B163" t="s">
        <v>450</v>
      </c>
      <c r="C163">
        <v>0.63933333333333298</v>
      </c>
      <c r="D163" s="19">
        <v>41543</v>
      </c>
      <c r="E163">
        <v>2013</v>
      </c>
      <c r="F163">
        <v>201309</v>
      </c>
      <c r="G163">
        <v>926</v>
      </c>
      <c r="H163">
        <v>9</v>
      </c>
      <c r="I163">
        <v>268</v>
      </c>
      <c r="J163" t="s">
        <v>440</v>
      </c>
      <c r="K163" t="s">
        <v>441</v>
      </c>
    </row>
    <row r="164" spans="1:11" x14ac:dyDescent="0.25">
      <c r="A164" t="s">
        <v>434</v>
      </c>
      <c r="B164" t="s">
        <v>450</v>
      </c>
      <c r="C164">
        <v>0.59350000000000003</v>
      </c>
      <c r="D164" s="19">
        <v>41544</v>
      </c>
      <c r="E164">
        <v>2013</v>
      </c>
      <c r="F164">
        <v>201309</v>
      </c>
      <c r="G164">
        <v>927</v>
      </c>
      <c r="H164">
        <v>9</v>
      </c>
      <c r="I164">
        <v>269</v>
      </c>
      <c r="J164" t="s">
        <v>440</v>
      </c>
      <c r="K164" t="s">
        <v>441</v>
      </c>
    </row>
    <row r="165" spans="1:11" x14ac:dyDescent="0.25">
      <c r="A165" t="s">
        <v>434</v>
      </c>
      <c r="B165" t="s">
        <v>450</v>
      </c>
      <c r="C165">
        <v>0.56460416666666702</v>
      </c>
      <c r="D165" s="19">
        <v>41545</v>
      </c>
      <c r="E165">
        <v>2013</v>
      </c>
      <c r="F165">
        <v>201309</v>
      </c>
      <c r="G165">
        <v>928</v>
      </c>
      <c r="H165">
        <v>9</v>
      </c>
      <c r="I165">
        <v>270</v>
      </c>
      <c r="J165" t="s">
        <v>440</v>
      </c>
      <c r="K165" t="s">
        <v>441</v>
      </c>
    </row>
    <row r="166" spans="1:11" x14ac:dyDescent="0.25">
      <c r="A166" t="s">
        <v>434</v>
      </c>
      <c r="B166" t="s">
        <v>450</v>
      </c>
      <c r="C166">
        <v>0.55172916666666705</v>
      </c>
      <c r="D166" s="19">
        <v>41546</v>
      </c>
      <c r="E166">
        <v>2013</v>
      </c>
      <c r="F166">
        <v>201309</v>
      </c>
      <c r="G166">
        <v>929</v>
      </c>
      <c r="H166">
        <v>9</v>
      </c>
      <c r="I166">
        <v>271</v>
      </c>
      <c r="J166" t="s">
        <v>440</v>
      </c>
      <c r="K166" t="s">
        <v>441</v>
      </c>
    </row>
    <row r="167" spans="1:11" x14ac:dyDescent="0.25">
      <c r="A167" t="s">
        <v>434</v>
      </c>
      <c r="B167" t="s">
        <v>450</v>
      </c>
      <c r="C167">
        <v>0.54729166666666695</v>
      </c>
      <c r="D167" s="19">
        <v>41547</v>
      </c>
      <c r="E167">
        <v>2013</v>
      </c>
      <c r="F167">
        <v>201309</v>
      </c>
      <c r="G167">
        <v>930</v>
      </c>
      <c r="H167">
        <v>9</v>
      </c>
      <c r="I167">
        <v>272</v>
      </c>
      <c r="J167" t="s">
        <v>440</v>
      </c>
      <c r="K167" t="s">
        <v>441</v>
      </c>
    </row>
    <row r="168" spans="1:11" x14ac:dyDescent="0.25">
      <c r="A168" t="s">
        <v>434</v>
      </c>
      <c r="B168" t="s">
        <v>450</v>
      </c>
      <c r="C168">
        <v>0.53837500000000005</v>
      </c>
      <c r="D168" s="19">
        <v>41548</v>
      </c>
      <c r="E168">
        <v>2013</v>
      </c>
      <c r="F168">
        <v>201310</v>
      </c>
      <c r="G168">
        <v>1001</v>
      </c>
      <c r="H168">
        <v>10</v>
      </c>
      <c r="I168">
        <v>273</v>
      </c>
      <c r="J168" t="s">
        <v>440</v>
      </c>
      <c r="K168" t="s">
        <v>441</v>
      </c>
    </row>
    <row r="169" spans="1:11" x14ac:dyDescent="0.25">
      <c r="A169" t="s">
        <v>434</v>
      </c>
      <c r="B169" t="s">
        <v>450</v>
      </c>
      <c r="C169">
        <v>0.53687499999999999</v>
      </c>
      <c r="D169" s="19">
        <v>41549</v>
      </c>
      <c r="E169">
        <v>2013</v>
      </c>
      <c r="F169">
        <v>201310</v>
      </c>
      <c r="G169">
        <v>1002</v>
      </c>
      <c r="H169">
        <v>10</v>
      </c>
      <c r="I169">
        <v>274</v>
      </c>
      <c r="J169" t="s">
        <v>440</v>
      </c>
      <c r="K169" t="s">
        <v>441</v>
      </c>
    </row>
    <row r="170" spans="1:11" x14ac:dyDescent="0.25">
      <c r="A170" t="s">
        <v>434</v>
      </c>
      <c r="B170" t="s">
        <v>450</v>
      </c>
      <c r="C170">
        <v>0.53362500000000002</v>
      </c>
      <c r="D170" s="19">
        <v>41550</v>
      </c>
      <c r="E170">
        <v>2013</v>
      </c>
      <c r="F170">
        <v>201310</v>
      </c>
      <c r="G170">
        <v>1003</v>
      </c>
      <c r="H170">
        <v>10</v>
      </c>
      <c r="I170">
        <v>275</v>
      </c>
      <c r="J170" t="s">
        <v>440</v>
      </c>
      <c r="K170" t="s">
        <v>441</v>
      </c>
    </row>
    <row r="171" spans="1:11" x14ac:dyDescent="0.25">
      <c r="A171" t="s">
        <v>434</v>
      </c>
      <c r="B171" t="s">
        <v>450</v>
      </c>
      <c r="C171">
        <v>0.52977083333333297</v>
      </c>
      <c r="D171" s="19">
        <v>41551</v>
      </c>
      <c r="E171">
        <v>2013</v>
      </c>
      <c r="F171">
        <v>201310</v>
      </c>
      <c r="G171">
        <v>1004</v>
      </c>
      <c r="H171">
        <v>10</v>
      </c>
      <c r="I171">
        <v>276</v>
      </c>
      <c r="J171" t="s">
        <v>440</v>
      </c>
      <c r="K171" t="s">
        <v>441</v>
      </c>
    </row>
    <row r="172" spans="1:11" x14ac:dyDescent="0.25">
      <c r="A172" t="s">
        <v>434</v>
      </c>
      <c r="B172" t="s">
        <v>450</v>
      </c>
      <c r="C172">
        <v>0.52312499999999995</v>
      </c>
      <c r="D172" s="19">
        <v>41552</v>
      </c>
      <c r="E172">
        <v>2013</v>
      </c>
      <c r="F172">
        <v>201310</v>
      </c>
      <c r="G172">
        <v>1005</v>
      </c>
      <c r="H172">
        <v>10</v>
      </c>
      <c r="I172">
        <v>277</v>
      </c>
      <c r="J172" t="s">
        <v>440</v>
      </c>
      <c r="K172" t="s">
        <v>441</v>
      </c>
    </row>
    <row r="173" spans="1:11" x14ac:dyDescent="0.25">
      <c r="A173" t="s">
        <v>434</v>
      </c>
      <c r="B173" t="s">
        <v>450</v>
      </c>
      <c r="C173">
        <v>0.52120833333333305</v>
      </c>
      <c r="D173" s="19">
        <v>41553</v>
      </c>
      <c r="E173">
        <v>2013</v>
      </c>
      <c r="F173">
        <v>201310</v>
      </c>
      <c r="G173">
        <v>1006</v>
      </c>
      <c r="H173">
        <v>10</v>
      </c>
      <c r="I173">
        <v>278</v>
      </c>
      <c r="J173" t="s">
        <v>440</v>
      </c>
      <c r="K173" t="s">
        <v>441</v>
      </c>
    </row>
    <row r="174" spans="1:11" x14ac:dyDescent="0.25">
      <c r="A174" t="s">
        <v>434</v>
      </c>
      <c r="B174" t="s">
        <v>450</v>
      </c>
      <c r="C174">
        <v>0.69272916666666695</v>
      </c>
      <c r="D174" s="19">
        <v>41554</v>
      </c>
      <c r="E174">
        <v>2013</v>
      </c>
      <c r="F174">
        <v>201310</v>
      </c>
      <c r="G174">
        <v>1007</v>
      </c>
      <c r="H174">
        <v>10</v>
      </c>
      <c r="I174">
        <v>279</v>
      </c>
      <c r="J174" t="s">
        <v>440</v>
      </c>
      <c r="K174" t="s">
        <v>441</v>
      </c>
    </row>
    <row r="175" spans="1:11" x14ac:dyDescent="0.25">
      <c r="A175" t="s">
        <v>434</v>
      </c>
      <c r="B175" t="s">
        <v>450</v>
      </c>
      <c r="C175">
        <v>0.564041666666667</v>
      </c>
      <c r="D175" s="19">
        <v>41555</v>
      </c>
      <c r="E175">
        <v>2013</v>
      </c>
      <c r="F175">
        <v>201310</v>
      </c>
      <c r="G175">
        <v>1008</v>
      </c>
      <c r="H175">
        <v>10</v>
      </c>
      <c r="I175">
        <v>280</v>
      </c>
      <c r="J175" t="s">
        <v>440</v>
      </c>
      <c r="K175" t="s">
        <v>441</v>
      </c>
    </row>
    <row r="176" spans="1:11" x14ac:dyDescent="0.25">
      <c r="A176" t="s">
        <v>434</v>
      </c>
      <c r="B176" t="s">
        <v>450</v>
      </c>
      <c r="C176">
        <v>0.54285416666666697</v>
      </c>
      <c r="D176" s="19">
        <v>41556</v>
      </c>
      <c r="E176">
        <v>2013</v>
      </c>
      <c r="F176">
        <v>201310</v>
      </c>
      <c r="G176">
        <v>1009</v>
      </c>
      <c r="H176">
        <v>10</v>
      </c>
      <c r="I176">
        <v>281</v>
      </c>
      <c r="J176" t="s">
        <v>440</v>
      </c>
      <c r="K176" t="s">
        <v>441</v>
      </c>
    </row>
    <row r="177" spans="1:11" x14ac:dyDescent="0.25">
      <c r="A177" t="s">
        <v>434</v>
      </c>
      <c r="B177" t="s">
        <v>450</v>
      </c>
      <c r="C177">
        <v>0.53349999999999997</v>
      </c>
      <c r="D177" s="19">
        <v>41557</v>
      </c>
      <c r="E177">
        <v>2013</v>
      </c>
      <c r="F177">
        <v>201310</v>
      </c>
      <c r="G177">
        <v>1010</v>
      </c>
      <c r="H177">
        <v>10</v>
      </c>
      <c r="I177">
        <v>282</v>
      </c>
      <c r="J177" t="s">
        <v>440</v>
      </c>
      <c r="K177" t="s">
        <v>441</v>
      </c>
    </row>
    <row r="178" spans="1:11" x14ac:dyDescent="0.25">
      <c r="A178" t="s">
        <v>434</v>
      </c>
      <c r="B178" t="s">
        <v>450</v>
      </c>
      <c r="C178">
        <v>0.52847916666666706</v>
      </c>
      <c r="D178" s="19">
        <v>41558</v>
      </c>
      <c r="E178">
        <v>2013</v>
      </c>
      <c r="F178">
        <v>201310</v>
      </c>
      <c r="G178">
        <v>1011</v>
      </c>
      <c r="H178">
        <v>10</v>
      </c>
      <c r="I178">
        <v>283</v>
      </c>
      <c r="J178" t="s">
        <v>440</v>
      </c>
      <c r="K178" t="s">
        <v>441</v>
      </c>
    </row>
    <row r="179" spans="1:11" x14ac:dyDescent="0.25">
      <c r="A179" t="s">
        <v>434</v>
      </c>
      <c r="B179" t="s">
        <v>450</v>
      </c>
      <c r="C179">
        <v>0.52591666666666703</v>
      </c>
      <c r="D179" s="19">
        <v>41559</v>
      </c>
      <c r="E179">
        <v>2013</v>
      </c>
      <c r="F179">
        <v>201310</v>
      </c>
      <c r="G179">
        <v>1012</v>
      </c>
      <c r="H179">
        <v>10</v>
      </c>
      <c r="I179">
        <v>284</v>
      </c>
      <c r="J179" t="s">
        <v>440</v>
      </c>
      <c r="K179" t="s">
        <v>441</v>
      </c>
    </row>
    <row r="180" spans="1:11" x14ac:dyDescent="0.25">
      <c r="A180" t="s">
        <v>434</v>
      </c>
      <c r="B180" t="s">
        <v>450</v>
      </c>
      <c r="C180">
        <v>0.52241666666666697</v>
      </c>
      <c r="D180" s="19">
        <v>41560</v>
      </c>
      <c r="E180">
        <v>2013</v>
      </c>
      <c r="F180">
        <v>201310</v>
      </c>
      <c r="G180">
        <v>1013</v>
      </c>
      <c r="H180">
        <v>10</v>
      </c>
      <c r="I180">
        <v>285</v>
      </c>
      <c r="J180" t="s">
        <v>440</v>
      </c>
      <c r="K180" t="s">
        <v>441</v>
      </c>
    </row>
    <row r="181" spans="1:11" x14ac:dyDescent="0.25">
      <c r="A181" t="s">
        <v>434</v>
      </c>
      <c r="B181" t="s">
        <v>450</v>
      </c>
      <c r="C181">
        <v>0.52533333333333299</v>
      </c>
      <c r="D181" s="19">
        <v>41561</v>
      </c>
      <c r="E181">
        <v>2013</v>
      </c>
      <c r="F181">
        <v>201310</v>
      </c>
      <c r="G181">
        <v>1014</v>
      </c>
      <c r="H181">
        <v>10</v>
      </c>
      <c r="I181">
        <v>286</v>
      </c>
      <c r="J181" t="s">
        <v>440</v>
      </c>
      <c r="K181" t="s">
        <v>441</v>
      </c>
    </row>
    <row r="182" spans="1:11" x14ac:dyDescent="0.25">
      <c r="A182" t="s">
        <v>434</v>
      </c>
      <c r="B182" t="s">
        <v>450</v>
      </c>
      <c r="C182">
        <v>0.52794736842105305</v>
      </c>
      <c r="D182" s="19">
        <v>41562</v>
      </c>
      <c r="E182">
        <v>2013</v>
      </c>
      <c r="F182">
        <v>201310</v>
      </c>
      <c r="G182">
        <v>1015</v>
      </c>
      <c r="H182">
        <v>10</v>
      </c>
      <c r="I182">
        <v>287</v>
      </c>
      <c r="J182" t="s">
        <v>440</v>
      </c>
      <c r="K182" t="s">
        <v>441</v>
      </c>
    </row>
    <row r="183" spans="1:11" x14ac:dyDescent="0.25">
      <c r="A183" t="s">
        <v>434</v>
      </c>
      <c r="B183" t="s">
        <v>450</v>
      </c>
      <c r="C183">
        <v>0.64500000000000002</v>
      </c>
      <c r="D183" s="19">
        <v>41652</v>
      </c>
      <c r="E183">
        <v>2014</v>
      </c>
      <c r="F183">
        <v>201401</v>
      </c>
      <c r="G183">
        <v>113</v>
      </c>
      <c r="H183">
        <v>1</v>
      </c>
      <c r="I183">
        <v>12</v>
      </c>
      <c r="J183" t="s">
        <v>442</v>
      </c>
      <c r="K183" t="s">
        <v>443</v>
      </c>
    </row>
    <row r="184" spans="1:11" x14ac:dyDescent="0.25">
      <c r="A184" t="s">
        <v>434</v>
      </c>
      <c r="B184" t="s">
        <v>450</v>
      </c>
      <c r="C184">
        <v>0.59579166666666705</v>
      </c>
      <c r="D184" s="19">
        <v>41653</v>
      </c>
      <c r="E184">
        <v>2014</v>
      </c>
      <c r="F184">
        <v>201401</v>
      </c>
      <c r="G184">
        <v>114</v>
      </c>
      <c r="H184">
        <v>1</v>
      </c>
      <c r="I184">
        <v>13</v>
      </c>
      <c r="J184" t="s">
        <v>442</v>
      </c>
      <c r="K184" t="s">
        <v>443</v>
      </c>
    </row>
    <row r="185" spans="1:11" x14ac:dyDescent="0.25">
      <c r="A185" t="s">
        <v>434</v>
      </c>
      <c r="B185" t="s">
        <v>450</v>
      </c>
      <c r="C185">
        <v>0.54837499999999995</v>
      </c>
      <c r="D185" s="19">
        <v>41654</v>
      </c>
      <c r="E185">
        <v>2014</v>
      </c>
      <c r="F185">
        <v>201401</v>
      </c>
      <c r="G185">
        <v>115</v>
      </c>
      <c r="H185">
        <v>1</v>
      </c>
      <c r="I185">
        <v>14</v>
      </c>
      <c r="J185" t="s">
        <v>442</v>
      </c>
      <c r="K185" t="s">
        <v>443</v>
      </c>
    </row>
    <row r="186" spans="1:11" x14ac:dyDescent="0.25">
      <c r="A186" t="s">
        <v>434</v>
      </c>
      <c r="B186" t="s">
        <v>450</v>
      </c>
      <c r="C186">
        <v>0.519625</v>
      </c>
      <c r="D186" s="19">
        <v>41655</v>
      </c>
      <c r="E186">
        <v>2014</v>
      </c>
      <c r="F186">
        <v>201401</v>
      </c>
      <c r="G186">
        <v>116</v>
      </c>
      <c r="H186">
        <v>1</v>
      </c>
      <c r="I186">
        <v>15</v>
      </c>
      <c r="J186" t="s">
        <v>442</v>
      </c>
      <c r="K186" t="s">
        <v>443</v>
      </c>
    </row>
    <row r="187" spans="1:11" x14ac:dyDescent="0.25">
      <c r="A187" t="s">
        <v>434</v>
      </c>
      <c r="B187" t="s">
        <v>450</v>
      </c>
      <c r="C187">
        <v>0.46860416666666699</v>
      </c>
      <c r="D187" s="19">
        <v>41656</v>
      </c>
      <c r="E187">
        <v>2014</v>
      </c>
      <c r="F187">
        <v>201401</v>
      </c>
      <c r="G187">
        <v>117</v>
      </c>
      <c r="H187">
        <v>1</v>
      </c>
      <c r="I187">
        <v>16</v>
      </c>
      <c r="J187" t="s">
        <v>442</v>
      </c>
      <c r="K187" t="s">
        <v>443</v>
      </c>
    </row>
    <row r="188" spans="1:11" x14ac:dyDescent="0.25">
      <c r="A188" t="s">
        <v>434</v>
      </c>
      <c r="B188" t="s">
        <v>450</v>
      </c>
      <c r="C188">
        <v>0.45731250000000001</v>
      </c>
      <c r="D188" s="19">
        <v>41657</v>
      </c>
      <c r="E188">
        <v>2014</v>
      </c>
      <c r="F188">
        <v>201401</v>
      </c>
      <c r="G188">
        <v>118</v>
      </c>
      <c r="H188">
        <v>1</v>
      </c>
      <c r="I188">
        <v>17</v>
      </c>
      <c r="J188" t="s">
        <v>442</v>
      </c>
      <c r="K188" t="s">
        <v>443</v>
      </c>
    </row>
    <row r="189" spans="1:11" x14ac:dyDescent="0.25">
      <c r="A189" t="s">
        <v>434</v>
      </c>
      <c r="B189" t="s">
        <v>450</v>
      </c>
      <c r="C189">
        <v>0.43325000000000002</v>
      </c>
      <c r="D189" s="19">
        <v>41658</v>
      </c>
      <c r="E189">
        <v>2014</v>
      </c>
      <c r="F189">
        <v>201401</v>
      </c>
      <c r="G189">
        <v>119</v>
      </c>
      <c r="H189">
        <v>1</v>
      </c>
      <c r="I189">
        <v>18</v>
      </c>
      <c r="J189" t="s">
        <v>442</v>
      </c>
      <c r="K189" t="s">
        <v>443</v>
      </c>
    </row>
    <row r="190" spans="1:11" x14ac:dyDescent="0.25">
      <c r="A190" t="s">
        <v>434</v>
      </c>
      <c r="B190" t="s">
        <v>450</v>
      </c>
      <c r="C190">
        <v>0.42925000000000002</v>
      </c>
      <c r="D190" s="19">
        <v>41659</v>
      </c>
      <c r="E190">
        <v>2014</v>
      </c>
      <c r="F190">
        <v>201401</v>
      </c>
      <c r="G190">
        <v>120</v>
      </c>
      <c r="H190">
        <v>1</v>
      </c>
      <c r="I190">
        <v>19</v>
      </c>
      <c r="J190" t="s">
        <v>442</v>
      </c>
      <c r="K190" t="s">
        <v>443</v>
      </c>
    </row>
    <row r="191" spans="1:11" x14ac:dyDescent="0.25">
      <c r="A191" t="s">
        <v>434</v>
      </c>
      <c r="B191" t="s">
        <v>450</v>
      </c>
      <c r="C191">
        <v>0.40106249999999999</v>
      </c>
      <c r="D191" s="19">
        <v>41660</v>
      </c>
      <c r="E191">
        <v>2014</v>
      </c>
      <c r="F191">
        <v>201401</v>
      </c>
      <c r="G191">
        <v>121</v>
      </c>
      <c r="H191">
        <v>1</v>
      </c>
      <c r="I191">
        <v>20</v>
      </c>
      <c r="J191" t="s">
        <v>442</v>
      </c>
      <c r="K191" t="s">
        <v>443</v>
      </c>
    </row>
    <row r="192" spans="1:11" x14ac:dyDescent="0.25">
      <c r="A192" t="s">
        <v>434</v>
      </c>
      <c r="B192" t="s">
        <v>450</v>
      </c>
      <c r="C192">
        <v>0.42445833333333299</v>
      </c>
      <c r="D192" s="19">
        <v>41661</v>
      </c>
      <c r="E192">
        <v>2014</v>
      </c>
      <c r="F192">
        <v>201401</v>
      </c>
      <c r="G192">
        <v>122</v>
      </c>
      <c r="H192">
        <v>1</v>
      </c>
      <c r="I192">
        <v>21</v>
      </c>
      <c r="J192" t="s">
        <v>442</v>
      </c>
      <c r="K192" t="s">
        <v>443</v>
      </c>
    </row>
    <row r="193" spans="1:11" x14ac:dyDescent="0.25">
      <c r="A193" t="s">
        <v>434</v>
      </c>
      <c r="B193" t="s">
        <v>450</v>
      </c>
      <c r="C193">
        <v>0.41087499999999999</v>
      </c>
      <c r="D193" s="19">
        <v>41662</v>
      </c>
      <c r="E193">
        <v>2014</v>
      </c>
      <c r="F193">
        <v>201401</v>
      </c>
      <c r="G193">
        <v>123</v>
      </c>
      <c r="H193">
        <v>1</v>
      </c>
      <c r="I193">
        <v>22</v>
      </c>
      <c r="J193" t="s">
        <v>442</v>
      </c>
      <c r="K193" t="s">
        <v>443</v>
      </c>
    </row>
    <row r="194" spans="1:11" x14ac:dyDescent="0.25">
      <c r="A194" t="s">
        <v>434</v>
      </c>
      <c r="B194" t="s">
        <v>450</v>
      </c>
      <c r="C194">
        <v>0.46410416666666698</v>
      </c>
      <c r="D194" s="19">
        <v>41663</v>
      </c>
      <c r="E194">
        <v>2014</v>
      </c>
      <c r="F194">
        <v>201401</v>
      </c>
      <c r="G194">
        <v>124</v>
      </c>
      <c r="H194">
        <v>1</v>
      </c>
      <c r="I194">
        <v>23</v>
      </c>
      <c r="J194" t="s">
        <v>442</v>
      </c>
      <c r="K194" t="s">
        <v>443</v>
      </c>
    </row>
    <row r="195" spans="1:11" x14ac:dyDescent="0.25">
      <c r="A195" t="s">
        <v>434</v>
      </c>
      <c r="B195" t="s">
        <v>450</v>
      </c>
      <c r="C195">
        <v>0.418333333333333</v>
      </c>
      <c r="D195" s="19">
        <v>41664</v>
      </c>
      <c r="E195">
        <v>2014</v>
      </c>
      <c r="F195">
        <v>201401</v>
      </c>
      <c r="G195">
        <v>125</v>
      </c>
      <c r="H195">
        <v>1</v>
      </c>
      <c r="I195">
        <v>24</v>
      </c>
      <c r="J195" t="s">
        <v>442</v>
      </c>
      <c r="K195" t="s">
        <v>443</v>
      </c>
    </row>
    <row r="196" spans="1:11" x14ac:dyDescent="0.25">
      <c r="A196" t="s">
        <v>434</v>
      </c>
      <c r="B196" t="s">
        <v>450</v>
      </c>
      <c r="C196">
        <v>0.38014583333333302</v>
      </c>
      <c r="D196" s="19">
        <v>41665</v>
      </c>
      <c r="E196">
        <v>2014</v>
      </c>
      <c r="F196">
        <v>201401</v>
      </c>
      <c r="G196">
        <v>126</v>
      </c>
      <c r="H196">
        <v>1</v>
      </c>
      <c r="I196">
        <v>25</v>
      </c>
      <c r="J196" t="s">
        <v>442</v>
      </c>
      <c r="K196" t="s">
        <v>443</v>
      </c>
    </row>
    <row r="197" spans="1:11" x14ac:dyDescent="0.25">
      <c r="A197" t="s">
        <v>434</v>
      </c>
      <c r="B197" t="s">
        <v>450</v>
      </c>
      <c r="C197">
        <v>0.34114583333333298</v>
      </c>
      <c r="D197" s="19">
        <v>41666</v>
      </c>
      <c r="E197">
        <v>2014</v>
      </c>
      <c r="F197">
        <v>201401</v>
      </c>
      <c r="G197">
        <v>127</v>
      </c>
      <c r="H197">
        <v>1</v>
      </c>
      <c r="I197">
        <v>26</v>
      </c>
      <c r="J197" t="s">
        <v>442</v>
      </c>
      <c r="K197" t="s">
        <v>443</v>
      </c>
    </row>
    <row r="198" spans="1:11" x14ac:dyDescent="0.25">
      <c r="A198" t="s">
        <v>434</v>
      </c>
      <c r="B198" t="s">
        <v>450</v>
      </c>
      <c r="C198">
        <v>0.34845833333333298</v>
      </c>
      <c r="D198" s="19">
        <v>41667</v>
      </c>
      <c r="E198">
        <v>2014</v>
      </c>
      <c r="F198">
        <v>201401</v>
      </c>
      <c r="G198">
        <v>128</v>
      </c>
      <c r="H198">
        <v>1</v>
      </c>
      <c r="I198">
        <v>27</v>
      </c>
      <c r="J198" t="s">
        <v>442</v>
      </c>
      <c r="K198" t="s">
        <v>443</v>
      </c>
    </row>
    <row r="199" spans="1:11" x14ac:dyDescent="0.25">
      <c r="A199" t="s">
        <v>434</v>
      </c>
      <c r="B199" t="s">
        <v>450</v>
      </c>
      <c r="C199">
        <v>0.39635416666666701</v>
      </c>
      <c r="D199" s="19">
        <v>41668</v>
      </c>
      <c r="E199">
        <v>2014</v>
      </c>
      <c r="F199">
        <v>201401</v>
      </c>
      <c r="G199">
        <v>129</v>
      </c>
      <c r="H199">
        <v>1</v>
      </c>
      <c r="I199">
        <v>28</v>
      </c>
      <c r="J199" t="s">
        <v>442</v>
      </c>
      <c r="K199" t="s">
        <v>443</v>
      </c>
    </row>
    <row r="200" spans="1:11" x14ac:dyDescent="0.25">
      <c r="A200" t="s">
        <v>434</v>
      </c>
      <c r="B200" t="s">
        <v>450</v>
      </c>
      <c r="C200">
        <v>0.46839583333333301</v>
      </c>
      <c r="D200" s="19">
        <v>41669</v>
      </c>
      <c r="E200">
        <v>2014</v>
      </c>
      <c r="F200">
        <v>201401</v>
      </c>
      <c r="G200">
        <v>130</v>
      </c>
      <c r="H200">
        <v>1</v>
      </c>
      <c r="I200">
        <v>29</v>
      </c>
      <c r="J200" t="s">
        <v>442</v>
      </c>
      <c r="K200" t="s">
        <v>443</v>
      </c>
    </row>
    <row r="201" spans="1:11" x14ac:dyDescent="0.25">
      <c r="A201" t="s">
        <v>434</v>
      </c>
      <c r="B201" t="s">
        <v>450</v>
      </c>
      <c r="C201">
        <v>0.36577083333333299</v>
      </c>
      <c r="D201" s="19">
        <v>41670</v>
      </c>
      <c r="E201">
        <v>2014</v>
      </c>
      <c r="F201">
        <v>201401</v>
      </c>
      <c r="G201">
        <v>131</v>
      </c>
      <c r="H201">
        <v>1</v>
      </c>
      <c r="I201">
        <v>30</v>
      </c>
      <c r="J201" t="s">
        <v>442</v>
      </c>
      <c r="K201" t="s">
        <v>443</v>
      </c>
    </row>
    <row r="202" spans="1:11" x14ac:dyDescent="0.25">
      <c r="A202" t="s">
        <v>434</v>
      </c>
      <c r="B202" t="s">
        <v>450</v>
      </c>
      <c r="C202">
        <v>0.35608333333333297</v>
      </c>
      <c r="D202" s="19">
        <v>41671</v>
      </c>
      <c r="E202">
        <v>2014</v>
      </c>
      <c r="F202">
        <v>201402</v>
      </c>
      <c r="G202">
        <v>201</v>
      </c>
      <c r="H202">
        <v>2</v>
      </c>
      <c r="I202">
        <v>31</v>
      </c>
      <c r="J202" t="s">
        <v>442</v>
      </c>
      <c r="K202" t="s">
        <v>443</v>
      </c>
    </row>
    <row r="203" spans="1:11" x14ac:dyDescent="0.25">
      <c r="A203" t="s">
        <v>434</v>
      </c>
      <c r="B203" t="s">
        <v>450</v>
      </c>
      <c r="C203">
        <v>1.3009999999999999</v>
      </c>
      <c r="D203" s="19">
        <v>41672</v>
      </c>
      <c r="E203">
        <v>2014</v>
      </c>
      <c r="F203">
        <v>201402</v>
      </c>
      <c r="G203">
        <v>202</v>
      </c>
      <c r="H203">
        <v>2</v>
      </c>
      <c r="I203">
        <v>32</v>
      </c>
      <c r="J203" t="s">
        <v>442</v>
      </c>
      <c r="K203" t="s">
        <v>443</v>
      </c>
    </row>
    <row r="204" spans="1:11" x14ac:dyDescent="0.25">
      <c r="A204" t="s">
        <v>434</v>
      </c>
      <c r="B204" t="s">
        <v>450</v>
      </c>
      <c r="C204">
        <v>0.93531249999999999</v>
      </c>
      <c r="D204" s="19">
        <v>41673</v>
      </c>
      <c r="E204">
        <v>2014</v>
      </c>
      <c r="F204">
        <v>201402</v>
      </c>
      <c r="G204">
        <v>203</v>
      </c>
      <c r="H204">
        <v>2</v>
      </c>
      <c r="I204">
        <v>33</v>
      </c>
      <c r="J204" t="s">
        <v>442</v>
      </c>
      <c r="K204" t="s">
        <v>443</v>
      </c>
    </row>
    <row r="205" spans="1:11" x14ac:dyDescent="0.25">
      <c r="A205" t="s">
        <v>434</v>
      </c>
      <c r="B205" t="s">
        <v>450</v>
      </c>
      <c r="C205">
        <v>0.76331249999999995</v>
      </c>
      <c r="D205" s="19">
        <v>41674</v>
      </c>
      <c r="E205">
        <v>2014</v>
      </c>
      <c r="F205">
        <v>201402</v>
      </c>
      <c r="G205">
        <v>204</v>
      </c>
      <c r="H205">
        <v>2</v>
      </c>
      <c r="I205">
        <v>34</v>
      </c>
      <c r="J205" t="s">
        <v>442</v>
      </c>
      <c r="K205" t="s">
        <v>443</v>
      </c>
    </row>
    <row r="206" spans="1:11" x14ac:dyDescent="0.25">
      <c r="A206" t="s">
        <v>434</v>
      </c>
      <c r="B206" t="s">
        <v>450</v>
      </c>
      <c r="C206">
        <v>0.63002083333333303</v>
      </c>
      <c r="D206" s="19">
        <v>41675</v>
      </c>
      <c r="E206">
        <v>2014</v>
      </c>
      <c r="F206">
        <v>201402</v>
      </c>
      <c r="G206">
        <v>205</v>
      </c>
      <c r="H206">
        <v>2</v>
      </c>
      <c r="I206">
        <v>35</v>
      </c>
      <c r="J206" t="s">
        <v>442</v>
      </c>
      <c r="K206" t="s">
        <v>443</v>
      </c>
    </row>
    <row r="207" spans="1:11" x14ac:dyDescent="0.25">
      <c r="A207" t="s">
        <v>434</v>
      </c>
      <c r="B207" t="s">
        <v>450</v>
      </c>
      <c r="C207">
        <v>0.58295833333333302</v>
      </c>
      <c r="D207" s="19">
        <v>41676</v>
      </c>
      <c r="E207">
        <v>2014</v>
      </c>
      <c r="F207">
        <v>201402</v>
      </c>
      <c r="G207">
        <v>206</v>
      </c>
      <c r="H207">
        <v>2</v>
      </c>
      <c r="I207">
        <v>36</v>
      </c>
      <c r="J207" t="s">
        <v>442</v>
      </c>
      <c r="K207" t="s">
        <v>443</v>
      </c>
    </row>
    <row r="208" spans="1:11" x14ac:dyDescent="0.25">
      <c r="A208" t="s">
        <v>434</v>
      </c>
      <c r="B208" t="s">
        <v>450</v>
      </c>
      <c r="C208">
        <v>0.51795833333333297</v>
      </c>
      <c r="D208" s="19">
        <v>41677</v>
      </c>
      <c r="E208">
        <v>2014</v>
      </c>
      <c r="F208">
        <v>201402</v>
      </c>
      <c r="G208">
        <v>207</v>
      </c>
      <c r="H208">
        <v>2</v>
      </c>
      <c r="I208">
        <v>37</v>
      </c>
      <c r="J208" t="s">
        <v>442</v>
      </c>
      <c r="K208" t="s">
        <v>443</v>
      </c>
    </row>
    <row r="209" spans="1:11" x14ac:dyDescent="0.25">
      <c r="A209" t="s">
        <v>434</v>
      </c>
      <c r="B209" t="s">
        <v>450</v>
      </c>
      <c r="C209">
        <v>0.47581250000000003</v>
      </c>
      <c r="D209" s="19">
        <v>41678</v>
      </c>
      <c r="E209">
        <v>2014</v>
      </c>
      <c r="F209">
        <v>201402</v>
      </c>
      <c r="G209">
        <v>208</v>
      </c>
      <c r="H209">
        <v>2</v>
      </c>
      <c r="I209">
        <v>38</v>
      </c>
      <c r="J209" t="s">
        <v>442</v>
      </c>
      <c r="K209" t="s">
        <v>443</v>
      </c>
    </row>
    <row r="210" spans="1:11" x14ac:dyDescent="0.25">
      <c r="A210" t="s">
        <v>434</v>
      </c>
      <c r="B210" t="s">
        <v>450</v>
      </c>
      <c r="C210">
        <v>0.45072916666666701</v>
      </c>
      <c r="D210" s="19">
        <v>41679</v>
      </c>
      <c r="E210">
        <v>2014</v>
      </c>
      <c r="F210">
        <v>201402</v>
      </c>
      <c r="G210">
        <v>209</v>
      </c>
      <c r="H210">
        <v>2</v>
      </c>
      <c r="I210">
        <v>39</v>
      </c>
      <c r="J210" t="s">
        <v>442</v>
      </c>
      <c r="K210" t="s">
        <v>443</v>
      </c>
    </row>
    <row r="211" spans="1:11" x14ac:dyDescent="0.25">
      <c r="A211" t="s">
        <v>434</v>
      </c>
      <c r="B211" t="s">
        <v>450</v>
      </c>
      <c r="C211">
        <v>0.42127083333333298</v>
      </c>
      <c r="D211" s="19">
        <v>41680</v>
      </c>
      <c r="E211">
        <v>2014</v>
      </c>
      <c r="F211">
        <v>201402</v>
      </c>
      <c r="G211">
        <v>210</v>
      </c>
      <c r="H211">
        <v>2</v>
      </c>
      <c r="I211">
        <v>40</v>
      </c>
      <c r="J211" t="s">
        <v>442</v>
      </c>
      <c r="K211" t="s">
        <v>443</v>
      </c>
    </row>
    <row r="212" spans="1:11" x14ac:dyDescent="0.25">
      <c r="A212" t="s">
        <v>434</v>
      </c>
      <c r="B212" t="s">
        <v>450</v>
      </c>
      <c r="C212">
        <v>0.44197916666666698</v>
      </c>
      <c r="D212" s="19">
        <v>41681</v>
      </c>
      <c r="E212">
        <v>2014</v>
      </c>
      <c r="F212">
        <v>201402</v>
      </c>
      <c r="G212">
        <v>211</v>
      </c>
      <c r="H212">
        <v>2</v>
      </c>
      <c r="I212">
        <v>41</v>
      </c>
      <c r="J212" t="s">
        <v>442</v>
      </c>
      <c r="K212" t="s">
        <v>443</v>
      </c>
    </row>
    <row r="213" spans="1:11" x14ac:dyDescent="0.25">
      <c r="A213" t="s">
        <v>434</v>
      </c>
      <c r="B213" t="s">
        <v>450</v>
      </c>
      <c r="C213">
        <v>0.47454166666666697</v>
      </c>
      <c r="D213" s="19">
        <v>41682</v>
      </c>
      <c r="E213">
        <v>2014</v>
      </c>
      <c r="F213">
        <v>201402</v>
      </c>
      <c r="G213">
        <v>212</v>
      </c>
      <c r="H213">
        <v>2</v>
      </c>
      <c r="I213">
        <v>42</v>
      </c>
      <c r="J213" t="s">
        <v>442</v>
      </c>
      <c r="K213" t="s">
        <v>443</v>
      </c>
    </row>
    <row r="214" spans="1:11" x14ac:dyDescent="0.25">
      <c r="A214" t="s">
        <v>434</v>
      </c>
      <c r="B214" t="s">
        <v>450</v>
      </c>
      <c r="C214">
        <v>0.48099999999999998</v>
      </c>
      <c r="D214" s="19">
        <v>41683</v>
      </c>
      <c r="E214">
        <v>2014</v>
      </c>
      <c r="F214">
        <v>201402</v>
      </c>
      <c r="G214">
        <v>213</v>
      </c>
      <c r="H214">
        <v>2</v>
      </c>
      <c r="I214">
        <v>43</v>
      </c>
      <c r="J214" t="s">
        <v>442</v>
      </c>
      <c r="K214" t="s">
        <v>443</v>
      </c>
    </row>
    <row r="215" spans="1:11" x14ac:dyDescent="0.25">
      <c r="A215" t="s">
        <v>434</v>
      </c>
      <c r="B215" t="s">
        <v>450</v>
      </c>
      <c r="C215">
        <v>0.78458333333333297</v>
      </c>
      <c r="D215" s="19">
        <v>41684</v>
      </c>
      <c r="E215">
        <v>2014</v>
      </c>
      <c r="F215">
        <v>201402</v>
      </c>
      <c r="G215">
        <v>214</v>
      </c>
      <c r="H215">
        <v>2</v>
      </c>
      <c r="I215">
        <v>44</v>
      </c>
      <c r="J215" t="s">
        <v>442</v>
      </c>
      <c r="K215" t="s">
        <v>443</v>
      </c>
    </row>
    <row r="216" spans="1:11" x14ac:dyDescent="0.25">
      <c r="A216" t="s">
        <v>434</v>
      </c>
      <c r="B216" t="s">
        <v>450</v>
      </c>
      <c r="C216">
        <v>0.69308333333333305</v>
      </c>
      <c r="D216" s="19">
        <v>41685</v>
      </c>
      <c r="E216">
        <v>2014</v>
      </c>
      <c r="F216">
        <v>201402</v>
      </c>
      <c r="G216">
        <v>215</v>
      </c>
      <c r="H216">
        <v>2</v>
      </c>
      <c r="I216">
        <v>45</v>
      </c>
      <c r="J216" t="s">
        <v>442</v>
      </c>
      <c r="K216" t="s">
        <v>443</v>
      </c>
    </row>
    <row r="217" spans="1:11" x14ac:dyDescent="0.25">
      <c r="A217" t="s">
        <v>434</v>
      </c>
      <c r="B217" t="s">
        <v>450</v>
      </c>
      <c r="C217">
        <v>0.59687500000000004</v>
      </c>
      <c r="D217" s="19">
        <v>41686</v>
      </c>
      <c r="E217">
        <v>2014</v>
      </c>
      <c r="F217">
        <v>201402</v>
      </c>
      <c r="G217">
        <v>216</v>
      </c>
      <c r="H217">
        <v>2</v>
      </c>
      <c r="I217">
        <v>46</v>
      </c>
      <c r="J217" t="s">
        <v>442</v>
      </c>
      <c r="K217" t="s">
        <v>443</v>
      </c>
    </row>
    <row r="218" spans="1:11" x14ac:dyDescent="0.25">
      <c r="A218" t="s">
        <v>434</v>
      </c>
      <c r="B218" t="s">
        <v>450</v>
      </c>
      <c r="C218">
        <v>0.55135416666666703</v>
      </c>
      <c r="D218" s="19">
        <v>41687</v>
      </c>
      <c r="E218">
        <v>2014</v>
      </c>
      <c r="F218">
        <v>201402</v>
      </c>
      <c r="G218">
        <v>217</v>
      </c>
      <c r="H218">
        <v>2</v>
      </c>
      <c r="I218">
        <v>47</v>
      </c>
      <c r="J218" t="s">
        <v>442</v>
      </c>
      <c r="K218" t="s">
        <v>443</v>
      </c>
    </row>
    <row r="219" spans="1:11" x14ac:dyDescent="0.25">
      <c r="A219" t="s">
        <v>434</v>
      </c>
      <c r="B219" t="s">
        <v>450</v>
      </c>
      <c r="C219">
        <v>0.6151875</v>
      </c>
      <c r="D219" s="19">
        <v>41688</v>
      </c>
      <c r="E219">
        <v>2014</v>
      </c>
      <c r="F219">
        <v>201402</v>
      </c>
      <c r="G219">
        <v>218</v>
      </c>
      <c r="H219">
        <v>2</v>
      </c>
      <c r="I219">
        <v>48</v>
      </c>
      <c r="J219" t="s">
        <v>442</v>
      </c>
      <c r="K219" t="s">
        <v>443</v>
      </c>
    </row>
    <row r="220" spans="1:11" x14ac:dyDescent="0.25">
      <c r="A220" t="s">
        <v>434</v>
      </c>
      <c r="B220" t="s">
        <v>450</v>
      </c>
      <c r="C220">
        <v>0.58118749999999997</v>
      </c>
      <c r="D220" s="19">
        <v>41689</v>
      </c>
      <c r="E220">
        <v>2014</v>
      </c>
      <c r="F220">
        <v>201402</v>
      </c>
      <c r="G220">
        <v>219</v>
      </c>
      <c r="H220">
        <v>2</v>
      </c>
      <c r="I220">
        <v>49</v>
      </c>
      <c r="J220" t="s">
        <v>442</v>
      </c>
      <c r="K220" t="s">
        <v>443</v>
      </c>
    </row>
    <row r="221" spans="1:11" x14ac:dyDescent="0.25">
      <c r="A221" t="s">
        <v>434</v>
      </c>
      <c r="B221" t="s">
        <v>450</v>
      </c>
      <c r="C221">
        <v>1.07558333333333</v>
      </c>
      <c r="D221" s="19">
        <v>41690</v>
      </c>
      <c r="E221">
        <v>2014</v>
      </c>
      <c r="F221">
        <v>201402</v>
      </c>
      <c r="G221">
        <v>220</v>
      </c>
      <c r="H221">
        <v>2</v>
      </c>
      <c r="I221">
        <v>50</v>
      </c>
      <c r="J221" t="s">
        <v>442</v>
      </c>
      <c r="K221" t="s">
        <v>443</v>
      </c>
    </row>
    <row r="222" spans="1:11" x14ac:dyDescent="0.25">
      <c r="A222" t="s">
        <v>434</v>
      </c>
      <c r="B222" t="s">
        <v>450</v>
      </c>
      <c r="C222">
        <v>0.89718750000000003</v>
      </c>
      <c r="D222" s="19">
        <v>41691</v>
      </c>
      <c r="E222">
        <v>2014</v>
      </c>
      <c r="F222">
        <v>201402</v>
      </c>
      <c r="G222">
        <v>221</v>
      </c>
      <c r="H222">
        <v>2</v>
      </c>
      <c r="I222">
        <v>51</v>
      </c>
      <c r="J222" t="s">
        <v>442</v>
      </c>
      <c r="K222" t="s">
        <v>443</v>
      </c>
    </row>
    <row r="223" spans="1:11" x14ac:dyDescent="0.25">
      <c r="A223" t="s">
        <v>434</v>
      </c>
      <c r="B223" t="s">
        <v>450</v>
      </c>
      <c r="C223">
        <v>0.712208333333333</v>
      </c>
      <c r="D223" s="19">
        <v>41692</v>
      </c>
      <c r="E223">
        <v>2014</v>
      </c>
      <c r="F223">
        <v>201402</v>
      </c>
      <c r="G223">
        <v>222</v>
      </c>
      <c r="H223">
        <v>2</v>
      </c>
      <c r="I223">
        <v>52</v>
      </c>
      <c r="J223" t="s">
        <v>442</v>
      </c>
      <c r="K223" t="s">
        <v>443</v>
      </c>
    </row>
    <row r="224" spans="1:11" x14ac:dyDescent="0.25">
      <c r="A224" t="s">
        <v>434</v>
      </c>
      <c r="B224" t="s">
        <v>450</v>
      </c>
      <c r="C224">
        <v>0.59885416666666702</v>
      </c>
      <c r="D224" s="19">
        <v>41693</v>
      </c>
      <c r="E224">
        <v>2014</v>
      </c>
      <c r="F224">
        <v>201402</v>
      </c>
      <c r="G224">
        <v>223</v>
      </c>
      <c r="H224">
        <v>2</v>
      </c>
      <c r="I224">
        <v>53</v>
      </c>
      <c r="J224" t="s">
        <v>442</v>
      </c>
      <c r="K224" t="s">
        <v>443</v>
      </c>
    </row>
    <row r="225" spans="1:11" x14ac:dyDescent="0.25">
      <c r="A225" t="s">
        <v>434</v>
      </c>
      <c r="B225" t="s">
        <v>450</v>
      </c>
      <c r="C225">
        <v>0.53660416666666699</v>
      </c>
      <c r="D225" s="19">
        <v>41694</v>
      </c>
      <c r="E225">
        <v>2014</v>
      </c>
      <c r="F225">
        <v>201402</v>
      </c>
      <c r="G225">
        <v>224</v>
      </c>
      <c r="H225">
        <v>2</v>
      </c>
      <c r="I225">
        <v>54</v>
      </c>
      <c r="J225" t="s">
        <v>442</v>
      </c>
      <c r="K225" t="s">
        <v>443</v>
      </c>
    </row>
    <row r="226" spans="1:11" x14ac:dyDescent="0.25">
      <c r="A226" t="s">
        <v>434</v>
      </c>
      <c r="B226" t="s">
        <v>450</v>
      </c>
      <c r="C226">
        <v>0.49791666666666701</v>
      </c>
      <c r="D226" s="19">
        <v>41695</v>
      </c>
      <c r="E226">
        <v>2014</v>
      </c>
      <c r="F226">
        <v>201402</v>
      </c>
      <c r="G226">
        <v>225</v>
      </c>
      <c r="H226">
        <v>2</v>
      </c>
      <c r="I226">
        <v>55</v>
      </c>
      <c r="J226" t="s">
        <v>442</v>
      </c>
      <c r="K226" t="s">
        <v>443</v>
      </c>
    </row>
    <row r="227" spans="1:11" x14ac:dyDescent="0.25">
      <c r="A227" t="s">
        <v>434</v>
      </c>
      <c r="B227" t="s">
        <v>450</v>
      </c>
      <c r="C227">
        <v>0.46110416666666698</v>
      </c>
      <c r="D227" s="19">
        <v>41696</v>
      </c>
      <c r="E227">
        <v>2014</v>
      </c>
      <c r="F227">
        <v>201402</v>
      </c>
      <c r="G227">
        <v>226</v>
      </c>
      <c r="H227">
        <v>2</v>
      </c>
      <c r="I227">
        <v>56</v>
      </c>
      <c r="J227" t="s">
        <v>442</v>
      </c>
      <c r="K227" t="s">
        <v>443</v>
      </c>
    </row>
    <row r="228" spans="1:11" x14ac:dyDescent="0.25">
      <c r="A228" t="s">
        <v>434</v>
      </c>
      <c r="B228" t="s">
        <v>450</v>
      </c>
      <c r="C228">
        <v>0.44112499999999999</v>
      </c>
      <c r="D228" s="19">
        <v>41697</v>
      </c>
      <c r="E228">
        <v>2014</v>
      </c>
      <c r="F228">
        <v>201402</v>
      </c>
      <c r="G228">
        <v>227</v>
      </c>
      <c r="H228">
        <v>2</v>
      </c>
      <c r="I228">
        <v>57</v>
      </c>
      <c r="J228" t="s">
        <v>442</v>
      </c>
      <c r="K228" t="s">
        <v>443</v>
      </c>
    </row>
    <row r="229" spans="1:11" x14ac:dyDescent="0.25">
      <c r="A229" t="s">
        <v>434</v>
      </c>
      <c r="B229" t="s">
        <v>450</v>
      </c>
      <c r="C229">
        <v>0.43341666666666701</v>
      </c>
      <c r="D229" s="19">
        <v>41698</v>
      </c>
      <c r="E229">
        <v>2014</v>
      </c>
      <c r="F229">
        <v>201402</v>
      </c>
      <c r="G229">
        <v>228</v>
      </c>
      <c r="H229">
        <v>2</v>
      </c>
      <c r="I229">
        <v>58</v>
      </c>
      <c r="J229" t="s">
        <v>442</v>
      </c>
      <c r="K229" t="s">
        <v>443</v>
      </c>
    </row>
    <row r="230" spans="1:11" x14ac:dyDescent="0.25">
      <c r="A230" t="s">
        <v>434</v>
      </c>
      <c r="B230" t="s">
        <v>450</v>
      </c>
      <c r="C230">
        <v>0.42239583333333303</v>
      </c>
      <c r="D230" s="19">
        <v>41699</v>
      </c>
      <c r="E230">
        <v>2014</v>
      </c>
      <c r="F230">
        <v>201403</v>
      </c>
      <c r="G230">
        <v>301</v>
      </c>
      <c r="H230">
        <v>3</v>
      </c>
      <c r="I230">
        <v>59</v>
      </c>
      <c r="J230" t="s">
        <v>436</v>
      </c>
      <c r="K230" t="s">
        <v>444</v>
      </c>
    </row>
    <row r="231" spans="1:11" x14ac:dyDescent="0.25">
      <c r="A231" t="s">
        <v>434</v>
      </c>
      <c r="B231" t="s">
        <v>450</v>
      </c>
      <c r="C231">
        <v>0.47487499999999999</v>
      </c>
      <c r="D231" s="19">
        <v>41700</v>
      </c>
      <c r="E231">
        <v>2014</v>
      </c>
      <c r="F231">
        <v>201403</v>
      </c>
      <c r="G231">
        <v>302</v>
      </c>
      <c r="H231">
        <v>3</v>
      </c>
      <c r="I231">
        <v>60</v>
      </c>
      <c r="J231" t="s">
        <v>436</v>
      </c>
      <c r="K231" t="s">
        <v>444</v>
      </c>
    </row>
    <row r="232" spans="1:11" x14ac:dyDescent="0.25">
      <c r="A232" t="s">
        <v>434</v>
      </c>
      <c r="B232" t="s">
        <v>450</v>
      </c>
      <c r="C232">
        <v>0.41931249999999998</v>
      </c>
      <c r="D232" s="19">
        <v>41701</v>
      </c>
      <c r="E232">
        <v>2014</v>
      </c>
      <c r="F232">
        <v>201403</v>
      </c>
      <c r="G232">
        <v>303</v>
      </c>
      <c r="H232">
        <v>3</v>
      </c>
      <c r="I232">
        <v>61</v>
      </c>
      <c r="J232" t="s">
        <v>436</v>
      </c>
      <c r="K232" t="s">
        <v>444</v>
      </c>
    </row>
    <row r="233" spans="1:11" x14ac:dyDescent="0.25">
      <c r="A233" t="s">
        <v>434</v>
      </c>
      <c r="B233" t="s">
        <v>450</v>
      </c>
      <c r="C233">
        <v>0.41114583333333299</v>
      </c>
      <c r="D233" s="19">
        <v>41702</v>
      </c>
      <c r="E233">
        <v>2014</v>
      </c>
      <c r="F233">
        <v>201403</v>
      </c>
      <c r="G233">
        <v>304</v>
      </c>
      <c r="H233">
        <v>3</v>
      </c>
      <c r="I233">
        <v>62</v>
      </c>
      <c r="J233" t="s">
        <v>436</v>
      </c>
      <c r="K233" t="s">
        <v>444</v>
      </c>
    </row>
    <row r="234" spans="1:11" x14ac:dyDescent="0.25">
      <c r="A234" t="s">
        <v>434</v>
      </c>
      <c r="B234" t="s">
        <v>450</v>
      </c>
      <c r="C234">
        <v>0.40585416666666702</v>
      </c>
      <c r="D234" s="19">
        <v>41703</v>
      </c>
      <c r="E234">
        <v>2014</v>
      </c>
      <c r="F234">
        <v>201403</v>
      </c>
      <c r="G234">
        <v>305</v>
      </c>
      <c r="H234">
        <v>3</v>
      </c>
      <c r="I234">
        <v>63</v>
      </c>
      <c r="J234" t="s">
        <v>436</v>
      </c>
      <c r="K234" t="s">
        <v>444</v>
      </c>
    </row>
    <row r="235" spans="1:11" x14ac:dyDescent="0.25">
      <c r="A235" t="s">
        <v>434</v>
      </c>
      <c r="B235" t="s">
        <v>450</v>
      </c>
      <c r="C235">
        <v>0.401666666666667</v>
      </c>
      <c r="D235" s="19">
        <v>41704</v>
      </c>
      <c r="E235">
        <v>2014</v>
      </c>
      <c r="F235">
        <v>201403</v>
      </c>
      <c r="G235">
        <v>306</v>
      </c>
      <c r="H235">
        <v>3</v>
      </c>
      <c r="I235">
        <v>64</v>
      </c>
      <c r="J235" t="s">
        <v>436</v>
      </c>
      <c r="K235" t="s">
        <v>444</v>
      </c>
    </row>
    <row r="236" spans="1:11" x14ac:dyDescent="0.25">
      <c r="A236" t="s">
        <v>434</v>
      </c>
      <c r="B236" t="s">
        <v>450</v>
      </c>
      <c r="C236">
        <v>0.38906249999999998</v>
      </c>
      <c r="D236" s="19">
        <v>41705</v>
      </c>
      <c r="E236">
        <v>2014</v>
      </c>
      <c r="F236">
        <v>201403</v>
      </c>
      <c r="G236">
        <v>307</v>
      </c>
      <c r="H236">
        <v>3</v>
      </c>
      <c r="I236">
        <v>65</v>
      </c>
      <c r="J236" t="s">
        <v>436</v>
      </c>
      <c r="K236" t="s">
        <v>444</v>
      </c>
    </row>
    <row r="237" spans="1:11" x14ac:dyDescent="0.25">
      <c r="A237" t="s">
        <v>434</v>
      </c>
      <c r="B237" t="s">
        <v>450</v>
      </c>
      <c r="C237">
        <v>0.38016666666666699</v>
      </c>
      <c r="D237" s="19">
        <v>41706</v>
      </c>
      <c r="E237">
        <v>2014</v>
      </c>
      <c r="F237">
        <v>201403</v>
      </c>
      <c r="G237">
        <v>308</v>
      </c>
      <c r="H237">
        <v>3</v>
      </c>
      <c r="I237">
        <v>66</v>
      </c>
      <c r="J237" t="s">
        <v>436</v>
      </c>
      <c r="K237" t="s">
        <v>444</v>
      </c>
    </row>
    <row r="238" spans="1:11" x14ac:dyDescent="0.25">
      <c r="A238" t="s">
        <v>434</v>
      </c>
      <c r="B238" t="s">
        <v>450</v>
      </c>
      <c r="C238">
        <v>0.37393749999999998</v>
      </c>
      <c r="D238" s="19">
        <v>41707</v>
      </c>
      <c r="E238">
        <v>2014</v>
      </c>
      <c r="F238">
        <v>201403</v>
      </c>
      <c r="G238">
        <v>309</v>
      </c>
      <c r="H238">
        <v>3</v>
      </c>
      <c r="I238">
        <v>67</v>
      </c>
      <c r="J238" t="s">
        <v>436</v>
      </c>
      <c r="K238" t="s">
        <v>444</v>
      </c>
    </row>
    <row r="239" spans="1:11" x14ac:dyDescent="0.25">
      <c r="A239" t="s">
        <v>434</v>
      </c>
      <c r="B239" t="s">
        <v>450</v>
      </c>
      <c r="C239">
        <v>0.374770833333333</v>
      </c>
      <c r="D239" s="19">
        <v>41708</v>
      </c>
      <c r="E239">
        <v>2014</v>
      </c>
      <c r="F239">
        <v>201403</v>
      </c>
      <c r="G239">
        <v>310</v>
      </c>
      <c r="H239">
        <v>3</v>
      </c>
      <c r="I239">
        <v>68</v>
      </c>
      <c r="J239" t="s">
        <v>436</v>
      </c>
      <c r="K239" t="s">
        <v>444</v>
      </c>
    </row>
    <row r="240" spans="1:11" x14ac:dyDescent="0.25">
      <c r="A240" t="s">
        <v>434</v>
      </c>
      <c r="B240" t="s">
        <v>450</v>
      </c>
      <c r="C240">
        <v>0.37791666666666701</v>
      </c>
      <c r="D240" s="19">
        <v>41709</v>
      </c>
      <c r="E240">
        <v>2014</v>
      </c>
      <c r="F240">
        <v>201403</v>
      </c>
      <c r="G240">
        <v>311</v>
      </c>
      <c r="H240">
        <v>3</v>
      </c>
      <c r="I240">
        <v>69</v>
      </c>
      <c r="J240" t="s">
        <v>436</v>
      </c>
      <c r="K240" t="s">
        <v>444</v>
      </c>
    </row>
    <row r="241" spans="1:11" x14ac:dyDescent="0.25">
      <c r="A241" t="s">
        <v>434</v>
      </c>
      <c r="B241" t="s">
        <v>450</v>
      </c>
      <c r="C241">
        <v>0.34029166666666699</v>
      </c>
      <c r="D241" s="19">
        <v>41710</v>
      </c>
      <c r="E241">
        <v>2014</v>
      </c>
      <c r="F241">
        <v>201403</v>
      </c>
      <c r="G241">
        <v>312</v>
      </c>
      <c r="H241">
        <v>3</v>
      </c>
      <c r="I241">
        <v>70</v>
      </c>
      <c r="J241" t="s">
        <v>436</v>
      </c>
      <c r="K241" t="s">
        <v>444</v>
      </c>
    </row>
    <row r="242" spans="1:11" x14ac:dyDescent="0.25">
      <c r="A242" t="s">
        <v>434</v>
      </c>
      <c r="B242" t="s">
        <v>450</v>
      </c>
      <c r="C242">
        <v>0.33931250000000002</v>
      </c>
      <c r="D242" s="19">
        <v>41711</v>
      </c>
      <c r="E242">
        <v>2014</v>
      </c>
      <c r="F242">
        <v>201403</v>
      </c>
      <c r="G242">
        <v>313</v>
      </c>
      <c r="H242">
        <v>3</v>
      </c>
      <c r="I242">
        <v>71</v>
      </c>
      <c r="J242" t="s">
        <v>436</v>
      </c>
      <c r="K242" t="s">
        <v>444</v>
      </c>
    </row>
    <row r="243" spans="1:11" x14ac:dyDescent="0.25">
      <c r="A243" t="s">
        <v>434</v>
      </c>
      <c r="B243" t="s">
        <v>450</v>
      </c>
      <c r="C243">
        <v>0.34620833333333301</v>
      </c>
      <c r="D243" s="19">
        <v>41712</v>
      </c>
      <c r="E243">
        <v>2014</v>
      </c>
      <c r="F243">
        <v>201403</v>
      </c>
      <c r="G243">
        <v>314</v>
      </c>
      <c r="H243">
        <v>3</v>
      </c>
      <c r="I243">
        <v>72</v>
      </c>
      <c r="J243" t="s">
        <v>436</v>
      </c>
      <c r="K243" t="s">
        <v>444</v>
      </c>
    </row>
    <row r="244" spans="1:11" x14ac:dyDescent="0.25">
      <c r="A244" t="s">
        <v>434</v>
      </c>
      <c r="B244" t="s">
        <v>450</v>
      </c>
      <c r="C244">
        <v>0.45318750000000002</v>
      </c>
      <c r="D244" s="19">
        <v>41713</v>
      </c>
      <c r="E244">
        <v>2014</v>
      </c>
      <c r="F244">
        <v>201403</v>
      </c>
      <c r="G244">
        <v>315</v>
      </c>
      <c r="H244">
        <v>3</v>
      </c>
      <c r="I244">
        <v>73</v>
      </c>
      <c r="J244" t="s">
        <v>436</v>
      </c>
      <c r="K244" t="s">
        <v>444</v>
      </c>
    </row>
    <row r="245" spans="1:11" x14ac:dyDescent="0.25">
      <c r="A245" t="s">
        <v>434</v>
      </c>
      <c r="B245" t="s">
        <v>450</v>
      </c>
      <c r="C245">
        <v>0.51466666666666705</v>
      </c>
      <c r="D245" s="19">
        <v>41714</v>
      </c>
      <c r="E245">
        <v>2014</v>
      </c>
      <c r="F245">
        <v>201403</v>
      </c>
      <c r="G245">
        <v>316</v>
      </c>
      <c r="H245">
        <v>3</v>
      </c>
      <c r="I245">
        <v>74</v>
      </c>
      <c r="J245" t="s">
        <v>436</v>
      </c>
      <c r="K245" t="s">
        <v>444</v>
      </c>
    </row>
    <row r="246" spans="1:11" x14ac:dyDescent="0.25">
      <c r="A246" t="s">
        <v>434</v>
      </c>
      <c r="B246" t="s">
        <v>450</v>
      </c>
      <c r="C246">
        <v>0.49364583333333301</v>
      </c>
      <c r="D246" s="19">
        <v>41715</v>
      </c>
      <c r="E246">
        <v>2014</v>
      </c>
      <c r="F246">
        <v>201403</v>
      </c>
      <c r="G246">
        <v>317</v>
      </c>
      <c r="H246">
        <v>3</v>
      </c>
      <c r="I246">
        <v>75</v>
      </c>
      <c r="J246" t="s">
        <v>436</v>
      </c>
      <c r="K246" t="s">
        <v>444</v>
      </c>
    </row>
    <row r="247" spans="1:11" x14ac:dyDescent="0.25">
      <c r="A247" t="s">
        <v>434</v>
      </c>
      <c r="B247" t="s">
        <v>450</v>
      </c>
      <c r="C247">
        <v>0.45227083333333301</v>
      </c>
      <c r="D247" s="19">
        <v>41716</v>
      </c>
      <c r="E247">
        <v>2014</v>
      </c>
      <c r="F247">
        <v>201403</v>
      </c>
      <c r="G247">
        <v>318</v>
      </c>
      <c r="H247">
        <v>3</v>
      </c>
      <c r="I247">
        <v>76</v>
      </c>
      <c r="J247" t="s">
        <v>436</v>
      </c>
      <c r="K247" t="s">
        <v>444</v>
      </c>
    </row>
    <row r="248" spans="1:11" x14ac:dyDescent="0.25">
      <c r="A248" t="s">
        <v>434</v>
      </c>
      <c r="B248" t="s">
        <v>450</v>
      </c>
      <c r="C248">
        <v>0.41985416666666697</v>
      </c>
      <c r="D248" s="19">
        <v>41717</v>
      </c>
      <c r="E248">
        <v>2014</v>
      </c>
      <c r="F248">
        <v>201403</v>
      </c>
      <c r="G248">
        <v>319</v>
      </c>
      <c r="H248">
        <v>3</v>
      </c>
      <c r="I248">
        <v>77</v>
      </c>
      <c r="J248" t="s">
        <v>436</v>
      </c>
      <c r="K248" t="s">
        <v>444</v>
      </c>
    </row>
    <row r="249" spans="1:11" x14ac:dyDescent="0.25">
      <c r="A249" t="s">
        <v>434</v>
      </c>
      <c r="B249" t="s">
        <v>450</v>
      </c>
      <c r="C249">
        <v>0.39885416666666701</v>
      </c>
      <c r="D249" s="19">
        <v>41718</v>
      </c>
      <c r="E249">
        <v>2014</v>
      </c>
      <c r="F249">
        <v>201403</v>
      </c>
      <c r="G249">
        <v>320</v>
      </c>
      <c r="H249">
        <v>3</v>
      </c>
      <c r="I249">
        <v>78</v>
      </c>
      <c r="J249" t="s">
        <v>436</v>
      </c>
      <c r="K249" t="s">
        <v>444</v>
      </c>
    </row>
    <row r="250" spans="1:11" x14ac:dyDescent="0.25">
      <c r="A250" t="s">
        <v>434</v>
      </c>
      <c r="B250" t="s">
        <v>450</v>
      </c>
      <c r="C250">
        <v>0.39324999999999999</v>
      </c>
      <c r="D250" s="19">
        <v>41719</v>
      </c>
      <c r="E250">
        <v>2014</v>
      </c>
      <c r="F250">
        <v>201403</v>
      </c>
      <c r="G250">
        <v>321</v>
      </c>
      <c r="H250">
        <v>3</v>
      </c>
      <c r="I250">
        <v>79</v>
      </c>
      <c r="J250" t="s">
        <v>436</v>
      </c>
      <c r="K250" t="s">
        <v>444</v>
      </c>
    </row>
    <row r="251" spans="1:11" x14ac:dyDescent="0.25">
      <c r="A251" t="s">
        <v>434</v>
      </c>
      <c r="B251" t="s">
        <v>450</v>
      </c>
      <c r="C251">
        <v>0.38243749999999999</v>
      </c>
      <c r="D251" s="19">
        <v>41720</v>
      </c>
      <c r="E251">
        <v>2014</v>
      </c>
      <c r="F251">
        <v>201403</v>
      </c>
      <c r="G251">
        <v>322</v>
      </c>
      <c r="H251">
        <v>3</v>
      </c>
      <c r="I251">
        <v>80</v>
      </c>
      <c r="J251" t="s">
        <v>436</v>
      </c>
      <c r="K251" t="s">
        <v>444</v>
      </c>
    </row>
    <row r="252" spans="1:11" x14ac:dyDescent="0.25">
      <c r="A252" t="s">
        <v>434</v>
      </c>
      <c r="B252" t="s">
        <v>450</v>
      </c>
      <c r="C252">
        <v>0.35089583333333302</v>
      </c>
      <c r="D252" s="19">
        <v>41721</v>
      </c>
      <c r="E252">
        <v>2014</v>
      </c>
      <c r="F252">
        <v>201403</v>
      </c>
      <c r="G252">
        <v>323</v>
      </c>
      <c r="H252">
        <v>3</v>
      </c>
      <c r="I252">
        <v>81</v>
      </c>
      <c r="J252" t="s">
        <v>436</v>
      </c>
      <c r="K252" t="s">
        <v>444</v>
      </c>
    </row>
    <row r="253" spans="1:11" x14ac:dyDescent="0.25">
      <c r="A253" t="s">
        <v>434</v>
      </c>
      <c r="B253" t="s">
        <v>450</v>
      </c>
      <c r="C253">
        <v>0.347020833333333</v>
      </c>
      <c r="D253" s="19">
        <v>41722</v>
      </c>
      <c r="E253">
        <v>2014</v>
      </c>
      <c r="F253">
        <v>201403</v>
      </c>
      <c r="G253">
        <v>324</v>
      </c>
      <c r="H253">
        <v>3</v>
      </c>
      <c r="I253">
        <v>82</v>
      </c>
      <c r="J253" t="s">
        <v>436</v>
      </c>
      <c r="K253" t="s">
        <v>444</v>
      </c>
    </row>
    <row r="254" spans="1:11" x14ac:dyDescent="0.25">
      <c r="A254" t="s">
        <v>434</v>
      </c>
      <c r="B254" t="s">
        <v>450</v>
      </c>
      <c r="C254">
        <v>0.330625</v>
      </c>
      <c r="D254" s="19">
        <v>41723</v>
      </c>
      <c r="E254">
        <v>2014</v>
      </c>
      <c r="F254">
        <v>201403</v>
      </c>
      <c r="G254">
        <v>325</v>
      </c>
      <c r="H254">
        <v>3</v>
      </c>
      <c r="I254">
        <v>83</v>
      </c>
      <c r="J254" t="s">
        <v>436</v>
      </c>
      <c r="K254" t="s">
        <v>444</v>
      </c>
    </row>
    <row r="255" spans="1:11" x14ac:dyDescent="0.25">
      <c r="A255" t="s">
        <v>434</v>
      </c>
      <c r="B255" t="s">
        <v>450</v>
      </c>
      <c r="C255">
        <v>0.33333333333333298</v>
      </c>
      <c r="D255" s="19">
        <v>41724</v>
      </c>
      <c r="E255">
        <v>2014</v>
      </c>
      <c r="F255">
        <v>201403</v>
      </c>
      <c r="G255">
        <v>326</v>
      </c>
      <c r="H255">
        <v>3</v>
      </c>
      <c r="I255">
        <v>84</v>
      </c>
      <c r="J255" t="s">
        <v>436</v>
      </c>
      <c r="K255" t="s">
        <v>444</v>
      </c>
    </row>
    <row r="256" spans="1:11" x14ac:dyDescent="0.25">
      <c r="A256" t="s">
        <v>434</v>
      </c>
      <c r="B256" t="s">
        <v>450</v>
      </c>
      <c r="C256">
        <v>0.34089583333333301</v>
      </c>
      <c r="D256" s="19">
        <v>41725</v>
      </c>
      <c r="E256">
        <v>2014</v>
      </c>
      <c r="F256">
        <v>201403</v>
      </c>
      <c r="G256">
        <v>327</v>
      </c>
      <c r="H256">
        <v>3</v>
      </c>
      <c r="I256">
        <v>85</v>
      </c>
      <c r="J256" t="s">
        <v>436</v>
      </c>
      <c r="K256" t="s">
        <v>444</v>
      </c>
    </row>
    <row r="257" spans="1:11" x14ac:dyDescent="0.25">
      <c r="A257" t="s">
        <v>434</v>
      </c>
      <c r="B257" t="s">
        <v>450</v>
      </c>
      <c r="C257">
        <v>0.36312499999999998</v>
      </c>
      <c r="D257" s="19">
        <v>41726</v>
      </c>
      <c r="E257">
        <v>2014</v>
      </c>
      <c r="F257">
        <v>201403</v>
      </c>
      <c r="G257">
        <v>328</v>
      </c>
      <c r="H257">
        <v>3</v>
      </c>
      <c r="I257">
        <v>86</v>
      </c>
      <c r="J257" t="s">
        <v>436</v>
      </c>
      <c r="K257" t="s">
        <v>444</v>
      </c>
    </row>
    <row r="258" spans="1:11" x14ac:dyDescent="0.25">
      <c r="A258" t="s">
        <v>434</v>
      </c>
      <c r="B258" t="s">
        <v>450</v>
      </c>
      <c r="C258">
        <v>0.37989583333333299</v>
      </c>
      <c r="D258" s="19">
        <v>41727</v>
      </c>
      <c r="E258">
        <v>2014</v>
      </c>
      <c r="F258">
        <v>201403</v>
      </c>
      <c r="G258">
        <v>329</v>
      </c>
      <c r="H258">
        <v>3</v>
      </c>
      <c r="I258">
        <v>87</v>
      </c>
      <c r="J258" t="s">
        <v>436</v>
      </c>
      <c r="K258" t="s">
        <v>444</v>
      </c>
    </row>
    <row r="259" spans="1:11" x14ac:dyDescent="0.25">
      <c r="A259" t="s">
        <v>434</v>
      </c>
      <c r="B259" t="s">
        <v>450</v>
      </c>
      <c r="C259">
        <v>0.34981250000000003</v>
      </c>
      <c r="D259" s="19">
        <v>41728</v>
      </c>
      <c r="E259">
        <v>2014</v>
      </c>
      <c r="F259">
        <v>201403</v>
      </c>
      <c r="G259">
        <v>330</v>
      </c>
      <c r="H259">
        <v>3</v>
      </c>
      <c r="I259">
        <v>88</v>
      </c>
      <c r="J259" t="s">
        <v>436</v>
      </c>
      <c r="K259" t="s">
        <v>444</v>
      </c>
    </row>
    <row r="260" spans="1:11" x14ac:dyDescent="0.25">
      <c r="A260" t="s">
        <v>434</v>
      </c>
      <c r="B260" t="s">
        <v>450</v>
      </c>
      <c r="C260">
        <v>0.34470833333333301</v>
      </c>
      <c r="D260" s="19">
        <v>41729</v>
      </c>
      <c r="E260">
        <v>2014</v>
      </c>
      <c r="F260">
        <v>201403</v>
      </c>
      <c r="G260">
        <v>331</v>
      </c>
      <c r="H260">
        <v>3</v>
      </c>
      <c r="I260">
        <v>89</v>
      </c>
      <c r="J260" t="s">
        <v>436</v>
      </c>
      <c r="K260" t="s">
        <v>444</v>
      </c>
    </row>
    <row r="261" spans="1:11" x14ac:dyDescent="0.25">
      <c r="A261" t="s">
        <v>434</v>
      </c>
      <c r="B261" t="s">
        <v>450</v>
      </c>
      <c r="C261">
        <v>0.33818749999999997</v>
      </c>
      <c r="D261" s="19">
        <v>41730</v>
      </c>
      <c r="E261">
        <v>2014</v>
      </c>
      <c r="F261">
        <v>201404</v>
      </c>
      <c r="G261">
        <v>401</v>
      </c>
      <c r="H261">
        <v>4</v>
      </c>
      <c r="I261">
        <v>90</v>
      </c>
      <c r="J261" t="s">
        <v>436</v>
      </c>
      <c r="K261" t="s">
        <v>444</v>
      </c>
    </row>
    <row r="262" spans="1:11" x14ac:dyDescent="0.25">
      <c r="A262" t="s">
        <v>434</v>
      </c>
      <c r="B262" t="s">
        <v>450</v>
      </c>
      <c r="C262">
        <v>0.335895833333333</v>
      </c>
      <c r="D262" s="19">
        <v>41731</v>
      </c>
      <c r="E262">
        <v>2014</v>
      </c>
      <c r="F262">
        <v>201404</v>
      </c>
      <c r="G262">
        <v>402</v>
      </c>
      <c r="H262">
        <v>4</v>
      </c>
      <c r="I262">
        <v>91</v>
      </c>
      <c r="J262" t="s">
        <v>436</v>
      </c>
      <c r="K262" t="s">
        <v>444</v>
      </c>
    </row>
    <row r="263" spans="1:11" x14ac:dyDescent="0.25">
      <c r="A263" t="s">
        <v>434</v>
      </c>
      <c r="B263" t="s">
        <v>450</v>
      </c>
      <c r="C263">
        <v>0.33387499999999998</v>
      </c>
      <c r="D263" s="19">
        <v>41732</v>
      </c>
      <c r="E263">
        <v>2014</v>
      </c>
      <c r="F263">
        <v>201404</v>
      </c>
      <c r="G263">
        <v>403</v>
      </c>
      <c r="H263">
        <v>4</v>
      </c>
      <c r="I263">
        <v>92</v>
      </c>
      <c r="J263" t="s">
        <v>436</v>
      </c>
      <c r="K263" t="s">
        <v>444</v>
      </c>
    </row>
    <row r="264" spans="1:11" x14ac:dyDescent="0.25">
      <c r="A264" t="s">
        <v>434</v>
      </c>
      <c r="B264" t="s">
        <v>450</v>
      </c>
      <c r="C264">
        <v>0.31441666666666701</v>
      </c>
      <c r="D264" s="19">
        <v>41733</v>
      </c>
      <c r="E264">
        <v>2014</v>
      </c>
      <c r="F264">
        <v>201404</v>
      </c>
      <c r="G264">
        <v>404</v>
      </c>
      <c r="H264">
        <v>4</v>
      </c>
      <c r="I264">
        <v>93</v>
      </c>
      <c r="J264" t="s">
        <v>436</v>
      </c>
      <c r="K264" t="s">
        <v>444</v>
      </c>
    </row>
    <row r="265" spans="1:11" x14ac:dyDescent="0.25">
      <c r="A265" t="s">
        <v>434</v>
      </c>
      <c r="B265" t="s">
        <v>450</v>
      </c>
      <c r="C265">
        <v>0.31220833333333298</v>
      </c>
      <c r="D265" s="19">
        <v>41734</v>
      </c>
      <c r="E265">
        <v>2014</v>
      </c>
      <c r="F265">
        <v>201404</v>
      </c>
      <c r="G265">
        <v>405</v>
      </c>
      <c r="H265">
        <v>4</v>
      </c>
      <c r="I265">
        <v>94</v>
      </c>
      <c r="J265" t="s">
        <v>436</v>
      </c>
      <c r="K265" t="s">
        <v>444</v>
      </c>
    </row>
    <row r="266" spans="1:11" x14ac:dyDescent="0.25">
      <c r="A266" t="s">
        <v>434</v>
      </c>
      <c r="B266" t="s">
        <v>450</v>
      </c>
      <c r="C266">
        <v>1.08683333333333</v>
      </c>
      <c r="D266" s="19">
        <v>41735</v>
      </c>
      <c r="E266">
        <v>2014</v>
      </c>
      <c r="F266">
        <v>201404</v>
      </c>
      <c r="G266">
        <v>406</v>
      </c>
      <c r="H266">
        <v>4</v>
      </c>
      <c r="I266">
        <v>95</v>
      </c>
      <c r="J266" t="s">
        <v>436</v>
      </c>
      <c r="K266" t="s">
        <v>444</v>
      </c>
    </row>
    <row r="267" spans="1:11" x14ac:dyDescent="0.25">
      <c r="A267" t="s">
        <v>434</v>
      </c>
      <c r="B267" t="s">
        <v>450</v>
      </c>
      <c r="C267">
        <v>0.79104166666666698</v>
      </c>
      <c r="D267" s="19">
        <v>41736</v>
      </c>
      <c r="E267">
        <v>2014</v>
      </c>
      <c r="F267">
        <v>201404</v>
      </c>
      <c r="G267">
        <v>407</v>
      </c>
      <c r="H267">
        <v>4</v>
      </c>
      <c r="I267">
        <v>96</v>
      </c>
      <c r="J267" t="s">
        <v>436</v>
      </c>
      <c r="K267" t="s">
        <v>444</v>
      </c>
    </row>
    <row r="268" spans="1:11" x14ac:dyDescent="0.25">
      <c r="A268" t="s">
        <v>434</v>
      </c>
      <c r="B268" t="s">
        <v>450</v>
      </c>
      <c r="C268">
        <v>0.58502083333333299</v>
      </c>
      <c r="D268" s="19">
        <v>41737</v>
      </c>
      <c r="E268">
        <v>2014</v>
      </c>
      <c r="F268">
        <v>201404</v>
      </c>
      <c r="G268">
        <v>408</v>
      </c>
      <c r="H268">
        <v>4</v>
      </c>
      <c r="I268">
        <v>97</v>
      </c>
      <c r="J268" t="s">
        <v>436</v>
      </c>
      <c r="K268" t="s">
        <v>444</v>
      </c>
    </row>
    <row r="269" spans="1:11" x14ac:dyDescent="0.25">
      <c r="A269" t="s">
        <v>434</v>
      </c>
      <c r="B269" t="s">
        <v>450</v>
      </c>
      <c r="C269">
        <v>0.48720833333333302</v>
      </c>
      <c r="D269" s="19">
        <v>41738</v>
      </c>
      <c r="E269">
        <v>2014</v>
      </c>
      <c r="F269">
        <v>201404</v>
      </c>
      <c r="G269">
        <v>409</v>
      </c>
      <c r="H269">
        <v>4</v>
      </c>
      <c r="I269">
        <v>98</v>
      </c>
      <c r="J269" t="s">
        <v>436</v>
      </c>
      <c r="K269" t="s">
        <v>444</v>
      </c>
    </row>
    <row r="270" spans="1:11" x14ac:dyDescent="0.25">
      <c r="A270" t="s">
        <v>434</v>
      </c>
      <c r="B270" t="s">
        <v>450</v>
      </c>
      <c r="C270">
        <v>0.44620833333333298</v>
      </c>
      <c r="D270" s="19">
        <v>41739</v>
      </c>
      <c r="E270">
        <v>2014</v>
      </c>
      <c r="F270">
        <v>201404</v>
      </c>
      <c r="G270">
        <v>410</v>
      </c>
      <c r="H270">
        <v>4</v>
      </c>
      <c r="I270">
        <v>99</v>
      </c>
      <c r="J270" t="s">
        <v>436</v>
      </c>
      <c r="K270" t="s">
        <v>444</v>
      </c>
    </row>
    <row r="271" spans="1:11" x14ac:dyDescent="0.25">
      <c r="A271" t="s">
        <v>434</v>
      </c>
      <c r="B271" t="s">
        <v>450</v>
      </c>
      <c r="C271">
        <v>0.41897916666666701</v>
      </c>
      <c r="D271" s="19">
        <v>41740</v>
      </c>
      <c r="E271">
        <v>2014</v>
      </c>
      <c r="F271">
        <v>201404</v>
      </c>
      <c r="G271">
        <v>411</v>
      </c>
      <c r="H271">
        <v>4</v>
      </c>
      <c r="I271">
        <v>100</v>
      </c>
      <c r="J271" t="s">
        <v>436</v>
      </c>
      <c r="K271" t="s">
        <v>444</v>
      </c>
    </row>
    <row r="272" spans="1:11" x14ac:dyDescent="0.25">
      <c r="A272" t="s">
        <v>434</v>
      </c>
      <c r="B272" t="s">
        <v>450</v>
      </c>
      <c r="C272">
        <v>0.39560416666666698</v>
      </c>
      <c r="D272" s="19">
        <v>41741</v>
      </c>
      <c r="E272">
        <v>2014</v>
      </c>
      <c r="F272">
        <v>201404</v>
      </c>
      <c r="G272">
        <v>412</v>
      </c>
      <c r="H272">
        <v>4</v>
      </c>
      <c r="I272">
        <v>101</v>
      </c>
      <c r="J272" t="s">
        <v>436</v>
      </c>
      <c r="K272" t="s">
        <v>444</v>
      </c>
    </row>
    <row r="273" spans="1:11" x14ac:dyDescent="0.25">
      <c r="A273" t="s">
        <v>434</v>
      </c>
      <c r="B273" t="s">
        <v>450</v>
      </c>
      <c r="C273">
        <v>0.40264583333333298</v>
      </c>
      <c r="D273" s="19">
        <v>41742</v>
      </c>
      <c r="E273">
        <v>2014</v>
      </c>
      <c r="F273">
        <v>201404</v>
      </c>
      <c r="G273">
        <v>413</v>
      </c>
      <c r="H273">
        <v>4</v>
      </c>
      <c r="I273">
        <v>102</v>
      </c>
      <c r="J273" t="s">
        <v>436</v>
      </c>
      <c r="K273" t="s">
        <v>444</v>
      </c>
    </row>
    <row r="274" spans="1:11" x14ac:dyDescent="0.25">
      <c r="A274" t="s">
        <v>434</v>
      </c>
      <c r="B274" t="s">
        <v>450</v>
      </c>
      <c r="C274">
        <v>0.44797916666666698</v>
      </c>
      <c r="D274" s="19">
        <v>41743</v>
      </c>
      <c r="E274">
        <v>2014</v>
      </c>
      <c r="F274">
        <v>201404</v>
      </c>
      <c r="G274">
        <v>414</v>
      </c>
      <c r="H274">
        <v>4</v>
      </c>
      <c r="I274">
        <v>103</v>
      </c>
      <c r="J274" t="s">
        <v>436</v>
      </c>
      <c r="K274" t="s">
        <v>444</v>
      </c>
    </row>
    <row r="275" spans="1:11" x14ac:dyDescent="0.25">
      <c r="A275" t="s">
        <v>434</v>
      </c>
      <c r="B275" t="s">
        <v>450</v>
      </c>
      <c r="C275">
        <v>0.40706249999999999</v>
      </c>
      <c r="D275" s="19">
        <v>41744</v>
      </c>
      <c r="E275">
        <v>2014</v>
      </c>
      <c r="F275">
        <v>201404</v>
      </c>
      <c r="G275">
        <v>415</v>
      </c>
      <c r="H275">
        <v>4</v>
      </c>
      <c r="I275">
        <v>104</v>
      </c>
      <c r="J275" t="s">
        <v>436</v>
      </c>
      <c r="K275" t="s">
        <v>444</v>
      </c>
    </row>
    <row r="276" spans="1:11" x14ac:dyDescent="0.25">
      <c r="A276" t="s">
        <v>434</v>
      </c>
      <c r="B276" t="s">
        <v>450</v>
      </c>
      <c r="C276">
        <v>0.38891666666666702</v>
      </c>
      <c r="D276" s="19">
        <v>41745</v>
      </c>
      <c r="E276">
        <v>2014</v>
      </c>
      <c r="F276">
        <v>201404</v>
      </c>
      <c r="G276">
        <v>416</v>
      </c>
      <c r="H276">
        <v>4</v>
      </c>
      <c r="I276">
        <v>105</v>
      </c>
      <c r="J276" t="s">
        <v>436</v>
      </c>
      <c r="K276" t="s">
        <v>444</v>
      </c>
    </row>
    <row r="277" spans="1:11" x14ac:dyDescent="0.25">
      <c r="A277" t="s">
        <v>434</v>
      </c>
      <c r="B277" t="s">
        <v>450</v>
      </c>
      <c r="C277">
        <v>0.379541666666667</v>
      </c>
      <c r="D277" s="19">
        <v>41746</v>
      </c>
      <c r="E277">
        <v>2014</v>
      </c>
      <c r="F277">
        <v>201404</v>
      </c>
      <c r="G277">
        <v>417</v>
      </c>
      <c r="H277">
        <v>4</v>
      </c>
      <c r="I277">
        <v>106</v>
      </c>
      <c r="J277" t="s">
        <v>436</v>
      </c>
      <c r="K277" t="s">
        <v>444</v>
      </c>
    </row>
    <row r="278" spans="1:11" x14ac:dyDescent="0.25">
      <c r="A278" t="s">
        <v>434</v>
      </c>
      <c r="B278" t="s">
        <v>450</v>
      </c>
      <c r="C278">
        <v>0.37770833333333298</v>
      </c>
      <c r="D278" s="19">
        <v>41747</v>
      </c>
      <c r="E278">
        <v>2014</v>
      </c>
      <c r="F278">
        <v>201404</v>
      </c>
      <c r="G278">
        <v>418</v>
      </c>
      <c r="H278">
        <v>4</v>
      </c>
      <c r="I278">
        <v>107</v>
      </c>
      <c r="J278" t="s">
        <v>436</v>
      </c>
      <c r="K278" t="s">
        <v>444</v>
      </c>
    </row>
    <row r="279" spans="1:11" x14ac:dyDescent="0.25">
      <c r="A279" t="s">
        <v>434</v>
      </c>
      <c r="B279" t="s">
        <v>450</v>
      </c>
      <c r="C279">
        <v>0.35891666666666699</v>
      </c>
      <c r="D279" s="19">
        <v>41748</v>
      </c>
      <c r="E279">
        <v>2014</v>
      </c>
      <c r="F279">
        <v>201404</v>
      </c>
      <c r="G279">
        <v>419</v>
      </c>
      <c r="H279">
        <v>4</v>
      </c>
      <c r="I279">
        <v>108</v>
      </c>
      <c r="J279" t="s">
        <v>436</v>
      </c>
      <c r="K279" t="s">
        <v>444</v>
      </c>
    </row>
    <row r="280" spans="1:11" x14ac:dyDescent="0.25">
      <c r="A280" t="s">
        <v>434</v>
      </c>
      <c r="B280" t="s">
        <v>450</v>
      </c>
      <c r="C280">
        <v>0.34516666666666701</v>
      </c>
      <c r="D280" s="19">
        <v>41749</v>
      </c>
      <c r="E280">
        <v>2014</v>
      </c>
      <c r="F280">
        <v>201404</v>
      </c>
      <c r="G280">
        <v>420</v>
      </c>
      <c r="H280">
        <v>4</v>
      </c>
      <c r="I280">
        <v>109</v>
      </c>
      <c r="J280" t="s">
        <v>436</v>
      </c>
      <c r="K280" t="s">
        <v>444</v>
      </c>
    </row>
    <row r="281" spans="1:11" x14ac:dyDescent="0.25">
      <c r="A281" t="s">
        <v>434</v>
      </c>
      <c r="B281" t="s">
        <v>450</v>
      </c>
      <c r="C281">
        <v>0.352604166666667</v>
      </c>
      <c r="D281" s="19">
        <v>41750</v>
      </c>
      <c r="E281">
        <v>2014</v>
      </c>
      <c r="F281">
        <v>201404</v>
      </c>
      <c r="G281">
        <v>421</v>
      </c>
      <c r="H281">
        <v>4</v>
      </c>
      <c r="I281">
        <v>110</v>
      </c>
      <c r="J281" t="s">
        <v>436</v>
      </c>
      <c r="K281" t="s">
        <v>444</v>
      </c>
    </row>
    <row r="282" spans="1:11" x14ac:dyDescent="0.25">
      <c r="A282" t="s">
        <v>434</v>
      </c>
      <c r="B282" t="s">
        <v>450</v>
      </c>
      <c r="C282">
        <v>0.34916666666666701</v>
      </c>
      <c r="D282" s="19">
        <v>41751</v>
      </c>
      <c r="E282">
        <v>2014</v>
      </c>
      <c r="F282">
        <v>201404</v>
      </c>
      <c r="G282">
        <v>422</v>
      </c>
      <c r="H282">
        <v>4</v>
      </c>
      <c r="I282">
        <v>111</v>
      </c>
      <c r="J282" t="s">
        <v>436</v>
      </c>
      <c r="K282" t="s">
        <v>444</v>
      </c>
    </row>
    <row r="283" spans="1:11" x14ac:dyDescent="0.25">
      <c r="A283" t="s">
        <v>434</v>
      </c>
      <c r="B283" t="s">
        <v>450</v>
      </c>
      <c r="C283">
        <v>0.73927586206896601</v>
      </c>
      <c r="D283" s="19">
        <v>41752</v>
      </c>
      <c r="E283">
        <v>2014</v>
      </c>
      <c r="F283">
        <v>201404</v>
      </c>
      <c r="G283">
        <v>423</v>
      </c>
      <c r="H283">
        <v>4</v>
      </c>
      <c r="I283">
        <v>112</v>
      </c>
      <c r="J283" t="s">
        <v>436</v>
      </c>
      <c r="K283" t="s">
        <v>444</v>
      </c>
    </row>
    <row r="284" spans="1:11" x14ac:dyDescent="0.25">
      <c r="A284" t="s">
        <v>434</v>
      </c>
      <c r="B284" t="s">
        <v>450</v>
      </c>
      <c r="C284">
        <v>0.73031250000000003</v>
      </c>
      <c r="D284" s="19">
        <v>41753</v>
      </c>
      <c r="E284">
        <v>2014</v>
      </c>
      <c r="F284">
        <v>201404</v>
      </c>
      <c r="G284">
        <v>424</v>
      </c>
      <c r="H284">
        <v>4</v>
      </c>
      <c r="I284">
        <v>113</v>
      </c>
      <c r="J284" t="s">
        <v>436</v>
      </c>
      <c r="K284" t="s">
        <v>444</v>
      </c>
    </row>
    <row r="285" spans="1:11" x14ac:dyDescent="0.25">
      <c r="A285" t="s">
        <v>434</v>
      </c>
      <c r="B285" t="s">
        <v>450</v>
      </c>
      <c r="C285">
        <v>0.73468750000000005</v>
      </c>
      <c r="D285" s="19">
        <v>41754</v>
      </c>
      <c r="E285">
        <v>2014</v>
      </c>
      <c r="F285">
        <v>201404</v>
      </c>
      <c r="G285">
        <v>425</v>
      </c>
      <c r="H285">
        <v>4</v>
      </c>
      <c r="I285">
        <v>114</v>
      </c>
      <c r="J285" t="s">
        <v>436</v>
      </c>
      <c r="K285" t="s">
        <v>444</v>
      </c>
    </row>
    <row r="286" spans="1:11" x14ac:dyDescent="0.25">
      <c r="A286" t="s">
        <v>434</v>
      </c>
      <c r="B286" t="s">
        <v>450</v>
      </c>
      <c r="C286">
        <v>0.71575</v>
      </c>
      <c r="D286" s="19">
        <v>41755</v>
      </c>
      <c r="E286">
        <v>2014</v>
      </c>
      <c r="F286">
        <v>201404</v>
      </c>
      <c r="G286">
        <v>426</v>
      </c>
      <c r="H286">
        <v>4</v>
      </c>
      <c r="I286">
        <v>115</v>
      </c>
      <c r="J286" t="s">
        <v>436</v>
      </c>
      <c r="K286" t="s">
        <v>444</v>
      </c>
    </row>
    <row r="287" spans="1:11" x14ac:dyDescent="0.25">
      <c r="A287" t="s">
        <v>434</v>
      </c>
      <c r="B287" t="s">
        <v>450</v>
      </c>
      <c r="C287">
        <v>0.72195833333333304</v>
      </c>
      <c r="D287" s="19">
        <v>41756</v>
      </c>
      <c r="E287">
        <v>2014</v>
      </c>
      <c r="F287">
        <v>201404</v>
      </c>
      <c r="G287">
        <v>427</v>
      </c>
      <c r="H287">
        <v>4</v>
      </c>
      <c r="I287">
        <v>116</v>
      </c>
      <c r="J287" t="s">
        <v>436</v>
      </c>
      <c r="K287" t="s">
        <v>444</v>
      </c>
    </row>
    <row r="288" spans="1:11" x14ac:dyDescent="0.25">
      <c r="A288" t="s">
        <v>434</v>
      </c>
      <c r="B288" t="s">
        <v>450</v>
      </c>
      <c r="C288">
        <v>0.72787500000000005</v>
      </c>
      <c r="D288" s="19">
        <v>41757</v>
      </c>
      <c r="E288">
        <v>2014</v>
      </c>
      <c r="F288">
        <v>201404</v>
      </c>
      <c r="G288">
        <v>428</v>
      </c>
      <c r="H288">
        <v>4</v>
      </c>
      <c r="I288">
        <v>117</v>
      </c>
      <c r="J288" t="s">
        <v>436</v>
      </c>
      <c r="K288" t="s">
        <v>444</v>
      </c>
    </row>
    <row r="289" spans="1:11" x14ac:dyDescent="0.25">
      <c r="A289" t="s">
        <v>434</v>
      </c>
      <c r="B289" t="s">
        <v>450</v>
      </c>
      <c r="C289">
        <v>0.82102083333333298</v>
      </c>
      <c r="D289" s="19">
        <v>41758</v>
      </c>
      <c r="E289">
        <v>2014</v>
      </c>
      <c r="F289">
        <v>201404</v>
      </c>
      <c r="G289">
        <v>429</v>
      </c>
      <c r="H289">
        <v>4</v>
      </c>
      <c r="I289">
        <v>118</v>
      </c>
      <c r="J289" t="s">
        <v>436</v>
      </c>
      <c r="K289" t="s">
        <v>444</v>
      </c>
    </row>
    <row r="290" spans="1:11" x14ac:dyDescent="0.25">
      <c r="A290" t="s">
        <v>434</v>
      </c>
      <c r="B290" t="s">
        <v>450</v>
      </c>
      <c r="C290">
        <v>0.76352083333333298</v>
      </c>
      <c r="D290" s="19">
        <v>41759</v>
      </c>
      <c r="E290">
        <v>2014</v>
      </c>
      <c r="F290">
        <v>201404</v>
      </c>
      <c r="G290">
        <v>430</v>
      </c>
      <c r="H290">
        <v>4</v>
      </c>
      <c r="I290">
        <v>119</v>
      </c>
      <c r="J290" t="s">
        <v>436</v>
      </c>
      <c r="K290" t="s">
        <v>444</v>
      </c>
    </row>
    <row r="291" spans="1:11" x14ac:dyDescent="0.25">
      <c r="A291" t="s">
        <v>434</v>
      </c>
      <c r="B291" t="s">
        <v>450</v>
      </c>
      <c r="C291">
        <v>0.74195833333333305</v>
      </c>
      <c r="D291" s="19">
        <v>41760</v>
      </c>
      <c r="E291">
        <v>2014</v>
      </c>
      <c r="F291">
        <v>201405</v>
      </c>
      <c r="G291">
        <v>501</v>
      </c>
      <c r="H291">
        <v>5</v>
      </c>
      <c r="I291">
        <v>120</v>
      </c>
      <c r="J291" t="s">
        <v>436</v>
      </c>
      <c r="K291" t="s">
        <v>444</v>
      </c>
    </row>
    <row r="292" spans="1:11" x14ac:dyDescent="0.25">
      <c r="A292" t="s">
        <v>434</v>
      </c>
      <c r="B292" t="s">
        <v>450</v>
      </c>
      <c r="C292">
        <v>0.71810416666666699</v>
      </c>
      <c r="D292" s="19">
        <v>41761</v>
      </c>
      <c r="E292">
        <v>2014</v>
      </c>
      <c r="F292">
        <v>201405</v>
      </c>
      <c r="G292">
        <v>502</v>
      </c>
      <c r="H292">
        <v>5</v>
      </c>
      <c r="I292">
        <v>121</v>
      </c>
      <c r="J292" t="s">
        <v>436</v>
      </c>
      <c r="K292" t="s">
        <v>444</v>
      </c>
    </row>
    <row r="293" spans="1:11" x14ac:dyDescent="0.25">
      <c r="A293" t="s">
        <v>434</v>
      </c>
      <c r="B293" t="s">
        <v>450</v>
      </c>
      <c r="C293">
        <v>0.708666666666667</v>
      </c>
      <c r="D293" s="19">
        <v>41762</v>
      </c>
      <c r="E293">
        <v>2014</v>
      </c>
      <c r="F293">
        <v>201405</v>
      </c>
      <c r="G293">
        <v>503</v>
      </c>
      <c r="H293">
        <v>5</v>
      </c>
      <c r="I293">
        <v>122</v>
      </c>
      <c r="J293" t="s">
        <v>436</v>
      </c>
      <c r="K293" t="s">
        <v>444</v>
      </c>
    </row>
    <row r="294" spans="1:11" x14ac:dyDescent="0.25">
      <c r="A294" t="s">
        <v>434</v>
      </c>
      <c r="B294" t="s">
        <v>450</v>
      </c>
      <c r="C294">
        <v>0.70020833333333299</v>
      </c>
      <c r="D294" s="19">
        <v>41763</v>
      </c>
      <c r="E294">
        <v>2014</v>
      </c>
      <c r="F294">
        <v>201405</v>
      </c>
      <c r="G294">
        <v>504</v>
      </c>
      <c r="H294">
        <v>5</v>
      </c>
      <c r="I294">
        <v>123</v>
      </c>
      <c r="J294" t="s">
        <v>436</v>
      </c>
      <c r="K294" t="s">
        <v>444</v>
      </c>
    </row>
    <row r="295" spans="1:11" x14ac:dyDescent="0.25">
      <c r="A295" t="s">
        <v>434</v>
      </c>
      <c r="B295" t="s">
        <v>450</v>
      </c>
      <c r="C295">
        <v>0.69116666666666704</v>
      </c>
      <c r="D295" s="19">
        <v>41764</v>
      </c>
      <c r="E295">
        <v>2014</v>
      </c>
      <c r="F295">
        <v>201405</v>
      </c>
      <c r="G295">
        <v>505</v>
      </c>
      <c r="H295">
        <v>5</v>
      </c>
      <c r="I295">
        <v>124</v>
      </c>
      <c r="J295" t="s">
        <v>436</v>
      </c>
      <c r="K295" t="s">
        <v>444</v>
      </c>
    </row>
    <row r="296" spans="1:11" x14ac:dyDescent="0.25">
      <c r="A296" t="s">
        <v>434</v>
      </c>
      <c r="B296" t="s">
        <v>450</v>
      </c>
      <c r="C296">
        <v>0.68564583333333295</v>
      </c>
      <c r="D296" s="19">
        <v>41765</v>
      </c>
      <c r="E296">
        <v>2014</v>
      </c>
      <c r="F296">
        <v>201405</v>
      </c>
      <c r="G296">
        <v>506</v>
      </c>
      <c r="H296">
        <v>5</v>
      </c>
      <c r="I296">
        <v>125</v>
      </c>
      <c r="J296" t="s">
        <v>436</v>
      </c>
      <c r="K296" t="s">
        <v>444</v>
      </c>
    </row>
    <row r="297" spans="1:11" x14ac:dyDescent="0.25">
      <c r="A297" t="s">
        <v>434</v>
      </c>
      <c r="B297" t="s">
        <v>450</v>
      </c>
      <c r="C297">
        <v>0.679958333333333</v>
      </c>
      <c r="D297" s="19">
        <v>41766</v>
      </c>
      <c r="E297">
        <v>2014</v>
      </c>
      <c r="F297">
        <v>201405</v>
      </c>
      <c r="G297">
        <v>507</v>
      </c>
      <c r="H297">
        <v>5</v>
      </c>
      <c r="I297">
        <v>126</v>
      </c>
      <c r="J297" t="s">
        <v>436</v>
      </c>
      <c r="K297" t="s">
        <v>444</v>
      </c>
    </row>
    <row r="298" spans="1:11" x14ac:dyDescent="0.25">
      <c r="A298" t="s">
        <v>434</v>
      </c>
      <c r="B298" t="s">
        <v>450</v>
      </c>
      <c r="C298">
        <v>0.67581250000000004</v>
      </c>
      <c r="D298" s="19">
        <v>41767</v>
      </c>
      <c r="E298">
        <v>2014</v>
      </c>
      <c r="F298">
        <v>201405</v>
      </c>
      <c r="G298">
        <v>508</v>
      </c>
      <c r="H298">
        <v>5</v>
      </c>
      <c r="I298">
        <v>127</v>
      </c>
      <c r="J298" t="s">
        <v>436</v>
      </c>
      <c r="K298" t="s">
        <v>444</v>
      </c>
    </row>
    <row r="299" spans="1:11" x14ac:dyDescent="0.25">
      <c r="A299" t="s">
        <v>434</v>
      </c>
      <c r="B299" t="s">
        <v>450</v>
      </c>
      <c r="C299">
        <v>0.75804166666666695</v>
      </c>
      <c r="D299" s="19">
        <v>41768</v>
      </c>
      <c r="E299">
        <v>2014</v>
      </c>
      <c r="F299">
        <v>201405</v>
      </c>
      <c r="G299">
        <v>509</v>
      </c>
      <c r="H299">
        <v>5</v>
      </c>
      <c r="I299">
        <v>128</v>
      </c>
      <c r="J299" t="s">
        <v>436</v>
      </c>
      <c r="K299" t="s">
        <v>444</v>
      </c>
    </row>
    <row r="300" spans="1:11" x14ac:dyDescent="0.25">
      <c r="A300" t="s">
        <v>434</v>
      </c>
      <c r="B300" t="s">
        <v>450</v>
      </c>
      <c r="C300">
        <v>0.79429166666666695</v>
      </c>
      <c r="D300" s="19">
        <v>41769</v>
      </c>
      <c r="E300">
        <v>2014</v>
      </c>
      <c r="F300">
        <v>201405</v>
      </c>
      <c r="G300">
        <v>510</v>
      </c>
      <c r="H300">
        <v>5</v>
      </c>
      <c r="I300">
        <v>129</v>
      </c>
      <c r="J300" t="s">
        <v>436</v>
      </c>
      <c r="K300" t="s">
        <v>444</v>
      </c>
    </row>
    <row r="301" spans="1:11" x14ac:dyDescent="0.25">
      <c r="A301" t="s">
        <v>434</v>
      </c>
      <c r="B301" t="s">
        <v>450</v>
      </c>
      <c r="C301">
        <v>0.745729166666667</v>
      </c>
      <c r="D301" s="19">
        <v>41770</v>
      </c>
      <c r="E301">
        <v>2014</v>
      </c>
      <c r="F301">
        <v>201405</v>
      </c>
      <c r="G301">
        <v>511</v>
      </c>
      <c r="H301">
        <v>5</v>
      </c>
      <c r="I301">
        <v>130</v>
      </c>
      <c r="J301" t="s">
        <v>436</v>
      </c>
      <c r="K301" t="s">
        <v>444</v>
      </c>
    </row>
    <row r="302" spans="1:11" x14ac:dyDescent="0.25">
      <c r="A302" t="s">
        <v>434</v>
      </c>
      <c r="B302" t="s">
        <v>450</v>
      </c>
      <c r="C302">
        <v>0.70858333333333301</v>
      </c>
      <c r="D302" s="19">
        <v>41771</v>
      </c>
      <c r="E302">
        <v>2014</v>
      </c>
      <c r="F302">
        <v>201405</v>
      </c>
      <c r="G302">
        <v>512</v>
      </c>
      <c r="H302">
        <v>5</v>
      </c>
      <c r="I302">
        <v>131</v>
      </c>
      <c r="J302" t="s">
        <v>436</v>
      </c>
      <c r="K302" t="s">
        <v>444</v>
      </c>
    </row>
    <row r="303" spans="1:11" x14ac:dyDescent="0.25">
      <c r="A303" t="s">
        <v>434</v>
      </c>
      <c r="B303" t="s">
        <v>450</v>
      </c>
      <c r="C303">
        <v>0.69535416666666705</v>
      </c>
      <c r="D303" s="19">
        <v>41772</v>
      </c>
      <c r="E303">
        <v>2014</v>
      </c>
      <c r="F303">
        <v>201405</v>
      </c>
      <c r="G303">
        <v>513</v>
      </c>
      <c r="H303">
        <v>5</v>
      </c>
      <c r="I303">
        <v>132</v>
      </c>
      <c r="J303" t="s">
        <v>436</v>
      </c>
      <c r="K303" t="s">
        <v>444</v>
      </c>
    </row>
    <row r="304" spans="1:11" x14ac:dyDescent="0.25">
      <c r="A304" t="s">
        <v>434</v>
      </c>
      <c r="B304" t="s">
        <v>450</v>
      </c>
      <c r="C304">
        <v>0.71060416666666704</v>
      </c>
      <c r="D304" s="19">
        <v>41773</v>
      </c>
      <c r="E304">
        <v>2014</v>
      </c>
      <c r="F304">
        <v>201405</v>
      </c>
      <c r="G304">
        <v>514</v>
      </c>
      <c r="H304">
        <v>5</v>
      </c>
      <c r="I304">
        <v>133</v>
      </c>
      <c r="J304" t="s">
        <v>436</v>
      </c>
      <c r="K304" t="s">
        <v>444</v>
      </c>
    </row>
    <row r="305" spans="1:11" x14ac:dyDescent="0.25">
      <c r="A305" t="s">
        <v>434</v>
      </c>
      <c r="B305" t="s">
        <v>450</v>
      </c>
      <c r="C305">
        <v>1.2913541666666699</v>
      </c>
      <c r="D305" s="19">
        <v>41774</v>
      </c>
      <c r="E305">
        <v>2014</v>
      </c>
      <c r="F305">
        <v>201405</v>
      </c>
      <c r="G305">
        <v>515</v>
      </c>
      <c r="H305">
        <v>5</v>
      </c>
      <c r="I305">
        <v>134</v>
      </c>
      <c r="J305" t="s">
        <v>436</v>
      </c>
      <c r="K305" t="s">
        <v>444</v>
      </c>
    </row>
    <row r="306" spans="1:11" x14ac:dyDescent="0.25">
      <c r="A306" t="s">
        <v>434</v>
      </c>
      <c r="B306" t="s">
        <v>450</v>
      </c>
      <c r="C306">
        <v>1.0645416666666701</v>
      </c>
      <c r="D306" s="19">
        <v>41775</v>
      </c>
      <c r="E306">
        <v>2014</v>
      </c>
      <c r="F306">
        <v>201405</v>
      </c>
      <c r="G306">
        <v>516</v>
      </c>
      <c r="H306">
        <v>5</v>
      </c>
      <c r="I306">
        <v>135</v>
      </c>
      <c r="J306" t="s">
        <v>436</v>
      </c>
      <c r="K306" t="s">
        <v>444</v>
      </c>
    </row>
    <row r="307" spans="1:11" x14ac:dyDescent="0.25">
      <c r="A307" t="s">
        <v>434</v>
      </c>
      <c r="B307" t="s">
        <v>450</v>
      </c>
      <c r="C307">
        <v>0.90168749999999998</v>
      </c>
      <c r="D307" s="19">
        <v>41776</v>
      </c>
      <c r="E307">
        <v>2014</v>
      </c>
      <c r="F307">
        <v>201405</v>
      </c>
      <c r="G307">
        <v>517</v>
      </c>
      <c r="H307">
        <v>5</v>
      </c>
      <c r="I307">
        <v>136</v>
      </c>
      <c r="J307" t="s">
        <v>436</v>
      </c>
      <c r="K307" t="s">
        <v>444</v>
      </c>
    </row>
    <row r="308" spans="1:11" x14ac:dyDescent="0.25">
      <c r="A308" t="s">
        <v>434</v>
      </c>
      <c r="B308" t="s">
        <v>450</v>
      </c>
      <c r="C308">
        <v>0.91281250000000003</v>
      </c>
      <c r="D308" s="19">
        <v>41777</v>
      </c>
      <c r="E308">
        <v>2014</v>
      </c>
      <c r="F308">
        <v>201405</v>
      </c>
      <c r="G308">
        <v>518</v>
      </c>
      <c r="H308">
        <v>5</v>
      </c>
      <c r="I308">
        <v>137</v>
      </c>
      <c r="J308" t="s">
        <v>436</v>
      </c>
      <c r="K308" t="s">
        <v>444</v>
      </c>
    </row>
    <row r="309" spans="1:11" x14ac:dyDescent="0.25">
      <c r="A309" t="s">
        <v>434</v>
      </c>
      <c r="B309" t="s">
        <v>450</v>
      </c>
      <c r="C309">
        <v>0.88952083333333298</v>
      </c>
      <c r="D309" s="19">
        <v>41778</v>
      </c>
      <c r="E309">
        <v>2014</v>
      </c>
      <c r="F309">
        <v>201405</v>
      </c>
      <c r="G309">
        <v>519</v>
      </c>
      <c r="H309">
        <v>5</v>
      </c>
      <c r="I309">
        <v>138</v>
      </c>
      <c r="J309" t="s">
        <v>436</v>
      </c>
      <c r="K309" t="s">
        <v>444</v>
      </c>
    </row>
    <row r="310" spans="1:11" x14ac:dyDescent="0.25">
      <c r="A310" t="s">
        <v>434</v>
      </c>
      <c r="B310" t="s">
        <v>450</v>
      </c>
      <c r="C310">
        <v>0.83472916666666697</v>
      </c>
      <c r="D310" s="19">
        <v>41779</v>
      </c>
      <c r="E310">
        <v>2014</v>
      </c>
      <c r="F310">
        <v>201405</v>
      </c>
      <c r="G310">
        <v>520</v>
      </c>
      <c r="H310">
        <v>5</v>
      </c>
      <c r="I310">
        <v>139</v>
      </c>
      <c r="J310" t="s">
        <v>436</v>
      </c>
      <c r="K310" t="s">
        <v>444</v>
      </c>
    </row>
    <row r="311" spans="1:11" x14ac:dyDescent="0.25">
      <c r="A311" t="s">
        <v>434</v>
      </c>
      <c r="B311" t="s">
        <v>450</v>
      </c>
      <c r="C311">
        <v>0.79174999999999995</v>
      </c>
      <c r="D311" s="19">
        <v>41780</v>
      </c>
      <c r="E311">
        <v>2014</v>
      </c>
      <c r="F311">
        <v>201405</v>
      </c>
      <c r="G311">
        <v>521</v>
      </c>
      <c r="H311">
        <v>5</v>
      </c>
      <c r="I311">
        <v>140</v>
      </c>
      <c r="J311" t="s">
        <v>436</v>
      </c>
      <c r="K311" t="s">
        <v>444</v>
      </c>
    </row>
    <row r="312" spans="1:11" x14ac:dyDescent="0.25">
      <c r="A312" t="s">
        <v>434</v>
      </c>
      <c r="B312" t="s">
        <v>450</v>
      </c>
      <c r="C312">
        <v>0.76043749999999999</v>
      </c>
      <c r="D312" s="19">
        <v>41781</v>
      </c>
      <c r="E312">
        <v>2014</v>
      </c>
      <c r="F312">
        <v>201405</v>
      </c>
      <c r="G312">
        <v>522</v>
      </c>
      <c r="H312">
        <v>5</v>
      </c>
      <c r="I312">
        <v>141</v>
      </c>
      <c r="J312" t="s">
        <v>436</v>
      </c>
      <c r="K312" t="s">
        <v>444</v>
      </c>
    </row>
    <row r="313" spans="1:11" x14ac:dyDescent="0.25">
      <c r="A313" t="s">
        <v>434</v>
      </c>
      <c r="B313" t="s">
        <v>450</v>
      </c>
      <c r="C313">
        <v>0.74437500000000001</v>
      </c>
      <c r="D313" s="19">
        <v>41782</v>
      </c>
      <c r="E313">
        <v>2014</v>
      </c>
      <c r="F313">
        <v>201405</v>
      </c>
      <c r="G313">
        <v>523</v>
      </c>
      <c r="H313">
        <v>5</v>
      </c>
      <c r="I313">
        <v>142</v>
      </c>
      <c r="J313" t="s">
        <v>436</v>
      </c>
      <c r="K313" t="s">
        <v>444</v>
      </c>
    </row>
    <row r="314" spans="1:11" x14ac:dyDescent="0.25">
      <c r="A314" t="s">
        <v>434</v>
      </c>
      <c r="B314" t="s">
        <v>450</v>
      </c>
      <c r="C314">
        <v>0.72099999999999997</v>
      </c>
      <c r="D314" s="19">
        <v>41783</v>
      </c>
      <c r="E314">
        <v>2014</v>
      </c>
      <c r="F314">
        <v>201405</v>
      </c>
      <c r="G314">
        <v>524</v>
      </c>
      <c r="H314">
        <v>5</v>
      </c>
      <c r="I314">
        <v>143</v>
      </c>
      <c r="J314" t="s">
        <v>436</v>
      </c>
      <c r="K314" t="s">
        <v>444</v>
      </c>
    </row>
    <row r="315" spans="1:11" x14ac:dyDescent="0.25">
      <c r="A315" t="s">
        <v>434</v>
      </c>
      <c r="B315" t="s">
        <v>450</v>
      </c>
      <c r="C315">
        <v>0.70241666666666702</v>
      </c>
      <c r="D315" s="19">
        <v>41784</v>
      </c>
      <c r="E315">
        <v>2014</v>
      </c>
      <c r="F315">
        <v>201405</v>
      </c>
      <c r="G315">
        <v>525</v>
      </c>
      <c r="H315">
        <v>5</v>
      </c>
      <c r="I315">
        <v>144</v>
      </c>
      <c r="J315" t="s">
        <v>436</v>
      </c>
      <c r="K315" t="s">
        <v>444</v>
      </c>
    </row>
    <row r="316" spans="1:11" x14ac:dyDescent="0.25">
      <c r="A316" t="s">
        <v>434</v>
      </c>
      <c r="B316" t="s">
        <v>450</v>
      </c>
      <c r="C316">
        <v>0.69577083333333301</v>
      </c>
      <c r="D316" s="19">
        <v>41785</v>
      </c>
      <c r="E316">
        <v>2014</v>
      </c>
      <c r="F316">
        <v>201405</v>
      </c>
      <c r="G316">
        <v>526</v>
      </c>
      <c r="H316">
        <v>5</v>
      </c>
      <c r="I316">
        <v>145</v>
      </c>
      <c r="J316" t="s">
        <v>436</v>
      </c>
      <c r="K316" t="s">
        <v>444</v>
      </c>
    </row>
    <row r="317" spans="1:11" x14ac:dyDescent="0.25">
      <c r="A317" t="s">
        <v>434</v>
      </c>
      <c r="B317" t="s">
        <v>450</v>
      </c>
      <c r="C317">
        <v>0.69389583333333305</v>
      </c>
      <c r="D317" s="19">
        <v>41786</v>
      </c>
      <c r="E317">
        <v>2014</v>
      </c>
      <c r="F317">
        <v>201405</v>
      </c>
      <c r="G317">
        <v>527</v>
      </c>
      <c r="H317">
        <v>5</v>
      </c>
      <c r="I317">
        <v>146</v>
      </c>
      <c r="J317" t="s">
        <v>436</v>
      </c>
      <c r="K317" t="s">
        <v>444</v>
      </c>
    </row>
    <row r="318" spans="1:11" x14ac:dyDescent="0.25">
      <c r="A318" t="s">
        <v>434</v>
      </c>
      <c r="B318" t="s">
        <v>450</v>
      </c>
      <c r="C318">
        <v>0.68625000000000003</v>
      </c>
      <c r="D318" s="19">
        <v>41787</v>
      </c>
      <c r="E318">
        <v>2014</v>
      </c>
      <c r="F318">
        <v>201405</v>
      </c>
      <c r="G318">
        <v>528</v>
      </c>
      <c r="H318">
        <v>5</v>
      </c>
      <c r="I318">
        <v>147</v>
      </c>
      <c r="J318" t="s">
        <v>436</v>
      </c>
      <c r="K318" t="s">
        <v>444</v>
      </c>
    </row>
    <row r="319" spans="1:11" x14ac:dyDescent="0.25">
      <c r="A319" t="s">
        <v>434</v>
      </c>
      <c r="B319" t="s">
        <v>450</v>
      </c>
      <c r="C319">
        <v>0.76620833333333305</v>
      </c>
      <c r="D319" s="19">
        <v>41788</v>
      </c>
      <c r="E319">
        <v>2014</v>
      </c>
      <c r="F319">
        <v>201405</v>
      </c>
      <c r="G319">
        <v>529</v>
      </c>
      <c r="H319">
        <v>5</v>
      </c>
      <c r="I319">
        <v>148</v>
      </c>
      <c r="J319" t="s">
        <v>436</v>
      </c>
      <c r="K319" t="s">
        <v>444</v>
      </c>
    </row>
    <row r="320" spans="1:11" x14ac:dyDescent="0.25">
      <c r="A320" t="s">
        <v>434</v>
      </c>
      <c r="B320" t="s">
        <v>450</v>
      </c>
      <c r="C320">
        <v>0.73581249999999998</v>
      </c>
      <c r="D320" s="19">
        <v>41789</v>
      </c>
      <c r="E320">
        <v>2014</v>
      </c>
      <c r="F320">
        <v>201405</v>
      </c>
      <c r="G320">
        <v>530</v>
      </c>
      <c r="H320">
        <v>5</v>
      </c>
      <c r="I320">
        <v>149</v>
      </c>
      <c r="J320" t="s">
        <v>436</v>
      </c>
      <c r="K320" t="s">
        <v>444</v>
      </c>
    </row>
    <row r="321" spans="1:11" x14ac:dyDescent="0.25">
      <c r="A321" t="s">
        <v>434</v>
      </c>
      <c r="B321" t="s">
        <v>450</v>
      </c>
      <c r="C321">
        <v>0.70895833333333302</v>
      </c>
      <c r="D321" s="19">
        <v>41790</v>
      </c>
      <c r="E321">
        <v>2014</v>
      </c>
      <c r="F321">
        <v>201405</v>
      </c>
      <c r="G321">
        <v>531</v>
      </c>
      <c r="H321">
        <v>5</v>
      </c>
      <c r="I321">
        <v>150</v>
      </c>
      <c r="J321" t="s">
        <v>436</v>
      </c>
      <c r="K321" t="s">
        <v>444</v>
      </c>
    </row>
    <row r="322" spans="1:11" x14ac:dyDescent="0.25">
      <c r="A322" t="s">
        <v>434</v>
      </c>
      <c r="B322" t="s">
        <v>450</v>
      </c>
      <c r="C322">
        <v>0.70504166666666701</v>
      </c>
      <c r="D322" s="19">
        <v>41791</v>
      </c>
      <c r="E322">
        <v>2014</v>
      </c>
      <c r="F322">
        <v>201406</v>
      </c>
      <c r="G322">
        <v>601</v>
      </c>
      <c r="H322">
        <v>6</v>
      </c>
      <c r="I322">
        <v>151</v>
      </c>
      <c r="J322" t="s">
        <v>438</v>
      </c>
      <c r="K322" t="s">
        <v>445</v>
      </c>
    </row>
    <row r="323" spans="1:11" x14ac:dyDescent="0.25">
      <c r="A323" t="s">
        <v>434</v>
      </c>
      <c r="B323" t="s">
        <v>450</v>
      </c>
      <c r="C323">
        <v>0.67645833333333305</v>
      </c>
      <c r="D323" s="19">
        <v>41792</v>
      </c>
      <c r="E323">
        <v>2014</v>
      </c>
      <c r="F323">
        <v>201406</v>
      </c>
      <c r="G323">
        <v>602</v>
      </c>
      <c r="H323">
        <v>6</v>
      </c>
      <c r="I323">
        <v>152</v>
      </c>
      <c r="J323" t="s">
        <v>438</v>
      </c>
      <c r="K323" t="s">
        <v>445</v>
      </c>
    </row>
    <row r="324" spans="1:11" x14ac:dyDescent="0.25">
      <c r="A324" t="s">
        <v>434</v>
      </c>
      <c r="B324" t="s">
        <v>450</v>
      </c>
      <c r="C324">
        <v>0.66654166666666703</v>
      </c>
      <c r="D324" s="19">
        <v>41793</v>
      </c>
      <c r="E324">
        <v>2014</v>
      </c>
      <c r="F324">
        <v>201406</v>
      </c>
      <c r="G324">
        <v>603</v>
      </c>
      <c r="H324">
        <v>6</v>
      </c>
      <c r="I324">
        <v>153</v>
      </c>
      <c r="J324" t="s">
        <v>438</v>
      </c>
      <c r="K324" t="s">
        <v>445</v>
      </c>
    </row>
    <row r="325" spans="1:11" x14ac:dyDescent="0.25">
      <c r="A325" t="s">
        <v>434</v>
      </c>
      <c r="B325" t="s">
        <v>450</v>
      </c>
      <c r="C325">
        <v>0.66314583333333299</v>
      </c>
      <c r="D325" s="19">
        <v>41794</v>
      </c>
      <c r="E325">
        <v>2014</v>
      </c>
      <c r="F325">
        <v>201406</v>
      </c>
      <c r="G325">
        <v>604</v>
      </c>
      <c r="H325">
        <v>6</v>
      </c>
      <c r="I325">
        <v>154</v>
      </c>
      <c r="J325" t="s">
        <v>438</v>
      </c>
      <c r="K325" t="s">
        <v>445</v>
      </c>
    </row>
    <row r="326" spans="1:11" x14ac:dyDescent="0.25">
      <c r="A326" t="s">
        <v>434</v>
      </c>
      <c r="B326" t="s">
        <v>450</v>
      </c>
      <c r="C326">
        <v>0.68129166666666696</v>
      </c>
      <c r="D326" s="19">
        <v>41795</v>
      </c>
      <c r="E326">
        <v>2014</v>
      </c>
      <c r="F326">
        <v>201406</v>
      </c>
      <c r="G326">
        <v>605</v>
      </c>
      <c r="H326">
        <v>6</v>
      </c>
      <c r="I326">
        <v>155</v>
      </c>
      <c r="J326" t="s">
        <v>438</v>
      </c>
      <c r="K326" t="s">
        <v>445</v>
      </c>
    </row>
    <row r="327" spans="1:11" x14ac:dyDescent="0.25">
      <c r="A327" t="s">
        <v>434</v>
      </c>
      <c r="B327" t="s">
        <v>450</v>
      </c>
      <c r="C327">
        <v>0.69745833333333296</v>
      </c>
      <c r="D327" s="19">
        <v>41796</v>
      </c>
      <c r="E327">
        <v>2014</v>
      </c>
      <c r="F327">
        <v>201406</v>
      </c>
      <c r="G327">
        <v>606</v>
      </c>
      <c r="H327">
        <v>6</v>
      </c>
      <c r="I327">
        <v>156</v>
      </c>
      <c r="J327" t="s">
        <v>438</v>
      </c>
      <c r="K327" t="s">
        <v>445</v>
      </c>
    </row>
    <row r="328" spans="1:11" x14ac:dyDescent="0.25">
      <c r="A328" t="s">
        <v>434</v>
      </c>
      <c r="B328" t="s">
        <v>450</v>
      </c>
      <c r="C328">
        <v>0.66227083333333303</v>
      </c>
      <c r="D328" s="19">
        <v>41797</v>
      </c>
      <c r="E328">
        <v>2014</v>
      </c>
      <c r="F328">
        <v>201406</v>
      </c>
      <c r="G328">
        <v>607</v>
      </c>
      <c r="H328">
        <v>6</v>
      </c>
      <c r="I328">
        <v>157</v>
      </c>
      <c r="J328" t="s">
        <v>438</v>
      </c>
      <c r="K328" t="s">
        <v>445</v>
      </c>
    </row>
    <row r="329" spans="1:11" x14ac:dyDescent="0.25">
      <c r="A329" t="s">
        <v>434</v>
      </c>
      <c r="B329" t="s">
        <v>450</v>
      </c>
      <c r="C329">
        <v>0.69497916666666704</v>
      </c>
      <c r="D329" s="19">
        <v>41798</v>
      </c>
      <c r="E329">
        <v>2014</v>
      </c>
      <c r="F329">
        <v>201406</v>
      </c>
      <c r="G329">
        <v>608</v>
      </c>
      <c r="H329">
        <v>6</v>
      </c>
      <c r="I329">
        <v>158</v>
      </c>
      <c r="J329" t="s">
        <v>438</v>
      </c>
      <c r="K329" t="s">
        <v>445</v>
      </c>
    </row>
    <row r="330" spans="1:11" x14ac:dyDescent="0.25">
      <c r="A330" t="s">
        <v>434</v>
      </c>
      <c r="B330" t="s">
        <v>450</v>
      </c>
      <c r="C330">
        <v>0.66091666666666704</v>
      </c>
      <c r="D330" s="19">
        <v>41799</v>
      </c>
      <c r="E330">
        <v>2014</v>
      </c>
      <c r="F330">
        <v>201406</v>
      </c>
      <c r="G330">
        <v>609</v>
      </c>
      <c r="H330">
        <v>6</v>
      </c>
      <c r="I330">
        <v>159</v>
      </c>
      <c r="J330" t="s">
        <v>438</v>
      </c>
      <c r="K330" t="s">
        <v>445</v>
      </c>
    </row>
    <row r="331" spans="1:11" x14ac:dyDescent="0.25">
      <c r="A331" t="s">
        <v>434</v>
      </c>
      <c r="B331" t="s">
        <v>450</v>
      </c>
      <c r="C331">
        <v>0.81120833333333298</v>
      </c>
      <c r="D331" s="19">
        <v>41800</v>
      </c>
      <c r="E331">
        <v>2014</v>
      </c>
      <c r="F331">
        <v>201406</v>
      </c>
      <c r="G331">
        <v>610</v>
      </c>
      <c r="H331">
        <v>6</v>
      </c>
      <c r="I331">
        <v>160</v>
      </c>
      <c r="J331" t="s">
        <v>438</v>
      </c>
      <c r="K331" t="s">
        <v>445</v>
      </c>
    </row>
    <row r="332" spans="1:11" x14ac:dyDescent="0.25">
      <c r="A332" t="s">
        <v>434</v>
      </c>
      <c r="B332" t="s">
        <v>450</v>
      </c>
      <c r="C332">
        <v>0.83745833333333297</v>
      </c>
      <c r="D332" s="19">
        <v>41801</v>
      </c>
      <c r="E332">
        <v>2014</v>
      </c>
      <c r="F332">
        <v>201406</v>
      </c>
      <c r="G332">
        <v>611</v>
      </c>
      <c r="H332">
        <v>6</v>
      </c>
      <c r="I332">
        <v>161</v>
      </c>
      <c r="J332" t="s">
        <v>438</v>
      </c>
      <c r="K332" t="s">
        <v>445</v>
      </c>
    </row>
    <row r="333" spans="1:11" x14ac:dyDescent="0.25">
      <c r="A333" t="s">
        <v>434</v>
      </c>
      <c r="B333" t="s">
        <v>450</v>
      </c>
      <c r="C333">
        <v>0.773708333333333</v>
      </c>
      <c r="D333" s="19">
        <v>41802</v>
      </c>
      <c r="E333">
        <v>2014</v>
      </c>
      <c r="F333">
        <v>201406</v>
      </c>
      <c r="G333">
        <v>612</v>
      </c>
      <c r="H333">
        <v>6</v>
      </c>
      <c r="I333">
        <v>162</v>
      </c>
      <c r="J333" t="s">
        <v>438</v>
      </c>
      <c r="K333" t="s">
        <v>445</v>
      </c>
    </row>
    <row r="334" spans="1:11" x14ac:dyDescent="0.25">
      <c r="A334" t="s">
        <v>434</v>
      </c>
      <c r="B334" t="s">
        <v>450</v>
      </c>
      <c r="C334">
        <v>0.7149375</v>
      </c>
      <c r="D334" s="19">
        <v>41803</v>
      </c>
      <c r="E334">
        <v>2014</v>
      </c>
      <c r="F334">
        <v>201406</v>
      </c>
      <c r="G334">
        <v>613</v>
      </c>
      <c r="H334">
        <v>6</v>
      </c>
      <c r="I334">
        <v>163</v>
      </c>
      <c r="J334" t="s">
        <v>438</v>
      </c>
      <c r="K334" t="s">
        <v>445</v>
      </c>
    </row>
    <row r="335" spans="1:11" x14ac:dyDescent="0.25">
      <c r="A335" t="s">
        <v>434</v>
      </c>
      <c r="B335" t="s">
        <v>450</v>
      </c>
      <c r="C335">
        <v>0.691770833333333</v>
      </c>
      <c r="D335" s="19">
        <v>41804</v>
      </c>
      <c r="E335">
        <v>2014</v>
      </c>
      <c r="F335">
        <v>201406</v>
      </c>
      <c r="G335">
        <v>614</v>
      </c>
      <c r="H335">
        <v>6</v>
      </c>
      <c r="I335">
        <v>164</v>
      </c>
      <c r="J335" t="s">
        <v>438</v>
      </c>
      <c r="K335" t="s">
        <v>445</v>
      </c>
    </row>
    <row r="336" spans="1:11" x14ac:dyDescent="0.25">
      <c r="A336" t="s">
        <v>434</v>
      </c>
      <c r="B336" t="s">
        <v>450</v>
      </c>
      <c r="C336">
        <v>0.67222916666666699</v>
      </c>
      <c r="D336" s="19">
        <v>41805</v>
      </c>
      <c r="E336">
        <v>2014</v>
      </c>
      <c r="F336">
        <v>201406</v>
      </c>
      <c r="G336">
        <v>615</v>
      </c>
      <c r="H336">
        <v>6</v>
      </c>
      <c r="I336">
        <v>165</v>
      </c>
      <c r="J336" t="s">
        <v>438</v>
      </c>
      <c r="K336" t="s">
        <v>445</v>
      </c>
    </row>
    <row r="337" spans="1:11" x14ac:dyDescent="0.25">
      <c r="A337" t="s">
        <v>434</v>
      </c>
      <c r="B337" t="s">
        <v>450</v>
      </c>
      <c r="C337">
        <v>0.66056250000000005</v>
      </c>
      <c r="D337" s="19">
        <v>41806</v>
      </c>
      <c r="E337">
        <v>2014</v>
      </c>
      <c r="F337">
        <v>201406</v>
      </c>
      <c r="G337">
        <v>616</v>
      </c>
      <c r="H337">
        <v>6</v>
      </c>
      <c r="I337">
        <v>166</v>
      </c>
      <c r="J337" t="s">
        <v>438</v>
      </c>
      <c r="K337" t="s">
        <v>445</v>
      </c>
    </row>
    <row r="338" spans="1:11" x14ac:dyDescent="0.25">
      <c r="A338" t="s">
        <v>434</v>
      </c>
      <c r="B338" t="s">
        <v>450</v>
      </c>
      <c r="C338">
        <v>0.645625</v>
      </c>
      <c r="D338" s="19">
        <v>41807</v>
      </c>
      <c r="E338">
        <v>2014</v>
      </c>
      <c r="F338">
        <v>201406</v>
      </c>
      <c r="G338">
        <v>617</v>
      </c>
      <c r="H338">
        <v>6</v>
      </c>
      <c r="I338">
        <v>167</v>
      </c>
      <c r="J338" t="s">
        <v>438</v>
      </c>
      <c r="K338" t="s">
        <v>445</v>
      </c>
    </row>
    <row r="339" spans="1:11" x14ac:dyDescent="0.25">
      <c r="A339" t="s">
        <v>434</v>
      </c>
      <c r="B339" t="s">
        <v>450</v>
      </c>
      <c r="C339">
        <v>0.63610416666666703</v>
      </c>
      <c r="D339" s="19">
        <v>41808</v>
      </c>
      <c r="E339">
        <v>2014</v>
      </c>
      <c r="F339">
        <v>201406</v>
      </c>
      <c r="G339">
        <v>618</v>
      </c>
      <c r="H339">
        <v>6</v>
      </c>
      <c r="I339">
        <v>168</v>
      </c>
      <c r="J339" t="s">
        <v>438</v>
      </c>
      <c r="K339" t="s">
        <v>445</v>
      </c>
    </row>
    <row r="340" spans="1:11" x14ac:dyDescent="0.25">
      <c r="A340" t="s">
        <v>434</v>
      </c>
      <c r="B340" t="s">
        <v>450</v>
      </c>
      <c r="C340">
        <v>0.65027083333333302</v>
      </c>
      <c r="D340" s="19">
        <v>41809</v>
      </c>
      <c r="E340">
        <v>2014</v>
      </c>
      <c r="F340">
        <v>201406</v>
      </c>
      <c r="G340">
        <v>619</v>
      </c>
      <c r="H340">
        <v>6</v>
      </c>
      <c r="I340">
        <v>169</v>
      </c>
      <c r="J340" t="s">
        <v>438</v>
      </c>
      <c r="K340" t="s">
        <v>445</v>
      </c>
    </row>
    <row r="341" spans="1:11" x14ac:dyDescent="0.25">
      <c r="A341" t="s">
        <v>434</v>
      </c>
      <c r="B341" t="s">
        <v>450</v>
      </c>
      <c r="C341">
        <v>0.64922916666666697</v>
      </c>
      <c r="D341" s="19">
        <v>41810</v>
      </c>
      <c r="E341">
        <v>2014</v>
      </c>
      <c r="F341">
        <v>201406</v>
      </c>
      <c r="G341">
        <v>620</v>
      </c>
      <c r="H341">
        <v>6</v>
      </c>
      <c r="I341">
        <v>170</v>
      </c>
      <c r="J341" t="s">
        <v>438</v>
      </c>
      <c r="K341" t="s">
        <v>445</v>
      </c>
    </row>
    <row r="342" spans="1:11" x14ac:dyDescent="0.25">
      <c r="A342" t="s">
        <v>434</v>
      </c>
      <c r="B342" t="s">
        <v>450</v>
      </c>
      <c r="C342">
        <v>0.65156250000000004</v>
      </c>
      <c r="D342" s="19">
        <v>41811</v>
      </c>
      <c r="E342">
        <v>2014</v>
      </c>
      <c r="F342">
        <v>201406</v>
      </c>
      <c r="G342">
        <v>621</v>
      </c>
      <c r="H342">
        <v>6</v>
      </c>
      <c r="I342">
        <v>171</v>
      </c>
      <c r="J342" t="s">
        <v>438</v>
      </c>
      <c r="K342" t="s">
        <v>445</v>
      </c>
    </row>
    <row r="343" spans="1:11" x14ac:dyDescent="0.25">
      <c r="A343" t="s">
        <v>434</v>
      </c>
      <c r="B343" t="s">
        <v>450</v>
      </c>
      <c r="C343">
        <v>0.65443750000000001</v>
      </c>
      <c r="D343" s="19">
        <v>41812</v>
      </c>
      <c r="E343">
        <v>2014</v>
      </c>
      <c r="F343">
        <v>201406</v>
      </c>
      <c r="G343">
        <v>622</v>
      </c>
      <c r="H343">
        <v>6</v>
      </c>
      <c r="I343">
        <v>172</v>
      </c>
      <c r="J343" t="s">
        <v>438</v>
      </c>
      <c r="K343" t="s">
        <v>445</v>
      </c>
    </row>
    <row r="344" spans="1:11" x14ac:dyDescent="0.25">
      <c r="A344" t="s">
        <v>434</v>
      </c>
      <c r="B344" t="s">
        <v>450</v>
      </c>
      <c r="C344">
        <v>0.70756249999999998</v>
      </c>
      <c r="D344" s="19">
        <v>41813</v>
      </c>
      <c r="E344">
        <v>2014</v>
      </c>
      <c r="F344">
        <v>201406</v>
      </c>
      <c r="G344">
        <v>623</v>
      </c>
      <c r="H344">
        <v>6</v>
      </c>
      <c r="I344">
        <v>173</v>
      </c>
      <c r="J344" t="s">
        <v>438</v>
      </c>
      <c r="K344" t="s">
        <v>445</v>
      </c>
    </row>
    <row r="345" spans="1:11" x14ac:dyDescent="0.25">
      <c r="A345" t="s">
        <v>434</v>
      </c>
      <c r="B345" t="s">
        <v>450</v>
      </c>
      <c r="C345">
        <v>0.70927083333333296</v>
      </c>
      <c r="D345" s="19">
        <v>41814</v>
      </c>
      <c r="E345">
        <v>2014</v>
      </c>
      <c r="F345">
        <v>201406</v>
      </c>
      <c r="G345">
        <v>624</v>
      </c>
      <c r="H345">
        <v>6</v>
      </c>
      <c r="I345">
        <v>174</v>
      </c>
      <c r="J345" t="s">
        <v>438</v>
      </c>
      <c r="K345" t="s">
        <v>445</v>
      </c>
    </row>
    <row r="346" spans="1:11" x14ac:dyDescent="0.25">
      <c r="A346" t="s">
        <v>434</v>
      </c>
      <c r="B346" t="s">
        <v>450</v>
      </c>
      <c r="C346">
        <v>0.67564583333333295</v>
      </c>
      <c r="D346" s="19">
        <v>41815</v>
      </c>
      <c r="E346">
        <v>2014</v>
      </c>
      <c r="F346">
        <v>201406</v>
      </c>
      <c r="G346">
        <v>625</v>
      </c>
      <c r="H346">
        <v>6</v>
      </c>
      <c r="I346">
        <v>175</v>
      </c>
      <c r="J346" t="s">
        <v>438</v>
      </c>
      <c r="K346" t="s">
        <v>445</v>
      </c>
    </row>
    <row r="347" spans="1:11" x14ac:dyDescent="0.25">
      <c r="A347" t="s">
        <v>434</v>
      </c>
      <c r="B347" t="s">
        <v>450</v>
      </c>
      <c r="C347">
        <v>0.64612499999999995</v>
      </c>
      <c r="D347" s="19">
        <v>41816</v>
      </c>
      <c r="E347">
        <v>2014</v>
      </c>
      <c r="F347">
        <v>201406</v>
      </c>
      <c r="G347">
        <v>626</v>
      </c>
      <c r="H347">
        <v>6</v>
      </c>
      <c r="I347">
        <v>176</v>
      </c>
      <c r="J347" t="s">
        <v>438</v>
      </c>
      <c r="K347" t="s">
        <v>445</v>
      </c>
    </row>
    <row r="348" spans="1:11" x14ac:dyDescent="0.25">
      <c r="A348" t="s">
        <v>434</v>
      </c>
      <c r="B348" t="s">
        <v>450</v>
      </c>
      <c r="C348">
        <v>0.63260416666666697</v>
      </c>
      <c r="D348" s="19">
        <v>41817</v>
      </c>
      <c r="E348">
        <v>2014</v>
      </c>
      <c r="F348">
        <v>201406</v>
      </c>
      <c r="G348">
        <v>627</v>
      </c>
      <c r="H348">
        <v>6</v>
      </c>
      <c r="I348">
        <v>177</v>
      </c>
      <c r="J348" t="s">
        <v>438</v>
      </c>
      <c r="K348" t="s">
        <v>445</v>
      </c>
    </row>
    <row r="349" spans="1:11" x14ac:dyDescent="0.25">
      <c r="A349" t="s">
        <v>434</v>
      </c>
      <c r="B349" t="s">
        <v>450</v>
      </c>
      <c r="C349">
        <v>0.63104166666666694</v>
      </c>
      <c r="D349" s="19">
        <v>41818</v>
      </c>
      <c r="E349">
        <v>2014</v>
      </c>
      <c r="F349">
        <v>201406</v>
      </c>
      <c r="G349">
        <v>628</v>
      </c>
      <c r="H349">
        <v>6</v>
      </c>
      <c r="I349">
        <v>178</v>
      </c>
      <c r="J349" t="s">
        <v>438</v>
      </c>
      <c r="K349" t="s">
        <v>445</v>
      </c>
    </row>
    <row r="350" spans="1:11" x14ac:dyDescent="0.25">
      <c r="A350" t="s">
        <v>434</v>
      </c>
      <c r="B350" t="s">
        <v>450</v>
      </c>
      <c r="C350">
        <v>0.75310416666666702</v>
      </c>
      <c r="D350" s="19">
        <v>41819</v>
      </c>
      <c r="E350">
        <v>2014</v>
      </c>
      <c r="F350">
        <v>201406</v>
      </c>
      <c r="G350">
        <v>629</v>
      </c>
      <c r="H350">
        <v>6</v>
      </c>
      <c r="I350">
        <v>179</v>
      </c>
      <c r="J350" t="s">
        <v>438</v>
      </c>
      <c r="K350" t="s">
        <v>445</v>
      </c>
    </row>
    <row r="351" spans="1:11" x14ac:dyDescent="0.25">
      <c r="A351" t="s">
        <v>434</v>
      </c>
      <c r="B351" t="s">
        <v>450</v>
      </c>
      <c r="C351">
        <v>1.23472916666667</v>
      </c>
      <c r="D351" s="19">
        <v>41820</v>
      </c>
      <c r="E351">
        <v>2014</v>
      </c>
      <c r="F351">
        <v>201406</v>
      </c>
      <c r="G351">
        <v>630</v>
      </c>
      <c r="H351">
        <v>6</v>
      </c>
      <c r="I351">
        <v>180</v>
      </c>
      <c r="J351" t="s">
        <v>438</v>
      </c>
      <c r="K351" t="s">
        <v>445</v>
      </c>
    </row>
    <row r="352" spans="1:11" x14ac:dyDescent="0.25">
      <c r="A352" t="s">
        <v>434</v>
      </c>
      <c r="B352" t="s">
        <v>450</v>
      </c>
      <c r="C352">
        <v>0.93993749999999998</v>
      </c>
      <c r="D352" s="19">
        <v>41821</v>
      </c>
      <c r="E352">
        <v>2014</v>
      </c>
      <c r="F352">
        <v>201407</v>
      </c>
      <c r="G352">
        <v>701</v>
      </c>
      <c r="H352">
        <v>7</v>
      </c>
      <c r="I352">
        <v>181</v>
      </c>
      <c r="J352" t="s">
        <v>438</v>
      </c>
      <c r="K352" t="s">
        <v>445</v>
      </c>
    </row>
    <row r="353" spans="1:11" x14ac:dyDescent="0.25">
      <c r="A353" t="s">
        <v>434</v>
      </c>
      <c r="B353" t="s">
        <v>450</v>
      </c>
      <c r="C353">
        <v>0.76531249999999995</v>
      </c>
      <c r="D353" s="19">
        <v>41822</v>
      </c>
      <c r="E353">
        <v>2014</v>
      </c>
      <c r="F353">
        <v>201407</v>
      </c>
      <c r="G353">
        <v>702</v>
      </c>
      <c r="H353">
        <v>7</v>
      </c>
      <c r="I353">
        <v>182</v>
      </c>
      <c r="J353" t="s">
        <v>438</v>
      </c>
      <c r="K353" t="s">
        <v>445</v>
      </c>
    </row>
    <row r="354" spans="1:11" x14ac:dyDescent="0.25">
      <c r="A354" t="s">
        <v>434</v>
      </c>
      <c r="B354" t="s">
        <v>450</v>
      </c>
      <c r="C354">
        <v>0.70199999999999996</v>
      </c>
      <c r="D354" s="19">
        <v>41823</v>
      </c>
      <c r="E354">
        <v>2014</v>
      </c>
      <c r="F354">
        <v>201407</v>
      </c>
      <c r="G354">
        <v>703</v>
      </c>
      <c r="H354">
        <v>7</v>
      </c>
      <c r="I354">
        <v>183</v>
      </c>
      <c r="J354" t="s">
        <v>438</v>
      </c>
      <c r="K354" t="s">
        <v>445</v>
      </c>
    </row>
    <row r="355" spans="1:11" x14ac:dyDescent="0.25">
      <c r="A355" t="s">
        <v>434</v>
      </c>
      <c r="B355" t="s">
        <v>450</v>
      </c>
      <c r="C355">
        <v>0.66574999999999995</v>
      </c>
      <c r="D355" s="19">
        <v>41824</v>
      </c>
      <c r="E355">
        <v>2014</v>
      </c>
      <c r="F355">
        <v>201407</v>
      </c>
      <c r="G355">
        <v>704</v>
      </c>
      <c r="H355">
        <v>7</v>
      </c>
      <c r="I355">
        <v>184</v>
      </c>
      <c r="J355" t="s">
        <v>438</v>
      </c>
      <c r="K355" t="s">
        <v>445</v>
      </c>
    </row>
    <row r="356" spans="1:11" x14ac:dyDescent="0.25">
      <c r="A356" t="s">
        <v>434</v>
      </c>
      <c r="B356" t="s">
        <v>450</v>
      </c>
      <c r="C356">
        <v>0.64410416666666703</v>
      </c>
      <c r="D356" s="19">
        <v>41825</v>
      </c>
      <c r="E356">
        <v>2014</v>
      </c>
      <c r="F356">
        <v>201407</v>
      </c>
      <c r="G356">
        <v>705</v>
      </c>
      <c r="H356">
        <v>7</v>
      </c>
      <c r="I356">
        <v>185</v>
      </c>
      <c r="J356" t="s">
        <v>438</v>
      </c>
      <c r="K356" t="s">
        <v>445</v>
      </c>
    </row>
    <row r="357" spans="1:11" x14ac:dyDescent="0.25">
      <c r="A357" t="s">
        <v>434</v>
      </c>
      <c r="B357" t="s">
        <v>450</v>
      </c>
      <c r="C357">
        <v>0.63472916666666701</v>
      </c>
      <c r="D357" s="19">
        <v>41826</v>
      </c>
      <c r="E357">
        <v>2014</v>
      </c>
      <c r="F357">
        <v>201407</v>
      </c>
      <c r="G357">
        <v>706</v>
      </c>
      <c r="H357">
        <v>7</v>
      </c>
      <c r="I357">
        <v>186</v>
      </c>
      <c r="J357" t="s">
        <v>438</v>
      </c>
      <c r="K357" t="s">
        <v>445</v>
      </c>
    </row>
    <row r="358" spans="1:11" x14ac:dyDescent="0.25">
      <c r="A358" t="s">
        <v>434</v>
      </c>
      <c r="B358" t="s">
        <v>450</v>
      </c>
      <c r="C358">
        <v>0.62658333333333305</v>
      </c>
      <c r="D358" s="19">
        <v>41827</v>
      </c>
      <c r="E358">
        <v>2014</v>
      </c>
      <c r="F358">
        <v>201407</v>
      </c>
      <c r="G358">
        <v>707</v>
      </c>
      <c r="H358">
        <v>7</v>
      </c>
      <c r="I358">
        <v>187</v>
      </c>
      <c r="J358" t="s">
        <v>438</v>
      </c>
      <c r="K358" t="s">
        <v>445</v>
      </c>
    </row>
    <row r="359" spans="1:11" x14ac:dyDescent="0.25">
      <c r="A359" t="s">
        <v>434</v>
      </c>
      <c r="B359" t="s">
        <v>450</v>
      </c>
      <c r="C359">
        <v>0.63906249999999998</v>
      </c>
      <c r="D359" s="19">
        <v>41828</v>
      </c>
      <c r="E359">
        <v>2014</v>
      </c>
      <c r="F359">
        <v>201407</v>
      </c>
      <c r="G359">
        <v>708</v>
      </c>
      <c r="H359">
        <v>7</v>
      </c>
      <c r="I359">
        <v>188</v>
      </c>
      <c r="J359" t="s">
        <v>438</v>
      </c>
      <c r="K359" t="s">
        <v>445</v>
      </c>
    </row>
    <row r="360" spans="1:11" x14ac:dyDescent="0.25">
      <c r="A360" t="s">
        <v>434</v>
      </c>
      <c r="B360" t="s">
        <v>450</v>
      </c>
      <c r="C360">
        <v>0.70991666666666697</v>
      </c>
      <c r="D360" s="19">
        <v>41829</v>
      </c>
      <c r="E360">
        <v>2014</v>
      </c>
      <c r="F360">
        <v>201407</v>
      </c>
      <c r="G360">
        <v>709</v>
      </c>
      <c r="H360">
        <v>7</v>
      </c>
      <c r="I360">
        <v>189</v>
      </c>
      <c r="J360" t="s">
        <v>438</v>
      </c>
      <c r="K360" t="s">
        <v>445</v>
      </c>
    </row>
    <row r="361" spans="1:11" x14ac:dyDescent="0.25">
      <c r="A361" t="s">
        <v>434</v>
      </c>
      <c r="B361" t="s">
        <v>450</v>
      </c>
      <c r="C361">
        <v>0.76189583333333299</v>
      </c>
      <c r="D361" s="19">
        <v>41830</v>
      </c>
      <c r="E361">
        <v>2014</v>
      </c>
      <c r="F361">
        <v>201407</v>
      </c>
      <c r="G361">
        <v>710</v>
      </c>
      <c r="H361">
        <v>7</v>
      </c>
      <c r="I361">
        <v>190</v>
      </c>
      <c r="J361" t="s">
        <v>438</v>
      </c>
      <c r="K361" t="s">
        <v>445</v>
      </c>
    </row>
    <row r="362" spans="1:11" x14ac:dyDescent="0.25">
      <c r="A362" t="s">
        <v>434</v>
      </c>
      <c r="B362" t="s">
        <v>450</v>
      </c>
      <c r="C362">
        <v>0.66568749999999999</v>
      </c>
      <c r="D362" s="19">
        <v>41831</v>
      </c>
      <c r="E362">
        <v>2014</v>
      </c>
      <c r="F362">
        <v>201407</v>
      </c>
      <c r="G362">
        <v>711</v>
      </c>
      <c r="H362">
        <v>7</v>
      </c>
      <c r="I362">
        <v>191</v>
      </c>
      <c r="J362" t="s">
        <v>438</v>
      </c>
      <c r="K362" t="s">
        <v>445</v>
      </c>
    </row>
    <row r="363" spans="1:11" x14ac:dyDescent="0.25">
      <c r="A363" t="s">
        <v>434</v>
      </c>
      <c r="B363" t="s">
        <v>450</v>
      </c>
      <c r="C363">
        <v>0.64141666666666697</v>
      </c>
      <c r="D363" s="19">
        <v>41832</v>
      </c>
      <c r="E363">
        <v>2014</v>
      </c>
      <c r="F363">
        <v>201407</v>
      </c>
      <c r="G363">
        <v>712</v>
      </c>
      <c r="H363">
        <v>7</v>
      </c>
      <c r="I363">
        <v>192</v>
      </c>
      <c r="J363" t="s">
        <v>438</v>
      </c>
      <c r="K363" t="s">
        <v>445</v>
      </c>
    </row>
    <row r="364" spans="1:11" x14ac:dyDescent="0.25">
      <c r="A364" t="s">
        <v>434</v>
      </c>
      <c r="B364" t="s">
        <v>450</v>
      </c>
      <c r="C364">
        <v>0.62641666666666695</v>
      </c>
      <c r="D364" s="19">
        <v>41833</v>
      </c>
      <c r="E364">
        <v>2014</v>
      </c>
      <c r="F364">
        <v>201407</v>
      </c>
      <c r="G364">
        <v>713</v>
      </c>
      <c r="H364">
        <v>7</v>
      </c>
      <c r="I364">
        <v>193</v>
      </c>
      <c r="J364" t="s">
        <v>438</v>
      </c>
      <c r="K364" t="s">
        <v>445</v>
      </c>
    </row>
    <row r="365" spans="1:11" x14ac:dyDescent="0.25">
      <c r="A365" t="s">
        <v>434</v>
      </c>
      <c r="B365" t="s">
        <v>450</v>
      </c>
      <c r="C365">
        <v>0.61416666666666697</v>
      </c>
      <c r="D365" s="19">
        <v>41834</v>
      </c>
      <c r="E365">
        <v>2014</v>
      </c>
      <c r="F365">
        <v>201407</v>
      </c>
      <c r="G365">
        <v>714</v>
      </c>
      <c r="H365">
        <v>7</v>
      </c>
      <c r="I365">
        <v>194</v>
      </c>
      <c r="J365" t="s">
        <v>438</v>
      </c>
      <c r="K365" t="s">
        <v>445</v>
      </c>
    </row>
    <row r="366" spans="1:11" x14ac:dyDescent="0.25">
      <c r="A366" t="s">
        <v>434</v>
      </c>
      <c r="B366" t="s">
        <v>450</v>
      </c>
      <c r="C366">
        <v>0.61347916666666702</v>
      </c>
      <c r="D366" s="19">
        <v>41835</v>
      </c>
      <c r="E366">
        <v>2014</v>
      </c>
      <c r="F366">
        <v>201407</v>
      </c>
      <c r="G366">
        <v>715</v>
      </c>
      <c r="H366">
        <v>7</v>
      </c>
      <c r="I366">
        <v>195</v>
      </c>
      <c r="J366" t="s">
        <v>438</v>
      </c>
      <c r="K366" t="s">
        <v>445</v>
      </c>
    </row>
    <row r="367" spans="1:11" x14ac:dyDescent="0.25">
      <c r="A367" t="s">
        <v>434</v>
      </c>
      <c r="B367" t="s">
        <v>450</v>
      </c>
      <c r="C367">
        <v>0.61662499999999998</v>
      </c>
      <c r="D367" s="19">
        <v>41836</v>
      </c>
      <c r="E367">
        <v>2014</v>
      </c>
      <c r="F367">
        <v>201407</v>
      </c>
      <c r="G367">
        <v>716</v>
      </c>
      <c r="H367">
        <v>7</v>
      </c>
      <c r="I367">
        <v>196</v>
      </c>
      <c r="J367" t="s">
        <v>438</v>
      </c>
      <c r="K367" t="s">
        <v>445</v>
      </c>
    </row>
    <row r="368" spans="1:11" x14ac:dyDescent="0.25">
      <c r="A368" t="s">
        <v>434</v>
      </c>
      <c r="B368" t="s">
        <v>450</v>
      </c>
      <c r="C368">
        <v>0.588666666666667</v>
      </c>
      <c r="D368" s="19">
        <v>41837</v>
      </c>
      <c r="E368">
        <v>2014</v>
      </c>
      <c r="F368">
        <v>201407</v>
      </c>
      <c r="G368">
        <v>717</v>
      </c>
      <c r="H368">
        <v>7</v>
      </c>
      <c r="I368">
        <v>197</v>
      </c>
      <c r="J368" t="s">
        <v>438</v>
      </c>
      <c r="K368" t="s">
        <v>445</v>
      </c>
    </row>
    <row r="369" spans="1:11" x14ac:dyDescent="0.25">
      <c r="A369" t="s">
        <v>434</v>
      </c>
      <c r="B369" t="s">
        <v>450</v>
      </c>
      <c r="C369">
        <v>0.60741666666666705</v>
      </c>
      <c r="D369" s="19">
        <v>41838</v>
      </c>
      <c r="E369">
        <v>2014</v>
      </c>
      <c r="F369">
        <v>201407</v>
      </c>
      <c r="G369">
        <v>718</v>
      </c>
      <c r="H369">
        <v>7</v>
      </c>
      <c r="I369">
        <v>198</v>
      </c>
      <c r="J369" t="s">
        <v>438</v>
      </c>
      <c r="K369" t="s">
        <v>445</v>
      </c>
    </row>
    <row r="370" spans="1:11" x14ac:dyDescent="0.25">
      <c r="A370" t="s">
        <v>434</v>
      </c>
      <c r="B370" t="s">
        <v>450</v>
      </c>
      <c r="C370">
        <v>0.65443750000000001</v>
      </c>
      <c r="D370" s="19">
        <v>41839</v>
      </c>
      <c r="E370">
        <v>2014</v>
      </c>
      <c r="F370">
        <v>201407</v>
      </c>
      <c r="G370">
        <v>719</v>
      </c>
      <c r="H370">
        <v>7</v>
      </c>
      <c r="I370">
        <v>199</v>
      </c>
      <c r="J370" t="s">
        <v>438</v>
      </c>
      <c r="K370" t="s">
        <v>445</v>
      </c>
    </row>
    <row r="371" spans="1:11" x14ac:dyDescent="0.25">
      <c r="A371" t="s">
        <v>434</v>
      </c>
      <c r="B371" t="s">
        <v>450</v>
      </c>
      <c r="C371">
        <v>0.65883333333333305</v>
      </c>
      <c r="D371" s="19">
        <v>41840</v>
      </c>
      <c r="E371">
        <v>2014</v>
      </c>
      <c r="F371">
        <v>201407</v>
      </c>
      <c r="G371">
        <v>720</v>
      </c>
      <c r="H371">
        <v>7</v>
      </c>
      <c r="I371">
        <v>200</v>
      </c>
      <c r="J371" t="s">
        <v>438</v>
      </c>
      <c r="K371" t="s">
        <v>445</v>
      </c>
    </row>
    <row r="372" spans="1:11" x14ac:dyDescent="0.25">
      <c r="A372" t="s">
        <v>434</v>
      </c>
      <c r="B372" t="s">
        <v>450</v>
      </c>
      <c r="C372">
        <v>0.6288125</v>
      </c>
      <c r="D372" s="19">
        <v>41841</v>
      </c>
      <c r="E372">
        <v>2014</v>
      </c>
      <c r="F372">
        <v>201407</v>
      </c>
      <c r="G372">
        <v>721</v>
      </c>
      <c r="H372">
        <v>7</v>
      </c>
      <c r="I372">
        <v>201</v>
      </c>
      <c r="J372" t="s">
        <v>438</v>
      </c>
      <c r="K372" t="s">
        <v>445</v>
      </c>
    </row>
    <row r="373" spans="1:11" x14ac:dyDescent="0.25">
      <c r="A373" t="s">
        <v>434</v>
      </c>
      <c r="B373" t="s">
        <v>450</v>
      </c>
      <c r="C373">
        <v>0.63775000000000004</v>
      </c>
      <c r="D373" s="19">
        <v>41842</v>
      </c>
      <c r="E373">
        <v>2014</v>
      </c>
      <c r="F373">
        <v>201407</v>
      </c>
      <c r="G373">
        <v>722</v>
      </c>
      <c r="H373">
        <v>7</v>
      </c>
      <c r="I373">
        <v>202</v>
      </c>
      <c r="J373" t="s">
        <v>438</v>
      </c>
      <c r="K373" t="s">
        <v>445</v>
      </c>
    </row>
    <row r="374" spans="1:11" x14ac:dyDescent="0.25">
      <c r="A374" t="s">
        <v>434</v>
      </c>
      <c r="B374" t="s">
        <v>450</v>
      </c>
      <c r="C374">
        <v>0.64102083333333304</v>
      </c>
      <c r="D374" s="19">
        <v>41843</v>
      </c>
      <c r="E374">
        <v>2014</v>
      </c>
      <c r="F374">
        <v>201407</v>
      </c>
      <c r="G374">
        <v>723</v>
      </c>
      <c r="H374">
        <v>7</v>
      </c>
      <c r="I374">
        <v>203</v>
      </c>
      <c r="J374" t="s">
        <v>438</v>
      </c>
      <c r="K374" t="s">
        <v>445</v>
      </c>
    </row>
    <row r="375" spans="1:11" x14ac:dyDescent="0.25">
      <c r="A375" t="s">
        <v>434</v>
      </c>
      <c r="B375" t="s">
        <v>450</v>
      </c>
      <c r="C375">
        <v>0.64629166666666704</v>
      </c>
      <c r="D375" s="19">
        <v>41844</v>
      </c>
      <c r="E375">
        <v>2014</v>
      </c>
      <c r="F375">
        <v>201407</v>
      </c>
      <c r="G375">
        <v>724</v>
      </c>
      <c r="H375">
        <v>7</v>
      </c>
      <c r="I375">
        <v>204</v>
      </c>
      <c r="J375" t="s">
        <v>438</v>
      </c>
      <c r="K375" t="s">
        <v>445</v>
      </c>
    </row>
    <row r="376" spans="1:11" x14ac:dyDescent="0.25">
      <c r="A376" t="s">
        <v>434</v>
      </c>
      <c r="B376" t="s">
        <v>450</v>
      </c>
      <c r="C376">
        <v>0.61512500000000003</v>
      </c>
      <c r="D376" s="19">
        <v>41845</v>
      </c>
      <c r="E376">
        <v>2014</v>
      </c>
      <c r="F376">
        <v>201407</v>
      </c>
      <c r="G376">
        <v>725</v>
      </c>
      <c r="H376">
        <v>7</v>
      </c>
      <c r="I376">
        <v>205</v>
      </c>
      <c r="J376" t="s">
        <v>438</v>
      </c>
      <c r="K376" t="s">
        <v>445</v>
      </c>
    </row>
    <row r="377" spans="1:11" x14ac:dyDescent="0.25">
      <c r="A377" t="s">
        <v>434</v>
      </c>
      <c r="B377" t="s">
        <v>450</v>
      </c>
      <c r="C377">
        <v>0.59262499999999996</v>
      </c>
      <c r="D377" s="19">
        <v>41846</v>
      </c>
      <c r="E377">
        <v>2014</v>
      </c>
      <c r="F377">
        <v>201407</v>
      </c>
      <c r="G377">
        <v>726</v>
      </c>
      <c r="H377">
        <v>7</v>
      </c>
      <c r="I377">
        <v>206</v>
      </c>
      <c r="J377" t="s">
        <v>438</v>
      </c>
      <c r="K377" t="s">
        <v>445</v>
      </c>
    </row>
    <row r="378" spans="1:11" x14ac:dyDescent="0.25">
      <c r="A378" t="s">
        <v>434</v>
      </c>
      <c r="B378" t="s">
        <v>450</v>
      </c>
      <c r="C378">
        <v>0.58220833333333299</v>
      </c>
      <c r="D378" s="19">
        <v>41847</v>
      </c>
      <c r="E378">
        <v>2014</v>
      </c>
      <c r="F378">
        <v>201407</v>
      </c>
      <c r="G378">
        <v>727</v>
      </c>
      <c r="H378">
        <v>7</v>
      </c>
      <c r="I378">
        <v>207</v>
      </c>
      <c r="J378" t="s">
        <v>438</v>
      </c>
      <c r="K378" t="s">
        <v>445</v>
      </c>
    </row>
    <row r="379" spans="1:11" x14ac:dyDescent="0.25">
      <c r="A379" t="s">
        <v>434</v>
      </c>
      <c r="B379" t="s">
        <v>450</v>
      </c>
      <c r="C379">
        <v>0.60133333333333305</v>
      </c>
      <c r="D379" s="19">
        <v>41848</v>
      </c>
      <c r="E379">
        <v>2014</v>
      </c>
      <c r="F379">
        <v>201407</v>
      </c>
      <c r="G379">
        <v>728</v>
      </c>
      <c r="H379">
        <v>7</v>
      </c>
      <c r="I379">
        <v>208</v>
      </c>
      <c r="J379" t="s">
        <v>438</v>
      </c>
      <c r="K379" t="s"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NOTES</vt:lpstr>
      <vt:lpstr>CreateNewFile</vt:lpstr>
      <vt:lpstr>dashboard</vt:lpstr>
      <vt:lpstr>Data_WaterTemp</vt:lpstr>
      <vt:lpstr>DV_WaterTemp</vt:lpstr>
      <vt:lpstr>Data_AirTemp</vt:lpstr>
      <vt:lpstr>DV_AirTemp</vt:lpstr>
      <vt:lpstr>Data_SensorDepth</vt:lpstr>
      <vt:lpstr>DV_SensorDepth</vt:lpstr>
      <vt:lpstr>discrete</vt:lpstr>
      <vt:lpstr>Chart_WaterTemp</vt:lpstr>
      <vt:lpstr>Chart_AirTemp</vt:lpstr>
      <vt:lpstr>Chart_SensorDepth</vt:lpstr>
      <vt:lpstr>FileName</vt:lpstr>
      <vt:lpstr>myNA</vt:lpstr>
      <vt:lpstr>CreateNewFile!Print_Area</vt:lpstr>
    </vt:vector>
  </TitlesOfParts>
  <Company>Tetra 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Leppo, Erik</cp:lastModifiedBy>
  <cp:lastPrinted>2017-05-31T21:19:29Z</cp:lastPrinted>
  <dcterms:created xsi:type="dcterms:W3CDTF">2017-03-19T15:52:49Z</dcterms:created>
  <dcterms:modified xsi:type="dcterms:W3CDTF">2017-09-19T14:28:29Z</dcterms:modified>
</cp:coreProperties>
</file>