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tetratechinc-my.sharepoint.com/personal/benjamin_jessup_tetratech_com/Documents/Documents/Region1_LowGradient/Report/Appendices/"/>
    </mc:Choice>
  </mc:AlternateContent>
  <xr:revisionPtr revIDLastSave="439" documentId="13_ncr:1_{9CD752A5-A615-4C54-87EC-6E51FCA64642}" xr6:coauthVersionLast="45" xr6:coauthVersionMax="45" xr10:uidLastSave="{420891B1-ADA7-49CE-901A-E01F951BB337}"/>
  <bookViews>
    <workbookView xWindow="-108" yWindow="-108" windowWidth="23256" windowHeight="12576" firstSheet="4" activeTab="7" xr2:uid="{B56FCAD9-831A-457D-9DAB-5250E205A386}"/>
  </bookViews>
  <sheets>
    <sheet name="IBI_Metadata" sheetId="10" r:id="rId1"/>
    <sheet name="CalibrationData" sheetId="14" r:id="rId2"/>
    <sheet name="CalibrationComparison" sheetId="15" r:id="rId3"/>
    <sheet name="SNEPonly_IBIdataset" sheetId="13" r:id="rId4"/>
    <sheet name="SNEP_DisturbCatWkst" sheetId="2" r:id="rId5"/>
    <sheet name="DisturbCatMetadata" sheetId="3" r:id="rId6"/>
    <sheet name="DistCatPerformance" sheetId="11" r:id="rId7"/>
    <sheet name="SNEP_MA_IBIdataset" sheetId="9" r:id="rId8"/>
    <sheet name="Mapping" sheetId="16" r:id="rId9"/>
  </sheets>
  <definedNames>
    <definedName name="_xlnm._FilterDatabase" localSheetId="4" hidden="1">SNEP_DisturbCatWkst!$A$8:$BB$117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6" i="2" l="1"/>
  <c r="AB5" i="2"/>
  <c r="AB4" i="2"/>
  <c r="AB3" i="2"/>
  <c r="AB2" i="2"/>
  <c r="AB1" i="2"/>
  <c r="AE6" i="2"/>
  <c r="AE5" i="2"/>
  <c r="AE4" i="2"/>
  <c r="AE3" i="2"/>
  <c r="AE2" i="2"/>
  <c r="AE1" i="2"/>
  <c r="AA6" i="2"/>
  <c r="AA5" i="2"/>
  <c r="AA4" i="2"/>
  <c r="AA3" i="2"/>
  <c r="AA2" i="2"/>
  <c r="AA1" i="2"/>
  <c r="Z6" i="2"/>
  <c r="Z5" i="2"/>
  <c r="Z4" i="2"/>
  <c r="Z3" i="2"/>
  <c r="Z2" i="2"/>
  <c r="Z1" i="2"/>
  <c r="M6" i="2"/>
  <c r="M5" i="2"/>
  <c r="M4" i="2"/>
  <c r="M3" i="2"/>
  <c r="M2" i="2"/>
  <c r="M1" i="2"/>
  <c r="K157" i="16" l="1"/>
  <c r="J157" i="16"/>
  <c r="K181" i="16"/>
  <c r="J181" i="16"/>
  <c r="K155" i="16"/>
  <c r="J155" i="16"/>
  <c r="K144" i="16"/>
  <c r="J144" i="16"/>
  <c r="K145" i="16"/>
  <c r="J145" i="16"/>
  <c r="K148" i="16"/>
  <c r="J148" i="16"/>
  <c r="K152" i="16"/>
  <c r="J152" i="16"/>
  <c r="K150" i="16"/>
  <c r="J150" i="16"/>
  <c r="K171" i="16"/>
  <c r="J171" i="16"/>
  <c r="K184" i="16"/>
  <c r="J184" i="16"/>
  <c r="K79" i="16"/>
  <c r="J79" i="16"/>
  <c r="K183" i="16"/>
  <c r="J183" i="16"/>
  <c r="K65" i="16"/>
  <c r="J65" i="16"/>
  <c r="K106" i="16"/>
  <c r="J106" i="16"/>
  <c r="K149" i="16"/>
  <c r="J149" i="16"/>
  <c r="K75" i="16"/>
  <c r="J75" i="16"/>
  <c r="K70" i="16"/>
  <c r="J70" i="16"/>
  <c r="K72" i="16"/>
  <c r="J72" i="16"/>
  <c r="K167" i="16"/>
  <c r="J167" i="16"/>
  <c r="K48" i="16"/>
  <c r="J48" i="16"/>
  <c r="K165" i="16"/>
  <c r="J165" i="16"/>
  <c r="K179" i="16"/>
  <c r="J179" i="16"/>
  <c r="K182" i="16"/>
  <c r="J182" i="16"/>
  <c r="K164" i="16"/>
  <c r="J164" i="16"/>
  <c r="K53" i="16"/>
  <c r="J53" i="16"/>
  <c r="K143" i="16"/>
  <c r="J143" i="16"/>
  <c r="K185" i="16"/>
  <c r="J185" i="16"/>
  <c r="K162" i="16"/>
  <c r="J162" i="16"/>
  <c r="K129" i="16"/>
  <c r="J129" i="16"/>
  <c r="K168" i="16"/>
  <c r="J168" i="16"/>
  <c r="K163" i="16"/>
  <c r="J163" i="16"/>
  <c r="K176" i="16"/>
  <c r="J176" i="16"/>
  <c r="K146" i="16"/>
  <c r="J146" i="16"/>
  <c r="K71" i="16"/>
  <c r="J71" i="16"/>
  <c r="K9" i="16"/>
  <c r="J9" i="16"/>
  <c r="K50" i="16"/>
  <c r="J50" i="16"/>
  <c r="K43" i="16"/>
  <c r="J43" i="16"/>
  <c r="K151" i="16"/>
  <c r="J151" i="16"/>
  <c r="K174" i="16"/>
  <c r="J174" i="16"/>
  <c r="K33" i="16"/>
  <c r="J33" i="16"/>
  <c r="K89" i="16"/>
  <c r="J89" i="16"/>
  <c r="K64" i="16"/>
  <c r="J64" i="16"/>
  <c r="K87" i="16"/>
  <c r="J87" i="16"/>
  <c r="K147" i="16"/>
  <c r="J147" i="16"/>
  <c r="K177" i="16"/>
  <c r="J177" i="16"/>
  <c r="K96" i="16"/>
  <c r="J96" i="16"/>
  <c r="K154" i="16"/>
  <c r="J154" i="16"/>
  <c r="K170" i="16"/>
  <c r="J170" i="16"/>
  <c r="K55" i="16"/>
  <c r="J55" i="16"/>
  <c r="K90" i="16"/>
  <c r="J90" i="16"/>
  <c r="K112" i="16"/>
  <c r="J112" i="16"/>
  <c r="K166" i="16"/>
  <c r="J166" i="16"/>
  <c r="K169" i="16"/>
  <c r="J169" i="16"/>
  <c r="K175" i="16"/>
  <c r="J175" i="16"/>
  <c r="K91" i="16"/>
  <c r="J91" i="16"/>
  <c r="K116" i="16"/>
  <c r="J116" i="16"/>
  <c r="K180" i="16"/>
  <c r="J180" i="16"/>
  <c r="K99" i="16"/>
  <c r="J99" i="16"/>
  <c r="K118" i="16"/>
  <c r="J118" i="16"/>
  <c r="K153" i="16"/>
  <c r="J153" i="16"/>
  <c r="K123" i="16"/>
  <c r="J123" i="16"/>
  <c r="K120" i="16"/>
  <c r="J120" i="16"/>
  <c r="K88" i="16"/>
  <c r="J88" i="16"/>
  <c r="K7" i="16"/>
  <c r="J7" i="16"/>
  <c r="K45" i="16"/>
  <c r="J45" i="16"/>
  <c r="K156" i="16"/>
  <c r="J156" i="16"/>
  <c r="K107" i="16"/>
  <c r="J107" i="16"/>
  <c r="K173" i="16"/>
  <c r="J173" i="16"/>
  <c r="K44" i="16"/>
  <c r="J44" i="16"/>
  <c r="K60" i="16"/>
  <c r="J60" i="16"/>
  <c r="K54" i="16"/>
  <c r="J54" i="16"/>
  <c r="K121" i="16"/>
  <c r="J121" i="16"/>
  <c r="K93" i="16"/>
  <c r="J93" i="16"/>
  <c r="K158" i="16"/>
  <c r="J158" i="16"/>
  <c r="K104" i="16"/>
  <c r="J104" i="16"/>
  <c r="K136" i="16"/>
  <c r="J136" i="16"/>
  <c r="K49" i="16"/>
  <c r="J49" i="16"/>
  <c r="K100" i="16"/>
  <c r="J100" i="16"/>
  <c r="K128" i="16"/>
  <c r="J128" i="16"/>
  <c r="K98" i="16"/>
  <c r="J98" i="16"/>
  <c r="K11" i="16"/>
  <c r="J11" i="16"/>
  <c r="K78" i="16"/>
  <c r="J78" i="16"/>
  <c r="K130" i="16"/>
  <c r="J130" i="16"/>
  <c r="K97" i="16"/>
  <c r="J97" i="16"/>
  <c r="K13" i="16"/>
  <c r="J13" i="16"/>
  <c r="K160" i="16"/>
  <c r="J160" i="16"/>
  <c r="K95" i="16"/>
  <c r="J95" i="16"/>
  <c r="K113" i="16"/>
  <c r="J113" i="16"/>
  <c r="K51" i="16"/>
  <c r="J51" i="16"/>
  <c r="K138" i="16"/>
  <c r="J138" i="16"/>
  <c r="K159" i="16"/>
  <c r="J159" i="16"/>
  <c r="K125" i="16"/>
  <c r="J125" i="16"/>
  <c r="K28" i="16"/>
  <c r="J28" i="16"/>
  <c r="K103" i="16"/>
  <c r="J103" i="16"/>
  <c r="K25" i="16"/>
  <c r="J25" i="16"/>
  <c r="K110" i="16"/>
  <c r="J110" i="16"/>
  <c r="K140" i="16"/>
  <c r="J140" i="16"/>
  <c r="K83" i="16"/>
  <c r="J83" i="16"/>
  <c r="K74" i="16"/>
  <c r="J74" i="16"/>
  <c r="K135" i="16"/>
  <c r="J135" i="16"/>
  <c r="K32" i="16"/>
  <c r="J32" i="16"/>
  <c r="K57" i="16"/>
  <c r="J57" i="16"/>
  <c r="K124" i="16"/>
  <c r="J124" i="16"/>
  <c r="K172" i="16"/>
  <c r="J172" i="16"/>
  <c r="K86" i="16"/>
  <c r="J86" i="16"/>
  <c r="K46" i="16"/>
  <c r="J46" i="16"/>
  <c r="K5" i="16"/>
  <c r="J5" i="16"/>
  <c r="K85" i="16"/>
  <c r="J85" i="16"/>
  <c r="K178" i="16"/>
  <c r="J178" i="16"/>
  <c r="K94" i="16"/>
  <c r="J94" i="16"/>
  <c r="K114" i="16"/>
  <c r="J114" i="16"/>
  <c r="K108" i="16"/>
  <c r="J108" i="16"/>
  <c r="K84" i="16"/>
  <c r="J84" i="16"/>
  <c r="K58" i="16"/>
  <c r="J58" i="16"/>
  <c r="K66" i="16"/>
  <c r="J66" i="16"/>
  <c r="K4" i="16"/>
  <c r="J4" i="16"/>
  <c r="K67" i="16"/>
  <c r="J67" i="16"/>
  <c r="K12" i="16"/>
  <c r="J12" i="16"/>
  <c r="K76" i="16"/>
  <c r="J76" i="16"/>
  <c r="K31" i="16"/>
  <c r="J31" i="16"/>
  <c r="K81" i="16"/>
  <c r="J81" i="16"/>
  <c r="K92" i="16"/>
  <c r="J92" i="16"/>
  <c r="K133" i="16"/>
  <c r="J133" i="16"/>
  <c r="K29" i="16"/>
  <c r="J29" i="16"/>
  <c r="K132" i="16"/>
  <c r="J132" i="16"/>
  <c r="K16" i="16"/>
  <c r="J16" i="16"/>
  <c r="K68" i="16"/>
  <c r="J68" i="16"/>
  <c r="K40" i="16"/>
  <c r="J40" i="16"/>
  <c r="K137" i="16"/>
  <c r="J137" i="16"/>
  <c r="K14" i="16"/>
  <c r="J14" i="16"/>
  <c r="K73" i="16"/>
  <c r="J73" i="16"/>
  <c r="K35" i="16"/>
  <c r="J35" i="16"/>
  <c r="K42" i="16"/>
  <c r="J42" i="16"/>
  <c r="K38" i="16"/>
  <c r="J38" i="16"/>
  <c r="K47" i="16"/>
  <c r="J47" i="16"/>
  <c r="K24" i="16"/>
  <c r="J24" i="16"/>
  <c r="K69" i="16"/>
  <c r="J69" i="16"/>
  <c r="K105" i="16"/>
  <c r="J105" i="16"/>
  <c r="K30" i="16"/>
  <c r="J30" i="16"/>
  <c r="K117" i="16"/>
  <c r="J117" i="16"/>
  <c r="K127" i="16"/>
  <c r="J127" i="16"/>
  <c r="K119" i="16"/>
  <c r="J119" i="16"/>
  <c r="K122" i="16"/>
  <c r="J122" i="16"/>
  <c r="K102" i="16"/>
  <c r="J102" i="16"/>
  <c r="K10" i="16"/>
  <c r="J10" i="16"/>
  <c r="K41" i="16"/>
  <c r="J41" i="16"/>
  <c r="K63" i="16"/>
  <c r="J63" i="16"/>
  <c r="K39" i="16"/>
  <c r="J39" i="16"/>
  <c r="K21" i="16"/>
  <c r="J21" i="16"/>
  <c r="K56" i="16"/>
  <c r="J56" i="16"/>
  <c r="K115" i="16"/>
  <c r="J115" i="16"/>
  <c r="K15" i="16"/>
  <c r="J15" i="16"/>
  <c r="K37" i="16"/>
  <c r="J37" i="16"/>
  <c r="K111" i="16"/>
  <c r="J111" i="16"/>
  <c r="K101" i="16"/>
  <c r="J101" i="16"/>
  <c r="K20" i="16"/>
  <c r="J20" i="16"/>
  <c r="K52" i="16"/>
  <c r="J52" i="16"/>
  <c r="K59" i="16"/>
  <c r="J59" i="16"/>
  <c r="K134" i="16"/>
  <c r="J134" i="16"/>
  <c r="K18" i="16"/>
  <c r="J18" i="16"/>
  <c r="K26" i="16"/>
  <c r="J26" i="16"/>
  <c r="K141" i="16"/>
  <c r="J141" i="16"/>
  <c r="K22" i="16"/>
  <c r="J22" i="16"/>
  <c r="K131" i="16"/>
  <c r="J131" i="16"/>
  <c r="K161" i="16"/>
  <c r="J161" i="16"/>
  <c r="K19" i="16"/>
  <c r="J19" i="16"/>
  <c r="K23" i="16"/>
  <c r="J23" i="16"/>
  <c r="K6" i="16"/>
  <c r="J6" i="16"/>
  <c r="K77" i="16"/>
  <c r="J77" i="16"/>
  <c r="K142" i="16"/>
  <c r="J142" i="16"/>
  <c r="K139" i="16"/>
  <c r="J139" i="16"/>
  <c r="K109" i="16"/>
  <c r="J109" i="16"/>
  <c r="K17" i="16"/>
  <c r="J17" i="16"/>
  <c r="K61" i="16"/>
  <c r="J61" i="16"/>
  <c r="K3" i="16"/>
  <c r="J3" i="16"/>
  <c r="K2" i="16"/>
  <c r="J2" i="16"/>
  <c r="K36" i="16"/>
  <c r="J36" i="16"/>
  <c r="K34" i="16"/>
  <c r="J34" i="16"/>
  <c r="K27" i="16"/>
  <c r="J27" i="16"/>
  <c r="K126" i="16"/>
  <c r="J126" i="16"/>
  <c r="K8" i="16"/>
  <c r="J8" i="16"/>
  <c r="K82" i="16"/>
  <c r="J82" i="16"/>
  <c r="K80" i="16"/>
  <c r="J80" i="16"/>
  <c r="K62" i="16"/>
  <c r="J62" i="16"/>
</calcChain>
</file>

<file path=xl/sharedStrings.xml><?xml version="1.0" encoding="utf-8"?>
<sst xmlns="http://schemas.openxmlformats.org/spreadsheetml/2006/main" count="9067" uniqueCount="1035">
  <si>
    <t>STATE_NAME</t>
  </si>
  <si>
    <t>Latitude</t>
  </si>
  <si>
    <t>Longitude</t>
  </si>
  <si>
    <t>Station_ID</t>
  </si>
  <si>
    <t>BenSampID</t>
  </si>
  <si>
    <t>SNEP</t>
  </si>
  <si>
    <t>MA</t>
  </si>
  <si>
    <t>CP-Best-R4</t>
  </si>
  <si>
    <t>19-126-58</t>
  </si>
  <si>
    <t>Ref</t>
  </si>
  <si>
    <t>B0884</t>
  </si>
  <si>
    <t>2014040.A</t>
  </si>
  <si>
    <t/>
  </si>
  <si>
    <t>LO-Best-P2</t>
  </si>
  <si>
    <t>19-126-31</t>
  </si>
  <si>
    <t>CP-Best-P11</t>
  </si>
  <si>
    <t>19-126-02</t>
  </si>
  <si>
    <t>B0885</t>
  </si>
  <si>
    <t>LO-Best-R11</t>
  </si>
  <si>
    <t>19-126-46</t>
  </si>
  <si>
    <t>LO-Best-P10</t>
  </si>
  <si>
    <t>19-126-40</t>
  </si>
  <si>
    <t>RSN-TY01</t>
  </si>
  <si>
    <t>2019077</t>
  </si>
  <si>
    <t>TAU-W2910</t>
  </si>
  <si>
    <t>2019084</t>
  </si>
  <si>
    <t>RI</t>
  </si>
  <si>
    <t>LO-Best-P4</t>
  </si>
  <si>
    <t>19-126-14</t>
  </si>
  <si>
    <t>B0887</t>
  </si>
  <si>
    <t>B0874</t>
  </si>
  <si>
    <t>CP-Best-P14</t>
  </si>
  <si>
    <t>19-126-13</t>
  </si>
  <si>
    <t>2019042.A</t>
  </si>
  <si>
    <t>B0878</t>
  </si>
  <si>
    <t>B0902</t>
  </si>
  <si>
    <t>RSN-WA01</t>
  </si>
  <si>
    <t>2019031</t>
  </si>
  <si>
    <t>B0468</t>
  </si>
  <si>
    <t>2016033</t>
  </si>
  <si>
    <t>LO-Best-P1</t>
  </si>
  <si>
    <t>19-126-39</t>
  </si>
  <si>
    <t>CP-Best-P6</t>
  </si>
  <si>
    <t>19-126-17</t>
  </si>
  <si>
    <t>CP-Best-P7</t>
  </si>
  <si>
    <t>19-126-18</t>
  </si>
  <si>
    <t>RSN-EM02</t>
  </si>
  <si>
    <t>2019063</t>
  </si>
  <si>
    <t>B0903</t>
  </si>
  <si>
    <t>B0896</t>
  </si>
  <si>
    <t>B0868</t>
  </si>
  <si>
    <t>CP-Best-P10</t>
  </si>
  <si>
    <t>19-126-24</t>
  </si>
  <si>
    <t>CP-Best-P5</t>
  </si>
  <si>
    <t>19-126-07</t>
  </si>
  <si>
    <t>CP-Best-R2</t>
  </si>
  <si>
    <t>19-126-19</t>
  </si>
  <si>
    <t>CP-Best-P1</t>
  </si>
  <si>
    <t>19-126-01</t>
  </si>
  <si>
    <t>B0829</t>
  </si>
  <si>
    <t>2016015</t>
  </si>
  <si>
    <t>CP-Best-P13</t>
  </si>
  <si>
    <t>19-126-12</t>
  </si>
  <si>
    <t>LO-Best-P9</t>
  </si>
  <si>
    <t>19-126-33</t>
  </si>
  <si>
    <t>CP-Best-P2</t>
  </si>
  <si>
    <t>19-126-03</t>
  </si>
  <si>
    <t>CP-Best-P4</t>
  </si>
  <si>
    <t>19-126-05</t>
  </si>
  <si>
    <t>CP-Best-P12</t>
  </si>
  <si>
    <t>19-126-11</t>
  </si>
  <si>
    <t>CP-Best-P15</t>
  </si>
  <si>
    <t>19-126-04</t>
  </si>
  <si>
    <t>B0892</t>
  </si>
  <si>
    <t>MediumStrs</t>
  </si>
  <si>
    <t>B0916</t>
  </si>
  <si>
    <t>B0871</t>
  </si>
  <si>
    <t>B0842</t>
  </si>
  <si>
    <t>2013014</t>
  </si>
  <si>
    <t>B0919</t>
  </si>
  <si>
    <t>B0872</t>
  </si>
  <si>
    <t>LO-Best-P12</t>
  </si>
  <si>
    <t>19-126-41</t>
  </si>
  <si>
    <t>B0837</t>
  </si>
  <si>
    <t>2013018</t>
  </si>
  <si>
    <t>B0852</t>
  </si>
  <si>
    <t>2013034</t>
  </si>
  <si>
    <t>B0857</t>
  </si>
  <si>
    <t>2013019.A</t>
  </si>
  <si>
    <t>B0923</t>
  </si>
  <si>
    <t>2015023.B</t>
  </si>
  <si>
    <t>B0858</t>
  </si>
  <si>
    <t>2013027.C</t>
  </si>
  <si>
    <t>TAU-W2836</t>
  </si>
  <si>
    <t>2019011</t>
  </si>
  <si>
    <t>B0834</t>
  </si>
  <si>
    <t>2013012</t>
  </si>
  <si>
    <t>LO-Best-P6</t>
  </si>
  <si>
    <t>19-126-32</t>
  </si>
  <si>
    <t>B0934</t>
  </si>
  <si>
    <t>CAPE-P5</t>
  </si>
  <si>
    <t>19-126-45</t>
  </si>
  <si>
    <t>NEW-BROC5</t>
  </si>
  <si>
    <t>19-126-51</t>
  </si>
  <si>
    <t>B0897</t>
  </si>
  <si>
    <t>NEW-WORC2</t>
  </si>
  <si>
    <t>19-126-53</t>
  </si>
  <si>
    <t>B0866</t>
  </si>
  <si>
    <t>2013015</t>
  </si>
  <si>
    <t>B0875</t>
  </si>
  <si>
    <t>B0931</t>
  </si>
  <si>
    <t>CP-Worst-P6</t>
  </si>
  <si>
    <t>19-126-26</t>
  </si>
  <si>
    <t>B0861</t>
  </si>
  <si>
    <t>CAPE-P3</t>
  </si>
  <si>
    <t>19-126-44</t>
  </si>
  <si>
    <t>LO-Worst-P4</t>
  </si>
  <si>
    <t>19-126-15</t>
  </si>
  <si>
    <t>LO-Worst-P6</t>
  </si>
  <si>
    <t>19-126-35</t>
  </si>
  <si>
    <t>B0840</t>
  </si>
  <si>
    <t>2013010</t>
  </si>
  <si>
    <t>B0844</t>
  </si>
  <si>
    <t>B0907</t>
  </si>
  <si>
    <t>NEW-BROC3</t>
  </si>
  <si>
    <t>19-126-50</t>
  </si>
  <si>
    <t>B0835</t>
  </si>
  <si>
    <t>2013032</t>
  </si>
  <si>
    <t>B0879</t>
  </si>
  <si>
    <t>B0912</t>
  </si>
  <si>
    <t>LO-Worst-R2</t>
  </si>
  <si>
    <t>19-126-16</t>
  </si>
  <si>
    <t>TAU-W1498</t>
  </si>
  <si>
    <t>2019074</t>
  </si>
  <si>
    <t>B0846</t>
  </si>
  <si>
    <t>2013013</t>
  </si>
  <si>
    <t>B0930</t>
  </si>
  <si>
    <t>B0945</t>
  </si>
  <si>
    <t>B0869</t>
  </si>
  <si>
    <t>2015050</t>
  </si>
  <si>
    <t>CP-Best-R1</t>
  </si>
  <si>
    <t>19-126-25</t>
  </si>
  <si>
    <t>B0926</t>
  </si>
  <si>
    <t>TAU-W2830</t>
  </si>
  <si>
    <t>2019059</t>
  </si>
  <si>
    <t>LO-Best-P15</t>
  </si>
  <si>
    <t>19-126-29</t>
  </si>
  <si>
    <t>TAU-W1497</t>
  </si>
  <si>
    <t>2019073</t>
  </si>
  <si>
    <t>B0851</t>
  </si>
  <si>
    <t>2013001</t>
  </si>
  <si>
    <t>CAPE-P4</t>
  </si>
  <si>
    <t>19-126-37</t>
  </si>
  <si>
    <t>B0928</t>
  </si>
  <si>
    <t>B0845</t>
  </si>
  <si>
    <t>2013021</t>
  </si>
  <si>
    <t>B0827</t>
  </si>
  <si>
    <t>2016014</t>
  </si>
  <si>
    <t>CAPE-P6</t>
  </si>
  <si>
    <t>19-126-38</t>
  </si>
  <si>
    <t>NEW-BROC6</t>
  </si>
  <si>
    <t>19-126-52</t>
  </si>
  <si>
    <t>TAU-W0868</t>
  </si>
  <si>
    <t>2019072</t>
  </si>
  <si>
    <t>TAU-W2838</t>
  </si>
  <si>
    <t>2019015</t>
  </si>
  <si>
    <t>B0940</t>
  </si>
  <si>
    <t>B0855</t>
  </si>
  <si>
    <t>2013004</t>
  </si>
  <si>
    <t>B0860</t>
  </si>
  <si>
    <t>2013033</t>
  </si>
  <si>
    <t>B0929</t>
  </si>
  <si>
    <t>LO-Best-P13</t>
  </si>
  <si>
    <t>19-126-27</t>
  </si>
  <si>
    <t>B0841</t>
  </si>
  <si>
    <t>2013020</t>
  </si>
  <si>
    <t>B0132</t>
  </si>
  <si>
    <t>2013037.A</t>
  </si>
  <si>
    <t>CAPE-P1</t>
  </si>
  <si>
    <t>19-126-43</t>
  </si>
  <si>
    <t>TAU-W0816</t>
  </si>
  <si>
    <t>2019081</t>
  </si>
  <si>
    <t>TAU-W2833</t>
  </si>
  <si>
    <t>2019017.A</t>
  </si>
  <si>
    <t>B0862</t>
  </si>
  <si>
    <t>2013006</t>
  </si>
  <si>
    <t>B0920</t>
  </si>
  <si>
    <t>LO-Best-R7</t>
  </si>
  <si>
    <t>19-126-55</t>
  </si>
  <si>
    <t>B0847</t>
  </si>
  <si>
    <t>2013005</t>
  </si>
  <si>
    <t>LO-Best-R2</t>
  </si>
  <si>
    <t>19-126-34</t>
  </si>
  <si>
    <t>B0910</t>
  </si>
  <si>
    <t>B0833</t>
  </si>
  <si>
    <t>2013022</t>
  </si>
  <si>
    <t>B0843</t>
  </si>
  <si>
    <t>2013029</t>
  </si>
  <si>
    <t>B0908</t>
  </si>
  <si>
    <t>B0936</t>
  </si>
  <si>
    <t>B0838</t>
  </si>
  <si>
    <t>2013017</t>
  </si>
  <si>
    <t>LO-Best-P14</t>
  </si>
  <si>
    <t>19-126-28</t>
  </si>
  <si>
    <t>B0942</t>
  </si>
  <si>
    <t>B0876</t>
  </si>
  <si>
    <t>LO-Best-R9</t>
  </si>
  <si>
    <t>19-126-59</t>
  </si>
  <si>
    <t>B0933</t>
  </si>
  <si>
    <t>B0831</t>
  </si>
  <si>
    <t>2013048</t>
  </si>
  <si>
    <t>B0877</t>
  </si>
  <si>
    <t>TAU-W2829</t>
  </si>
  <si>
    <t>2019022</t>
  </si>
  <si>
    <t>B0839</t>
  </si>
  <si>
    <t>2013028</t>
  </si>
  <si>
    <t>TAU-W2894</t>
  </si>
  <si>
    <t>2019056</t>
  </si>
  <si>
    <t>B0925</t>
  </si>
  <si>
    <t>TAU-W0858</t>
  </si>
  <si>
    <t>2019016</t>
  </si>
  <si>
    <t>B0865</t>
  </si>
  <si>
    <t>2013035</t>
  </si>
  <si>
    <t>CP-Worst-R2</t>
  </si>
  <si>
    <t>19-126-22</t>
  </si>
  <si>
    <t>B0863</t>
  </si>
  <si>
    <t>2013023.A</t>
  </si>
  <si>
    <t>TAU-W0821</t>
  </si>
  <si>
    <t>2019055</t>
  </si>
  <si>
    <t>B0905</t>
  </si>
  <si>
    <t>B0893</t>
  </si>
  <si>
    <t>B0849</t>
  </si>
  <si>
    <t>HighStrs</t>
  </si>
  <si>
    <t>NEW-WORC4</t>
  </si>
  <si>
    <t>19-126-54</t>
  </si>
  <si>
    <t>B0873</t>
  </si>
  <si>
    <t>B0927</t>
  </si>
  <si>
    <t>B0850</t>
  </si>
  <si>
    <t>2013002</t>
  </si>
  <si>
    <t>CP-Worst-P1</t>
  </si>
  <si>
    <t>19-126-30</t>
  </si>
  <si>
    <t>NEW-BROC1</t>
  </si>
  <si>
    <t>19-126-56</t>
  </si>
  <si>
    <t>B0836</t>
  </si>
  <si>
    <t>2013031</t>
  </si>
  <si>
    <t>CP-Worst-R1</t>
  </si>
  <si>
    <t>19-126-21</t>
  </si>
  <si>
    <t>TAU-W1490</t>
  </si>
  <si>
    <t>2019045</t>
  </si>
  <si>
    <t>B0832</t>
  </si>
  <si>
    <t>2013003</t>
  </si>
  <si>
    <t>LO-Worst-P1</t>
  </si>
  <si>
    <t>19-126-08</t>
  </si>
  <si>
    <t>B0921</t>
  </si>
  <si>
    <t>2015032.B</t>
  </si>
  <si>
    <t>TAU-W2832</t>
  </si>
  <si>
    <t>2019054</t>
  </si>
  <si>
    <t>B0864</t>
  </si>
  <si>
    <t>2013030</t>
  </si>
  <si>
    <t>LO-Worst-P8</t>
  </si>
  <si>
    <t>19-126-10</t>
  </si>
  <si>
    <t>NEW-BROC2</t>
  </si>
  <si>
    <t>19-126-57</t>
  </si>
  <si>
    <t>B0918</t>
  </si>
  <si>
    <t>2015005.A</t>
  </si>
  <si>
    <t>TAU-W1494</t>
  </si>
  <si>
    <t>2019079</t>
  </si>
  <si>
    <t>CP-Worst-R3</t>
  </si>
  <si>
    <t>19-126-49</t>
  </si>
  <si>
    <t>B0883</t>
  </si>
  <si>
    <t>LO-Worst-P3</t>
  </si>
  <si>
    <t>19-126-09</t>
  </si>
  <si>
    <t>B0906</t>
  </si>
  <si>
    <t>B0935</t>
  </si>
  <si>
    <t>LO-Worst-R1</t>
  </si>
  <si>
    <t>19-126-47</t>
  </si>
  <si>
    <t>B0848</t>
  </si>
  <si>
    <t>2013026</t>
  </si>
  <si>
    <t>B0911</t>
  </si>
  <si>
    <t>B0914</t>
  </si>
  <si>
    <t>TAU-W2831</t>
  </si>
  <si>
    <t>2019060</t>
  </si>
  <si>
    <t>B0854</t>
  </si>
  <si>
    <t>2013024</t>
  </si>
  <si>
    <t>CP-Worst-P2</t>
  </si>
  <si>
    <t>19-126-48</t>
  </si>
  <si>
    <t>TAU-W0317</t>
  </si>
  <si>
    <t>2019004</t>
  </si>
  <si>
    <t>TAU-W0318</t>
  </si>
  <si>
    <t>2019012</t>
  </si>
  <si>
    <t>B0922</t>
  </si>
  <si>
    <t>B0909</t>
  </si>
  <si>
    <t>B0932</t>
  </si>
  <si>
    <t>ExactDrArea_km2</t>
  </si>
  <si>
    <t>Notes</t>
  </si>
  <si>
    <t>Flag_Size</t>
  </si>
  <si>
    <t>Flag_SameSite</t>
  </si>
  <si>
    <t>Flag_SameCOMID</t>
  </si>
  <si>
    <t>Dams_1kmUpstream</t>
  </si>
  <si>
    <t>Mines_1kmUpstream</t>
  </si>
  <si>
    <t>NPDESmajor_1kmUpstream</t>
  </si>
  <si>
    <t>Superfund_1kmUpstream</t>
  </si>
  <si>
    <t>COMID</t>
  </si>
  <si>
    <t>CatAreaSqKm</t>
  </si>
  <si>
    <t>FTYPE</t>
  </si>
  <si>
    <t>FCODE</t>
  </si>
  <si>
    <t>RBP_TotalScore</t>
  </si>
  <si>
    <t>ICI_21</t>
  </si>
  <si>
    <t>IWI_21</t>
  </si>
  <si>
    <t>PctUrbMax</t>
  </si>
  <si>
    <t>PctAgMax</t>
  </si>
  <si>
    <t>AllAgNMax</t>
  </si>
  <si>
    <t>RdDensMax</t>
  </si>
  <si>
    <t>DamMax</t>
  </si>
  <si>
    <t>ICI_Sc</t>
  </si>
  <si>
    <t>IWI_Sc</t>
  </si>
  <si>
    <t>PctUrb_Sc</t>
  </si>
  <si>
    <t>PctAg_Sc</t>
  </si>
  <si>
    <t>AllAgN_Sc</t>
  </si>
  <si>
    <t>RdDens_Sc</t>
  </si>
  <si>
    <t>Dam_Sc</t>
  </si>
  <si>
    <t>pcUrb_WsExact</t>
  </si>
  <si>
    <t>pcUrb_1000m</t>
  </si>
  <si>
    <t>pcAg_WsExact</t>
  </si>
  <si>
    <t>pcAg_1000m</t>
  </si>
  <si>
    <t>AllAgNCat</t>
  </si>
  <si>
    <t>AllAgNWs</t>
  </si>
  <si>
    <t>RdDensCat</t>
  </si>
  <si>
    <t>RdDensWs</t>
  </si>
  <si>
    <t>DamNrmStorCat</t>
  </si>
  <si>
    <t>DamNrmStorWs</t>
  </si>
  <si>
    <t>US_L4CODE</t>
  </si>
  <si>
    <t>US_L4NAME</t>
  </si>
  <si>
    <t>US_L3CODE</t>
  </si>
  <si>
    <t>US_L3NAME</t>
  </si>
  <si>
    <t>RI_ProximalSite</t>
  </si>
  <si>
    <t>2_Ref</t>
  </si>
  <si>
    <t>StreamRiver</t>
  </si>
  <si>
    <t>59c</t>
  </si>
  <si>
    <t>Southern New England Coastal Plains and Hills</t>
  </si>
  <si>
    <t>59</t>
  </si>
  <si>
    <t>Northeastern Coastal Zone</t>
  </si>
  <si>
    <t>1_BestRef</t>
  </si>
  <si>
    <t>1_5km2</t>
  </si>
  <si>
    <t>59e</t>
  </si>
  <si>
    <t>Narragansett/Bristol Lowland</t>
  </si>
  <si>
    <t>KDD: Caution golf course and gravel pit</t>
  </si>
  <si>
    <t>3_SubRef</t>
  </si>
  <si>
    <t>0.6 km upstream; minimal impact? Hard to see pond. Looks subref</t>
  </si>
  <si>
    <t>yes</t>
  </si>
  <si>
    <t>wetland off side trib (0.8 km); minimal impact</t>
  </si>
  <si>
    <t>6129677</t>
  </si>
  <si>
    <t>59h</t>
  </si>
  <si>
    <t>Gulf of Maine Coastal Plain</t>
  </si>
  <si>
    <t>BGR05  Congdon River &amp; Tribs</t>
  </si>
  <si>
    <t>KDD: agree with ref</t>
  </si>
  <si>
    <t>PAW10  Beaver River &amp; Tribs</t>
  </si>
  <si>
    <t>dam on trib 0.8 km upstream; minimal impact</t>
  </si>
  <si>
    <t>RMR02  Huntinghouse Brook</t>
  </si>
  <si>
    <t>one 0.9 km upstream, small pond. minimal impact. At least SubRef (bumped by AllAg)</t>
  </si>
  <si>
    <t>ESS28  Parris Brook &amp; Tribs or WRB18  Parris Brook &amp; Tribs</t>
  </si>
  <si>
    <t>one just above the 1km mark. Ref? AgAllN bumps it down; KDD: ref is ok, NHD flowline on western fork not encompassed by watershed delineation (looks mostly forested)</t>
  </si>
  <si>
    <t>PAW07  Beaver River &amp; Tribs</t>
  </si>
  <si>
    <t>VERY close to B0829 and RSN-RTB</t>
  </si>
  <si>
    <t>6116384</t>
  </si>
  <si>
    <t>B0829_RSN-RTB</t>
  </si>
  <si>
    <t>2 old mill ponds 0.7 and 0.8 km upstream; miminal impact? Looks ref</t>
  </si>
  <si>
    <t>The cranberry bogs in the watershed worry me a bit but there aren't too many (JM).</t>
  </si>
  <si>
    <t>two dams about 0.5 km upstream</t>
  </si>
  <si>
    <t>WRB22  Falls River &amp; Tribs</t>
  </si>
  <si>
    <t>on the larger size, but wadeable</t>
  </si>
  <si>
    <t>ESS26  Wood River &amp; Tribs</t>
  </si>
  <si>
    <t>4_Other</t>
  </si>
  <si>
    <t>MaybeRef</t>
  </si>
  <si>
    <t>The urban areas 1000m upstream (12%) are on the very edge of the watershed boundary, dubious in spots and away from the stream.</t>
  </si>
  <si>
    <t>5_SomeStrs</t>
  </si>
  <si>
    <t>6129503</t>
  </si>
  <si>
    <t>KDD: Subref? Golf course on southern end of catchment, gravel operation on the north (also, that boundary goes right through a holding pond at quarry, so I wonder if that top border is correct?</t>
  </si>
  <si>
    <t>59g</t>
  </si>
  <si>
    <t>Long Island Sound Coastal Lowland</t>
  </si>
  <si>
    <t>PAW17  Perry Healy Brook &amp; Tribs</t>
  </si>
  <si>
    <t>6_Strs</t>
  </si>
  <si>
    <t>ArtificialPath</t>
  </si>
  <si>
    <t>WWTP 1km upstream; trib isn't in NHD</t>
  </si>
  <si>
    <t>5878909</t>
  </si>
  <si>
    <t>84a</t>
  </si>
  <si>
    <t>Cape Cod/Long Island</t>
  </si>
  <si>
    <t>84</t>
  </si>
  <si>
    <t>Atlantic Coastal Pine Barrens</t>
  </si>
  <si>
    <t>2 small ones, another just past the 1km mark</t>
  </si>
  <si>
    <t>Yagoo Pond</t>
  </si>
  <si>
    <t>PAW31  Chickasheen Brook &amp; Tribs or PAW09  Chickasheen Brook &amp; Tribs</t>
  </si>
  <si>
    <t>there is a fairly big reservoir &gt; 1km upstream</t>
  </si>
  <si>
    <t>B0835_TAU-W2377</t>
  </si>
  <si>
    <t>6125281</t>
  </si>
  <si>
    <t>3 dams w/in 1 km, obvious ag impacts. Good HiStrs ag site</t>
  </si>
  <si>
    <t>PAW36  Chipuxet River &amp; Tribs</t>
  </si>
  <si>
    <t>one 0.7km upstream</t>
  </si>
  <si>
    <t>BGR09  Nooseneck River &amp; Tribs</t>
  </si>
  <si>
    <t>one 0.85 km upstream</t>
  </si>
  <si>
    <t>6125417</t>
  </si>
  <si>
    <t>one 0.8 km upstream, one just beyond 1km</t>
  </si>
  <si>
    <t>cranberry bogs in vicinity</t>
  </si>
  <si>
    <t>0.6 km upstream; minimal impact? Hard to see pond. cranberry bogs &gt; 1km upstream</t>
  </si>
  <si>
    <t>6123981</t>
  </si>
  <si>
    <t>Historic reference site.  Landscape doesn't warrant it but if we stretched reference I would add this one.</t>
  </si>
  <si>
    <t>Coastline</t>
  </si>
  <si>
    <t>Golf Course just upstream of site. Thought about HighStrs</t>
  </si>
  <si>
    <t>5878903</t>
  </si>
  <si>
    <t>B0860_TAU-W2402</t>
  </si>
  <si>
    <t>6125435</t>
  </si>
  <si>
    <t>dam about 0.9km upstream, big reservoir. aerial imagery looks good. Possible Subref?</t>
  </si>
  <si>
    <t>Laundromat Superfund (non NPL) site within 100m of site</t>
  </si>
  <si>
    <t>B0841_TAU-W0869</t>
  </si>
  <si>
    <t>6124019</t>
  </si>
  <si>
    <t>yes - non NPL</t>
  </si>
  <si>
    <t>dam 0.7 km upstream; urban/road xing</t>
  </si>
  <si>
    <t>big reservoir 150m upstream</t>
  </si>
  <si>
    <t>6129519</t>
  </si>
  <si>
    <t>several impoundments &lt;2km upstream</t>
  </si>
  <si>
    <t>B0863_TAU-W2405</t>
  </si>
  <si>
    <t>6126423</t>
  </si>
  <si>
    <t>dam about 0.9 upstream, medium size reservoir; cranberry bogs in vicinity</t>
  </si>
  <si>
    <t>6128009</t>
  </si>
  <si>
    <t>7_HighStrs</t>
  </si>
  <si>
    <t>good HighStrs site</t>
  </si>
  <si>
    <t>Superfund (non NPL) site about 0.1 km upstream</t>
  </si>
  <si>
    <t>6125199</t>
  </si>
  <si>
    <t>dam just beyond the 1km line (as well as downstream)</t>
  </si>
  <si>
    <t>one fairly large dam 0.5 km upstream</t>
  </si>
  <si>
    <t>chemical company, landfill Superfund (non NPL) sites both about 0.25km away</t>
  </si>
  <si>
    <t>impacted by cranberry bogs</t>
  </si>
  <si>
    <t>MSK03  Moshassuck River &amp; Tribs</t>
  </si>
  <si>
    <t>landfill Superfund (non NPL) site 0.4 km upstream (not on stream)</t>
  </si>
  <si>
    <t>6125309</t>
  </si>
  <si>
    <t>two dams (0.6 and 0.8km); tough to see impoundments; highly urban</t>
  </si>
  <si>
    <t>PCT04  Pocasset River &amp; Tribs</t>
  </si>
  <si>
    <t>one dam 0.6 km upstream</t>
  </si>
  <si>
    <t>PCT06  Pocasset River &amp; Tribs</t>
  </si>
  <si>
    <t>NHD line is off; this is downstream from LO-Worst-P1</t>
  </si>
  <si>
    <t>MSK05  Moshassuck River &amp; Tribs</t>
  </si>
  <si>
    <t>urban!</t>
  </si>
  <si>
    <t>6126609</t>
  </si>
  <si>
    <t>upstream of a dam; close proximity to reservoir</t>
  </si>
  <si>
    <t>A significant portion of the stream runs through cranberry bogs.  It is likely that this significantly impacts the stream.</t>
  </si>
  <si>
    <t>about 0.65 km upstream, small reservoir. High intensity urban</t>
  </si>
  <si>
    <t>Metric Scores</t>
  </si>
  <si>
    <t>IWI (2.1)</t>
  </si>
  <si>
    <t>ICI (2.1)</t>
  </si>
  <si>
    <t>% Hay/Crop</t>
  </si>
  <si>
    <t>Fertilizer application</t>
  </si>
  <si>
    <t>Road density</t>
  </si>
  <si>
    <t xml:space="preserve">Dam storage volume </t>
  </si>
  <si>
    <t>≥ 0.85</t>
  </si>
  <si>
    <t>≤ 1</t>
  </si>
  <si>
    <t>≤ 0.5</t>
  </si>
  <si>
    <t>≤ 1.5</t>
  </si>
  <si>
    <t>≤ 0.1</t>
  </si>
  <si>
    <t>&lt; 0.85 and ≥ 0.80</t>
  </si>
  <si>
    <t>&gt; 1 and ≤ 2</t>
  </si>
  <si>
    <t>&gt; 0.5 and ≤ 1</t>
  </si>
  <si>
    <t>&gt; 1.5 and ≤ 2</t>
  </si>
  <si>
    <t>&gt; 0.1 and ≤1,000</t>
  </si>
  <si>
    <t>&lt; 0.80 and ≥ 0.70</t>
  </si>
  <si>
    <t>&gt; 2 and ≤ 5</t>
  </si>
  <si>
    <t>&gt; 1 and ≤ 2.5</t>
  </si>
  <si>
    <t>&gt; 2 and ≤ 3</t>
  </si>
  <si>
    <t>&lt; 0.70 and &gt; 0.60</t>
  </si>
  <si>
    <t>&gt; 5 and &lt; 10</t>
  </si>
  <si>
    <t>&gt; 2.5 and &lt; 5</t>
  </si>
  <si>
    <t>&gt; 3 and &lt; 5</t>
  </si>
  <si>
    <t>≤ 0.60 and &gt; 0.50</t>
  </si>
  <si>
    <t>≥ 10 and &lt; 40</t>
  </si>
  <si>
    <t>≥ 10 and &lt; 15</t>
  </si>
  <si>
    <t>≥ 5 and &lt; 7.5</t>
  </si>
  <si>
    <t>≤ 0.50 and &gt; 0.40</t>
  </si>
  <si>
    <t>≥ 40 and &lt; 60</t>
  </si>
  <si>
    <t>≥ 15 and &lt; 20</t>
  </si>
  <si>
    <t>≥ 7.5 and &lt; 10</t>
  </si>
  <si>
    <t>≤ 0.40</t>
  </si>
  <si>
    <t>≥ 60</t>
  </si>
  <si>
    <t>≥ 20</t>
  </si>
  <si>
    <t>≥ 10</t>
  </si>
  <si>
    <t>≥ 200,000</t>
  </si>
  <si>
    <t>Combination rules for assigning sites to preliminary disturbance categories</t>
  </si>
  <si>
    <r>
      <t>Best Reference</t>
    </r>
    <r>
      <rPr>
        <sz val="11"/>
        <color rgb="FF000000"/>
        <rFont val="Calibri"/>
        <family val="2"/>
        <scheme val="minor"/>
      </rPr>
      <t>: all metrics meet the +2 scoring thresholds or better</t>
    </r>
  </si>
  <si>
    <r>
      <t>Sub Reference</t>
    </r>
    <r>
      <rPr>
        <sz val="11"/>
        <color rgb="FF000000"/>
        <rFont val="Calibri"/>
        <family val="2"/>
        <scheme val="minor"/>
      </rPr>
      <t>: All metrics meet the 0 scoring thresholds and at least five metrics receive positive scores (&gt; 0)</t>
    </r>
  </si>
  <si>
    <r>
      <t>High Stress</t>
    </r>
    <r>
      <rPr>
        <sz val="11"/>
        <color rgb="FF000000"/>
        <rFont val="Calibri"/>
        <family val="2"/>
        <scheme val="minor"/>
      </rPr>
      <t>: At least one metric receives a score of -3, and at least four other metrics receive negative scores</t>
    </r>
  </si>
  <si>
    <t>Metric scoring thresholds and combination rules that were used to assign sites to preliminary disturbance categories. More detailed information on how metrics and scoring thresholds were selected can be found in the 100-count riffle habitat IBI report (Jessup and Stamp 2020). Metrics scores of +3 represent least disturbed conditions, while -3 represents the most highly disturbed conditions.</t>
  </si>
  <si>
    <t>Disturbance variable</t>
  </si>
  <si>
    <t>Spatial scale</t>
  </si>
  <si>
    <t>Source</t>
  </si>
  <si>
    <t>Units</t>
  </si>
  <si>
    <t>Description</t>
  </si>
  <si>
    <t>Index of catchment integrity (ICI 2.1)</t>
  </si>
  <si>
    <t>Local catchment (Cat)</t>
  </si>
  <si>
    <t xml:space="preserve">Version 2.1 </t>
  </si>
  <si>
    <t>0 (worst) -1 (best)</t>
  </si>
  <si>
    <t>A measure of overall watershed condition, based on six components: hydrologic regulation, regulation of water chemistry, sediment regulation, hydrologic connectivity, temperature regulation, and habitat provision</t>
  </si>
  <si>
    <t>Index of watershed integrity (IWI 2.1)</t>
  </si>
  <si>
    <t>Upstream watershed (Ws)</t>
  </si>
  <si>
    <t>% Urban land cover</t>
  </si>
  <si>
    <t>Maximum value across two scales (1-km upstream, total watershed)</t>
  </si>
  <si>
    <t>NLCD 2016</t>
  </si>
  <si>
    <t>Percent of area classified as developed, high + medium + low-intensity land use (NLCD classes 24+23+22)</t>
  </si>
  <si>
    <t>Maximum value across two scales (Cat, Ws)</t>
  </si>
  <si>
    <r>
      <t xml:space="preserve">Road layer = </t>
    </r>
    <r>
      <rPr>
        <sz val="11"/>
        <color rgb="FF333333"/>
        <rFont val="Calibri"/>
        <family val="2"/>
      </rPr>
      <t>2010 Census Tiger Lines</t>
    </r>
  </si>
  <si>
    <r>
      <t>km/km</t>
    </r>
    <r>
      <rPr>
        <vertAlign val="superscript"/>
        <sz val="11"/>
        <color rgb="FF000000"/>
        <rFont val="Calibri"/>
        <family val="2"/>
      </rPr>
      <t>2</t>
    </r>
  </si>
  <si>
    <t xml:space="preserve">The density of roads within the area </t>
  </si>
  <si>
    <t>% Agricultural (hay/crop) land cover</t>
  </si>
  <si>
    <t xml:space="preserve">2016 NLCD </t>
  </si>
  <si>
    <t>Percent of the area classified as hay and crop land use (NLCD classes 82+81)</t>
  </si>
  <si>
    <t>Mean rate of fertilizer application + biological nitrogen fixation + manure application</t>
  </si>
  <si>
    <t>EnviroAtlas</t>
  </si>
  <si>
    <t>[Mean rate of biological nitrogen fixation from the cultivation of crops (CBNF)] + [Mean rate of synthetic nitrogen fertilizer application to agricultural land within area (Fert)] + [Mean rate of manure application to agricultural land from confined animal feeding operations within area (Manure)]</t>
  </si>
  <si>
    <t>Dam storage volume</t>
  </si>
  <si>
    <t>Army Corps of Engineers (ACOE)</t>
  </si>
  <si>
    <r>
      <t>m</t>
    </r>
    <r>
      <rPr>
        <vertAlign val="superscript"/>
        <sz val="11"/>
        <color rgb="FF000000"/>
        <rFont val="Calibri"/>
        <family val="2"/>
      </rPr>
      <t>3</t>
    </r>
    <r>
      <rPr>
        <sz val="11"/>
        <color rgb="FF000000"/>
        <rFont val="Calibri"/>
        <family val="2"/>
      </rPr>
      <t>/km</t>
    </r>
    <r>
      <rPr>
        <vertAlign val="superscript"/>
        <sz val="11"/>
        <color rgb="FF000000"/>
        <rFont val="Calibri"/>
        <family val="2"/>
      </rPr>
      <t>2</t>
    </r>
  </si>
  <si>
    <t>Volume all reservoirs per unit area. Based on typical volumes stored within reservoirs (NORM_STORA in NID)</t>
  </si>
  <si>
    <t>STATE</t>
  </si>
  <si>
    <t>Entity</t>
  </si>
  <si>
    <t>Unique_ID</t>
  </si>
  <si>
    <t>CollMeth</t>
  </si>
  <si>
    <t>CollYear</t>
  </si>
  <si>
    <t>CollMonth</t>
  </si>
  <si>
    <t>CollDate</t>
  </si>
  <si>
    <t>IBI</t>
  </si>
  <si>
    <t>ni_total</t>
  </si>
  <si>
    <t>nt_total</t>
  </si>
  <si>
    <t>pt_POET</t>
  </si>
  <si>
    <t>SC_pt_POET</t>
  </si>
  <si>
    <t>pt_ffg_pred</t>
  </si>
  <si>
    <t>SC_pt_ffg_pred</t>
  </si>
  <si>
    <t>pt_NonIns</t>
  </si>
  <si>
    <t>SC_pt_NonIns</t>
  </si>
  <si>
    <t>pi_OET</t>
  </si>
  <si>
    <t>SC_pi_OET</t>
  </si>
  <si>
    <t>pt_tv_toler</t>
  </si>
  <si>
    <t>SC_pt_tv_toler</t>
  </si>
  <si>
    <t>pt_volt_semi</t>
  </si>
  <si>
    <t>SC_pt_volt_semi</t>
  </si>
  <si>
    <t>MassDEP</t>
  </si>
  <si>
    <t>MidStrs</t>
  </si>
  <si>
    <t>RBP multihab</t>
  </si>
  <si>
    <t>VAL</t>
  </si>
  <si>
    <t>B1034</t>
  </si>
  <si>
    <t>B1008</t>
  </si>
  <si>
    <t>B1021</t>
  </si>
  <si>
    <t>B1006</t>
  </si>
  <si>
    <t>B1007</t>
  </si>
  <si>
    <t>B0350</t>
  </si>
  <si>
    <t>B1022</t>
  </si>
  <si>
    <t>B0603</t>
  </si>
  <si>
    <t>B1020</t>
  </si>
  <si>
    <t>B1033</t>
  </si>
  <si>
    <t>B1018</t>
  </si>
  <si>
    <t>B1019</t>
  </si>
  <si>
    <t>corrected drainage area to 56.3 (JS). percent urban under estimated in initial run (JM).</t>
  </si>
  <si>
    <t>B1015</t>
  </si>
  <si>
    <t>corrected drainage area to 55.9 (JS). percent urban under estimated in initial run (JM).</t>
  </si>
  <si>
    <t>B1017</t>
  </si>
  <si>
    <t>2019023.A</t>
  </si>
  <si>
    <t>B1016</t>
  </si>
  <si>
    <t>B1013</t>
  </si>
  <si>
    <t>B1025</t>
  </si>
  <si>
    <t>B1031</t>
  </si>
  <si>
    <t>B1012</t>
  </si>
  <si>
    <t>B1011</t>
  </si>
  <si>
    <t>B1010</t>
  </si>
  <si>
    <t>B0609</t>
  </si>
  <si>
    <t>B1032</t>
  </si>
  <si>
    <t>B1036</t>
  </si>
  <si>
    <t>B1037</t>
  </si>
  <si>
    <t>B1030</t>
  </si>
  <si>
    <t>B1028</t>
  </si>
  <si>
    <t>B1027</t>
  </si>
  <si>
    <t>B1024</t>
  </si>
  <si>
    <t>B1023</t>
  </si>
  <si>
    <t>B1039</t>
  </si>
  <si>
    <t>B1029</t>
  </si>
  <si>
    <t>B1038</t>
  </si>
  <si>
    <t>B1035</t>
  </si>
  <si>
    <t>B0821</t>
  </si>
  <si>
    <t>Tt_SNEP</t>
  </si>
  <si>
    <t>SNEP multihab</t>
  </si>
  <si>
    <t>LO-BEST-R2</t>
  </si>
  <si>
    <t>LO-BEST-P9</t>
  </si>
  <si>
    <t>LO-BEST-P2</t>
  </si>
  <si>
    <t>LO-BEST-P10</t>
  </si>
  <si>
    <t>LO-BEST-P1</t>
  </si>
  <si>
    <t>LO-BEST-R9</t>
  </si>
  <si>
    <t>LO-BEST-P12</t>
  </si>
  <si>
    <t>LO-BEST-P6</t>
  </si>
  <si>
    <t>LO-WORST-P6</t>
  </si>
  <si>
    <t>LO-BEST-P14</t>
  </si>
  <si>
    <t>LO-BEST-P13</t>
  </si>
  <si>
    <t>LO-BEST-P15</t>
  </si>
  <si>
    <t>CP-BEST-P11</t>
  </si>
  <si>
    <t>LO-BEST-R7</t>
  </si>
  <si>
    <t>CP-WORST-R2</t>
  </si>
  <si>
    <t>CP-WORST-P6</t>
  </si>
  <si>
    <t>CP-WORST-P1</t>
  </si>
  <si>
    <t>CP-BEST-R4</t>
  </si>
  <si>
    <t>CP-WORST-R1</t>
  </si>
  <si>
    <t>CP-WORST-R3</t>
  </si>
  <si>
    <t>CP-WORST-P2</t>
  </si>
  <si>
    <t>LO-BEST-P4</t>
  </si>
  <si>
    <t>LO-WORST-P4</t>
  </si>
  <si>
    <t>CP-BEST-R2</t>
  </si>
  <si>
    <t>LO-WORST-R2</t>
  </si>
  <si>
    <t>CP-BEST-P7</t>
  </si>
  <si>
    <t>CP-BEST-P5</t>
  </si>
  <si>
    <t>CP-BEST-P15</t>
  </si>
  <si>
    <t>CP-BEST-P4</t>
  </si>
  <si>
    <t>CP-BEST-P12</t>
  </si>
  <si>
    <t>CP-BEST-P13</t>
  </si>
  <si>
    <t>CP-BEST-P6</t>
  </si>
  <si>
    <t>CP-BEST-P14</t>
  </si>
  <si>
    <t>CP-BEST-R1</t>
  </si>
  <si>
    <t>LO-WORST-P3</t>
  </si>
  <si>
    <t>LO-WORST-P8</t>
  </si>
  <si>
    <t>CP-BEST-P10</t>
  </si>
  <si>
    <t>LO-WORST-P1</t>
  </si>
  <si>
    <t>CP-BEST-P2</t>
  </si>
  <si>
    <t>CP-BEST-P1</t>
  </si>
  <si>
    <t>&gt; 1000 and ≤ 10,000</t>
  </si>
  <si>
    <t>&gt; 10,000 and &lt; 50,000</t>
  </si>
  <si>
    <t>≥ 50,000 and &lt; 100,000</t>
  </si>
  <si>
    <r>
      <t>Reference</t>
    </r>
    <r>
      <rPr>
        <sz val="11"/>
        <color rgb="FF000000"/>
        <rFont val="Calibri"/>
        <family val="2"/>
        <scheme val="minor"/>
      </rPr>
      <t>: all metrics meet the +1 scoring thresholds or better</t>
    </r>
  </si>
  <si>
    <r>
      <t>Intermediate</t>
    </r>
    <r>
      <rPr>
        <sz val="11"/>
        <color rgb="FF000000"/>
        <rFont val="Calibri"/>
        <family val="2"/>
        <scheme val="minor"/>
      </rPr>
      <t>: All metrics meet the 0 scoring thresholds and ≤ four metrics receive positive scores</t>
    </r>
  </si>
  <si>
    <r>
      <t>Some Stress</t>
    </r>
    <r>
      <rPr>
        <sz val="11"/>
        <color rgb="FF000000"/>
        <rFont val="Calibri"/>
        <family val="2"/>
        <scheme val="minor"/>
      </rPr>
      <t>: One or two metrics receive a score of -1 and the rest (at least five) receive positive scores or scores of 0; OR one metric receives a score of -2, another receives a score of -1, and the rest receive scores of 0 or higher</t>
    </r>
  </si>
  <si>
    <r>
      <t>Stressed:</t>
    </r>
    <r>
      <rPr>
        <sz val="11"/>
        <color rgb="FF000000"/>
        <rFont val="Calibri"/>
        <family val="2"/>
        <scheme val="minor"/>
      </rPr>
      <t xml:space="preserve"> Three or more metrics receive scores of -1 or -2; OR</t>
    </r>
    <r>
      <rPr>
        <b/>
        <sz val="11"/>
        <color rgb="FF000000"/>
        <rFont val="Calibri"/>
        <family val="2"/>
        <scheme val="minor"/>
      </rPr>
      <t xml:space="preserve"> </t>
    </r>
    <r>
      <rPr>
        <sz val="11"/>
        <color rgb="FF000000"/>
        <rFont val="Calibri"/>
        <family val="2"/>
        <scheme val="minor"/>
      </rPr>
      <t>at least one metric receives a score of -3, and no more than three metrics receive negative scores</t>
    </r>
  </si>
  <si>
    <t>≥ 100,000 and &lt; 200,000</t>
  </si>
  <si>
    <t>DistCat_IBI</t>
  </si>
  <si>
    <t>CAL_VAL</t>
  </si>
  <si>
    <t>CAL</t>
  </si>
  <si>
    <t>Column header</t>
  </si>
  <si>
    <t>Metadata for the low gradient IBI worksheet</t>
  </si>
  <si>
    <t>MA or RI</t>
  </si>
  <si>
    <t>MassDEP or Tt_SNEP (samples collected by Tetra Tech field crews for the Southern New England Program (SNEP) project)</t>
  </si>
  <si>
    <t>self-explanatory</t>
  </si>
  <si>
    <t>StationID</t>
  </si>
  <si>
    <t>Unique sample identifier</t>
  </si>
  <si>
    <t>Disturbance category assignments that were used for IBI development. Three categories: reference (Ref), intermediate stress (MidStrs) and stressed (HighStrs). For more information, see the DisturbCatWkst tabs</t>
  </si>
  <si>
    <t>Classification</t>
  </si>
  <si>
    <t>Ref = samples that were included in the classification analysis (same as the Ref dataset above, except two additional samples (from 'borderline' reference sites) were included to increase sample size)</t>
  </si>
  <si>
    <t>Samples used for IBI calibration (CAL) vs. validation (VAL)</t>
  </si>
  <si>
    <t>Collection method (RBP multihab or SNEP multihab)</t>
  </si>
  <si>
    <t>Collection year</t>
  </si>
  <si>
    <t>Collection month</t>
  </si>
  <si>
    <t>Collection date</t>
  </si>
  <si>
    <t>Number of total individuals</t>
  </si>
  <si>
    <t>Number of total taxa</t>
  </si>
  <si>
    <t>IBI scores calculated with the MassIBI calculator (https://tetratech-wtr-wne.shinyapps.io/MassIBItools/), using the taxa attributes in Attachment B (1/7/2021)</t>
  </si>
  <si>
    <t>Metric score - % POET taxa</t>
  </si>
  <si>
    <t>Raw metric value - % Plecoptera, Odonata, Ephemeroptera, and Trichoptera (POET) taxa</t>
  </si>
  <si>
    <t>Raw metric value - % Predator taxa</t>
  </si>
  <si>
    <t>Raw metric value - % Non-insect taxa</t>
  </si>
  <si>
    <t>Metric score - % Non-insect taxa</t>
  </si>
  <si>
    <t>Metric score - % Predator taxa</t>
  </si>
  <si>
    <t>Raw metric value - % Odonata, Ephemeroptera, and Trichoptera (OET) individuals</t>
  </si>
  <si>
    <t>Metric score - % OET individuals</t>
  </si>
  <si>
    <t>Raw metric value - % Tolerant taxa</t>
  </si>
  <si>
    <t>Metric score - % Tolerant taxa</t>
  </si>
  <si>
    <t>Raw metric value - % Semivoltine taxa</t>
  </si>
  <si>
    <t>Metric score - % Semivoltine taxa</t>
  </si>
  <si>
    <t>DistCat3_prelim</t>
  </si>
  <si>
    <t>DistCat7_prelim</t>
  </si>
  <si>
    <t>corrected drainage area to 11km2 (JS)</t>
  </si>
  <si>
    <r>
      <t xml:space="preserve">local ag seems inflated </t>
    </r>
    <r>
      <rPr>
        <sz val="11"/>
        <color rgb="FF000000"/>
        <rFont val="Calibri"/>
        <family val="2"/>
      </rPr>
      <t>Agreed, I think the solar farm near the site use to be ag.</t>
    </r>
  </si>
  <si>
    <r>
      <t xml:space="preserve">AllAgN seems inflated </t>
    </r>
    <r>
      <rPr>
        <sz val="11"/>
        <color rgb="FF000000"/>
        <rFont val="Calibri"/>
        <family val="2"/>
      </rPr>
      <t>Historic reference site.  Landscape does warrant it but if we stretched reference I would add this one.</t>
    </r>
    <r>
      <rPr>
        <sz val="11"/>
        <color indexed="8"/>
        <rFont val="Calibri"/>
        <family val="2"/>
      </rPr>
      <t xml:space="preserve"> (KDD edit: CP-Best-R1 looks like a better ref site than this)</t>
    </r>
  </si>
  <si>
    <r>
      <t xml:space="preserve">small pond, off trib about 0.8km upstream, minimal impact?; nearby highway poses bigger issue </t>
    </r>
    <r>
      <rPr>
        <sz val="11"/>
        <color rgb="FF000000"/>
        <rFont val="Calibri"/>
        <family val="2"/>
      </rPr>
      <t>Close</t>
    </r>
    <r>
      <rPr>
        <sz val="11"/>
        <color indexed="8"/>
        <rFont val="Calibri"/>
        <family val="2"/>
      </rPr>
      <t xml:space="preserve"> KDD: Sand/gravel operation also, but better site than B0869</t>
    </r>
  </si>
  <si>
    <r>
      <t xml:space="preserve">dam 0.3 km upstream; cranberry bogs in vicinity </t>
    </r>
    <r>
      <rPr>
        <sz val="11"/>
        <color rgb="FF000000"/>
        <rFont val="Calibri"/>
        <family val="2"/>
      </rPr>
      <t>Santuit Pond has significant algae blooms and it impacts the stream.</t>
    </r>
  </si>
  <si>
    <r>
      <t xml:space="preserve">landfill Superfund (non NPL) site 0.9 m upstream (not on stream)  </t>
    </r>
    <r>
      <rPr>
        <sz val="11"/>
        <color rgb="FF000000"/>
        <rFont val="Calibri"/>
        <family val="2"/>
      </rPr>
      <t>Site downstream and site upstream are both HighStrs.</t>
    </r>
  </si>
  <si>
    <r>
      <t xml:space="preserve">pond dam 0.2 km upstream, near big highway. </t>
    </r>
    <r>
      <rPr>
        <sz val="11"/>
        <color rgb="FF000000"/>
        <rFont val="Calibri"/>
        <family val="2"/>
      </rPr>
      <t>Site downstream and site upstream are both HighStrs.</t>
    </r>
  </si>
  <si>
    <t>DistCat7_v2</t>
  </si>
  <si>
    <t>DistCat3_IBI</t>
  </si>
  <si>
    <t>DistCat3_notes</t>
  </si>
  <si>
    <t>borderline ref; was included in the ref dataset for the classification analyses</t>
  </si>
  <si>
    <t>Metadata for the DisturbCatWkst</t>
  </si>
  <si>
    <t>SNEP = located within the Southern New England Program (SNEP) project area</t>
  </si>
  <si>
    <t>Marks the two 'borderline' reference sites that were included in the classification analyses to increase sample size</t>
  </si>
  <si>
    <t>Final disturbance category (Ref, MediumStrs, HighStrs) used for the IBI calibration</t>
  </si>
  <si>
    <t>Preliminary disturbance category. Three levels - Ref, MediumStrs, HighStrs</t>
  </si>
  <si>
    <t>Post-review disturbance category. Seven levels - from BestRef to HighStrs</t>
  </si>
  <si>
    <t>Preliminary disturbance category. Seven levels - from BestRef to HighStrs</t>
  </si>
  <si>
    <t>Reviewer notes</t>
  </si>
  <si>
    <t>NHDPlusV2 flowline identifier</t>
  </si>
  <si>
    <t>NHDPlusV2 local catchment area (km2) - beware of catchments with really small areas (&lt;1km2)</t>
  </si>
  <si>
    <t>NHDPlusV2 flowline type</t>
  </si>
  <si>
    <t>NHDPlusV2 flowline code</t>
  </si>
  <si>
    <t>Rapid Habitat Assessment - total score</t>
  </si>
  <si>
    <t>StreamCat - Index of Catchment Integrity (ICI) version 2.1</t>
  </si>
  <si>
    <t>StreamCat - Index of Watershed Integrity (ICI) version 2.1</t>
  </si>
  <si>
    <t>Exact delination land cover stats - % urban land cover, based on NLCD 2016 low/medium/high intensity - max value from 1000-m upstream vs. total watershed scales</t>
  </si>
  <si>
    <t>Exact delination land cover stats - % ag land cover, based on NLCD 2016 hay/row crops - max value from 1000-m upstream vs. total watershed scales</t>
  </si>
  <si>
    <t>StreamCat - [CBNFWs]+[FertWs]+[ManureWs]* - max value from 1000-m upstream vs. total watershed scales</t>
  </si>
  <si>
    <t>StreamCat - Density of roads (2010 Census Tiger Lines) within catchment (km/square km) - max value from 1000-m upstream vs. total watershed scales</t>
  </si>
  <si>
    <t>StreamCat - Volume all reservoirs (NID_STORA in NID) per unit area of watershed (cubic meters/square km) - max value from 1000-m upstream vs. total watershed scales</t>
  </si>
  <si>
    <t>Tt score (+3 to -3) based on ICI_21</t>
  </si>
  <si>
    <t>Tt score (+3 to -3) based on IWI_21</t>
  </si>
  <si>
    <t>Tt score (+3 to -3) based on PctUrbMax</t>
  </si>
  <si>
    <t>Tt score (+3 to -3) based on PctAgMax</t>
  </si>
  <si>
    <t>Tt score (+3 to -3) based on AllAgNMax</t>
  </si>
  <si>
    <t>Tt score (+3 to -3) based on RdDensMax</t>
  </si>
  <si>
    <t>Tt score (+3 to -3) based on DamMax</t>
  </si>
  <si>
    <t>Exact delination land cover stats - % urban land cover, based on NLCD 2016 low/medium/high intensity - total watershed scale</t>
  </si>
  <si>
    <t>Exact delination land cover stats - % urban land cover, based on NLCD 2016 low/medium/high intensity - 1000m upstream scale</t>
  </si>
  <si>
    <t>Exact delination land cover stats - % ag land cover, based on NLCD 2016 hay/row crops - total watershed scale</t>
  </si>
  <si>
    <t>Exact delination land cover stats - % ag land cover, based on NLCD 2016 hay/row crops - 1000m upstream scale</t>
  </si>
  <si>
    <t>StreamCat - Ag fertilizer application - local catchment scale</t>
  </si>
  <si>
    <t>StreamCat - Ag fertilizer application - total watershed scale</t>
  </si>
  <si>
    <t>StreamCat - Road density - local catchment scale</t>
  </si>
  <si>
    <t>StreamCat - Road density - total watershed scale</t>
  </si>
  <si>
    <t>StreamCat - Dam storage - local catchment scale</t>
  </si>
  <si>
    <t>StreamCat - Dam storage - total watershed scale</t>
  </si>
  <si>
    <t>existing RI sites that are in close proximity to the 2019 SNEP sites</t>
  </si>
  <si>
    <t>Drainage area based on exact watershed delineation</t>
  </si>
  <si>
    <t>Flags small sites (less1km2 or 1_5km2)</t>
  </si>
  <si>
    <t>Flags sites that initially had two station IDs (while MassDEP was finalizing 2019 UniqueIDs)</t>
  </si>
  <si>
    <t>Identifies sites that are located on the same NHDPlusV2 stream segments (which share the same COMIDs)</t>
  </si>
  <si>
    <t>yes = dam within the 1-km upstream watershed</t>
  </si>
  <si>
    <t>yes = mine within the 1-km upstream watershed</t>
  </si>
  <si>
    <t>yes = NPDES major discharge within the 1-km upstream watershed</t>
  </si>
  <si>
    <t>yes = Superfund site (NPL or non-NPL) within the 1-km upstream watershed</t>
  </si>
  <si>
    <t>L4 ecoregion code</t>
  </si>
  <si>
    <t>L4 ecoregion name</t>
  </si>
  <si>
    <t>L3 ecoregion code</t>
  </si>
  <si>
    <t>L3 ecoregion name</t>
  </si>
  <si>
    <t>Total</t>
  </si>
  <si>
    <t>% Urban</t>
  </si>
  <si>
    <t>percent (0-100)</t>
  </si>
  <si>
    <t>mean rate kg N/ ha/yr</t>
  </si>
  <si>
    <t>Preliminary disturbance category</t>
  </si>
  <si>
    <t>Medium Strs</t>
  </si>
  <si>
    <t>High Strs</t>
  </si>
  <si>
    <t>Final disturbance category</t>
  </si>
  <si>
    <t>We evaluated the level of agreement between the preliminary (GIS-based) disturbance category assignments and the final (post-review) assignments, based on three categories (Ref, MediumStrs, Strs)</t>
  </si>
  <si>
    <t>borderline ref; was NOT included in the ref dataset for the classification analyses</t>
  </si>
  <si>
    <t>101 of the 109 sites (93%) stayed the same. Of the 8 that changed, 3 went from Medium Strs to Ref and 5 sites were changed from Medium Strs to High Strs</t>
  </si>
  <si>
    <t>AssessPreliminary</t>
  </si>
  <si>
    <t>Note</t>
  </si>
  <si>
    <t xml:space="preserve">After calibration of the index, taxa traits were revised during ongoing discussions with MassDEP biologists and Cole Ecological. </t>
  </si>
  <si>
    <t>In addition, metric scoring was revised to account for variable subsample sizes</t>
  </si>
  <si>
    <t>This led to changes in the metrics and index between calibration data and metric and index scores currently calculated.</t>
  </si>
  <si>
    <t>The CalibrationData worksheet records the initial calibration data.</t>
  </si>
  <si>
    <t xml:space="preserve">Metrics were recalculated with the revised traits (e.g., many elmids became semivoltine). </t>
  </si>
  <si>
    <t>Other sheets show the revised metrics and scores, unless a field is clearly marked as calibration.</t>
  </si>
  <si>
    <t>Region</t>
  </si>
  <si>
    <t>DistCat_Calibration</t>
  </si>
  <si>
    <t>LG_Index_Mass</t>
  </si>
  <si>
    <t>Index_RevTraits</t>
  </si>
  <si>
    <t>SubCatAreaSqKm</t>
  </si>
  <si>
    <t>WsAreaSqKm</t>
  </si>
  <si>
    <t>pcSLOPE</t>
  </si>
  <si>
    <t>SLOPE</t>
  </si>
  <si>
    <t>Velocity</t>
  </si>
  <si>
    <t>SandSiltClay</t>
  </si>
  <si>
    <t>sinuosity</t>
  </si>
  <si>
    <t>ElevCat</t>
  </si>
  <si>
    <t>BFICat</t>
  </si>
  <si>
    <t>MSST_avg</t>
  </si>
  <si>
    <t>Precip8110Cat</t>
  </si>
  <si>
    <t>Precip8110Ws</t>
  </si>
  <si>
    <t>Tmax8110Cat</t>
  </si>
  <si>
    <t>Tmax8110Ws</t>
  </si>
  <si>
    <t>Tmean8110Cat</t>
  </si>
  <si>
    <t>Tmean8110Ws</t>
  </si>
  <si>
    <t>Tmin8110Cat</t>
  </si>
  <si>
    <t>Tmin8110Ws</t>
  </si>
  <si>
    <t>PctWetWat2016Cat</t>
  </si>
  <si>
    <t>PctWetWat2016Ws</t>
  </si>
  <si>
    <t>PctFrst2016Cat</t>
  </si>
  <si>
    <t>PctFrst2016WS</t>
  </si>
  <si>
    <t>PctUrbLMH2016Cat</t>
  </si>
  <si>
    <t>PctUrbLMH2016Ws</t>
  </si>
  <si>
    <t>PctHayCrop2016Cat</t>
  </si>
  <si>
    <t>PctHayCrop2016Ws</t>
  </si>
  <si>
    <t>CanalDensCat</t>
  </si>
  <si>
    <t>CanalDensWs</t>
  </si>
  <si>
    <t>MineDensCat</t>
  </si>
  <si>
    <t>MineDensWs</t>
  </si>
  <si>
    <t>NPDESDensCat</t>
  </si>
  <si>
    <t>NPDESDensWs</t>
  </si>
  <si>
    <t>SuperfundDensCat</t>
  </si>
  <si>
    <t>SuperfundDensWs</t>
  </si>
  <si>
    <t>TRIDensCat</t>
  </si>
  <si>
    <t>TRIDensWs</t>
  </si>
  <si>
    <t>WoodJabs</t>
  </si>
  <si>
    <t>SubmergeVegJabs</t>
  </si>
  <si>
    <t>VegMarginBankJabs</t>
  </si>
  <si>
    <t>HardBottomJabs</t>
  </si>
  <si>
    <t>NumHabitats</t>
  </si>
  <si>
    <t>AvailCover</t>
  </si>
  <si>
    <t>PoolSubstrat</t>
  </si>
  <si>
    <t>PoolVariable</t>
  </si>
  <si>
    <t>SedDeposit</t>
  </si>
  <si>
    <t>ChannelFlow</t>
  </si>
  <si>
    <t>ChannelAlt</t>
  </si>
  <si>
    <t>Sinuosity</t>
  </si>
  <si>
    <t>LBStability</t>
  </si>
  <si>
    <t>RBStability</t>
  </si>
  <si>
    <t>LBVegProtect</t>
  </si>
  <si>
    <t>RBVegProtect</t>
  </si>
  <si>
    <t>LBRiparVeg</t>
  </si>
  <si>
    <t>RBRiparVeg</t>
  </si>
  <si>
    <t>HabitatScore</t>
  </si>
  <si>
    <t>RifflePct</t>
  </si>
  <si>
    <t>RunPct</t>
  </si>
  <si>
    <t>GlidePct</t>
  </si>
  <si>
    <t>PoolPct</t>
  </si>
  <si>
    <t>CanopyCover</t>
  </si>
  <si>
    <t>WidthMean</t>
  </si>
  <si>
    <t>DepthMean</t>
  </si>
  <si>
    <t>Temperature</t>
  </si>
  <si>
    <t>SpecConductivity</t>
  </si>
  <si>
    <t>DO</t>
  </si>
  <si>
    <t>pH</t>
  </si>
  <si>
    <t>sin500m</t>
  </si>
  <si>
    <t>sin1000m</t>
  </si>
  <si>
    <t>NHD_sinuosity</t>
  </si>
  <si>
    <t>pcSlp500m</t>
  </si>
  <si>
    <t>pcSlp1000m</t>
  </si>
  <si>
    <t>NHD_pcSLOPE</t>
  </si>
  <si>
    <t>ni_Chiro</t>
  </si>
  <si>
    <t>ni_EPT</t>
  </si>
  <si>
    <t>ni_Trich</t>
  </si>
  <si>
    <t>nt_Amph</t>
  </si>
  <si>
    <t>nt_Bival</t>
  </si>
  <si>
    <t>nt_Coleo</t>
  </si>
  <si>
    <t>nt_COET</t>
  </si>
  <si>
    <t>nt_CruMol</t>
  </si>
  <si>
    <t>nt_Dipt</t>
  </si>
  <si>
    <t>nt_Ephem</t>
  </si>
  <si>
    <t>nt_Ephemerellid</t>
  </si>
  <si>
    <t>nt_EPT</t>
  </si>
  <si>
    <t>nt_ET</t>
  </si>
  <si>
    <t>nt_Gast</t>
  </si>
  <si>
    <t>nt_Hepta</t>
  </si>
  <si>
    <t>nt_Insect</t>
  </si>
  <si>
    <t>nt_Isop</t>
  </si>
  <si>
    <t>nt_Mega</t>
  </si>
  <si>
    <t>nt_Nemour</t>
  </si>
  <si>
    <t>nt_NonIns</t>
  </si>
  <si>
    <t>nt_Odon</t>
  </si>
  <si>
    <t>nt_OET</t>
  </si>
  <si>
    <t>nt_Oligo</t>
  </si>
  <si>
    <t>nt_Perlid</t>
  </si>
  <si>
    <t>nt_Pleco</t>
  </si>
  <si>
    <t>nt_POET</t>
  </si>
  <si>
    <t>nt_Ptero</t>
  </si>
  <si>
    <t>nt_Rhya</t>
  </si>
  <si>
    <t>nt_Tipulid</t>
  </si>
  <si>
    <t>nt_Trich</t>
  </si>
  <si>
    <t>nt_Tromb</t>
  </si>
  <si>
    <t>pi_Amph</t>
  </si>
  <si>
    <t>pi_AmphIsop</t>
  </si>
  <si>
    <t>pi_Baet</t>
  </si>
  <si>
    <t>pi_Bival</t>
  </si>
  <si>
    <t>pi_Caen</t>
  </si>
  <si>
    <t>pi_Coleo</t>
  </si>
  <si>
    <t>pi_COET</t>
  </si>
  <si>
    <t>pi_Corb</t>
  </si>
  <si>
    <t>pi_Cru</t>
  </si>
  <si>
    <t>pi_CruMol</t>
  </si>
  <si>
    <t>pi_Dipt</t>
  </si>
  <si>
    <t>pi_Ephem</t>
  </si>
  <si>
    <t>pi_EphemNoCae</t>
  </si>
  <si>
    <t>pi_EphemNoCaeBae</t>
  </si>
  <si>
    <t>pi_EPT</t>
  </si>
  <si>
    <t>pi_ET</t>
  </si>
  <si>
    <t>pi_Gast</t>
  </si>
  <si>
    <t>pi_Hydro</t>
  </si>
  <si>
    <t>pi_Hydro2EPT</t>
  </si>
  <si>
    <t>pi_Hydro2Trich</t>
  </si>
  <si>
    <t>pi_Insect</t>
  </si>
  <si>
    <t>pi_Isop</t>
  </si>
  <si>
    <t>pi_Mega</t>
  </si>
  <si>
    <t>pi_Mol</t>
  </si>
  <si>
    <t>pi_NonIns</t>
  </si>
  <si>
    <t>pi_Odon</t>
  </si>
  <si>
    <t>pi_Oligo</t>
  </si>
  <si>
    <t>pi_Pleco</t>
  </si>
  <si>
    <t>pi_POET</t>
  </si>
  <si>
    <t>pi_Trich</t>
  </si>
  <si>
    <t>pi_TricNoHydro</t>
  </si>
  <si>
    <t>pt_Amph</t>
  </si>
  <si>
    <t>pt_Bival</t>
  </si>
  <si>
    <t>pt_Coleo</t>
  </si>
  <si>
    <t>pt_COET</t>
  </si>
  <si>
    <t>pt_Dipt</t>
  </si>
  <si>
    <t>pt_Ephem</t>
  </si>
  <si>
    <t>pt_EPT</t>
  </si>
  <si>
    <t>pt_ET</t>
  </si>
  <si>
    <t>pt_Gast</t>
  </si>
  <si>
    <t>pt_Insect</t>
  </si>
  <si>
    <t>pt_Isop</t>
  </si>
  <si>
    <t>pt_Mega</t>
  </si>
  <si>
    <t>pt_Odon</t>
  </si>
  <si>
    <t>pt_OET</t>
  </si>
  <si>
    <t>pt_Oligo</t>
  </si>
  <si>
    <t>pt_Pleco</t>
  </si>
  <si>
    <t>pt_Trich</t>
  </si>
  <si>
    <t>nt_Chiro</t>
  </si>
  <si>
    <t>pi_Chiro</t>
  </si>
  <si>
    <t>pt_Chiro</t>
  </si>
  <si>
    <t>pi_Tanyt</t>
  </si>
  <si>
    <t>pi_Tanyp</t>
  </si>
  <si>
    <t>pi_COC2Chi</t>
  </si>
  <si>
    <t>pi_ChCr2Chi</t>
  </si>
  <si>
    <t>pi_Orth2Chi</t>
  </si>
  <si>
    <t>pi_Tanyp2Chi</t>
  </si>
  <si>
    <t>pi_SimBtri</t>
  </si>
  <si>
    <t>pi_Colesens</t>
  </si>
  <si>
    <t>nt_ffg_col</t>
  </si>
  <si>
    <t>nt_ffg_filt</t>
  </si>
  <si>
    <t>nt_ffg_pred</t>
  </si>
  <si>
    <t>nt_ffg_scrap</t>
  </si>
  <si>
    <t>nt_ffg_shred</t>
  </si>
  <si>
    <t>pi_ffg_col</t>
  </si>
  <si>
    <t>pi_ffg_filt</t>
  </si>
  <si>
    <t>pi_ffg_pred</t>
  </si>
  <si>
    <t>pi_ffg_scrap</t>
  </si>
  <si>
    <t>pi_ffg_shred</t>
  </si>
  <si>
    <t>pt_ffg_col</t>
  </si>
  <si>
    <t>pt_ffg_filt</t>
  </si>
  <si>
    <t>pt_ffg_scrap</t>
  </si>
  <si>
    <t>pt_ffg_shred</t>
  </si>
  <si>
    <t>nt_habit_burrow</t>
  </si>
  <si>
    <t>nt_habit_climb</t>
  </si>
  <si>
    <t>nt_habit_cling</t>
  </si>
  <si>
    <t>nt_habit_sprawl</t>
  </si>
  <si>
    <t>nt_habit_swim</t>
  </si>
  <si>
    <t>pi_habit_burrow</t>
  </si>
  <si>
    <t>pi_habit_climb</t>
  </si>
  <si>
    <t>pi_habit_cling</t>
  </si>
  <si>
    <t>pi_habit_sprawl</t>
  </si>
  <si>
    <t>pi_habit_swim</t>
  </si>
  <si>
    <t>pt_habit_burrow</t>
  </si>
  <si>
    <t>pt_habit_climb</t>
  </si>
  <si>
    <t>pt_habit_cling</t>
  </si>
  <si>
    <t>pt_habit_sprawl</t>
  </si>
  <si>
    <t>pt_habit_swim</t>
  </si>
  <si>
    <t>pi_dom01</t>
  </si>
  <si>
    <t>pi_dom02</t>
  </si>
  <si>
    <t>pi_dom03</t>
  </si>
  <si>
    <t>pi_dom04</t>
  </si>
  <si>
    <t>pi_dom05</t>
  </si>
  <si>
    <t>x_Shan_2</t>
  </si>
  <si>
    <t>x_D</t>
  </si>
  <si>
    <t>x_D_G</t>
  </si>
  <si>
    <t>x_D_Mg</t>
  </si>
  <si>
    <t>x_Evenness</t>
  </si>
  <si>
    <t>Massachusetts</t>
  </si>
  <si>
    <t>58g</t>
  </si>
  <si>
    <t>Worcester/Monadnock Plateau</t>
  </si>
  <si>
    <t>Northeastern Highlands</t>
  </si>
  <si>
    <t>RSN-EBT01</t>
  </si>
  <si>
    <t>59a</t>
  </si>
  <si>
    <t>Connecticut Valley</t>
  </si>
  <si>
    <t>RSN-DL01</t>
  </si>
  <si>
    <t>CTWS-W2850</t>
  </si>
  <si>
    <t>CTWS-MILLHADUP</t>
  </si>
  <si>
    <t>CTWS-W1061</t>
  </si>
  <si>
    <t>CTWS-LONG</t>
  </si>
  <si>
    <t>CTWS-MAN</t>
  </si>
  <si>
    <t>CTWS-BROAD</t>
  </si>
  <si>
    <t>CTWS-RUSS</t>
  </si>
  <si>
    <t>59b</t>
  </si>
  <si>
    <t>Lower Worcester Plateau/Eastern Connecticut Upland</t>
  </si>
  <si>
    <t>RSN-GB01</t>
  </si>
  <si>
    <t>59d</t>
  </si>
  <si>
    <t>Boston Basin</t>
  </si>
  <si>
    <t>59f</t>
  </si>
  <si>
    <t>Gulf of Maine Coastal Lowland</t>
  </si>
  <si>
    <t>RSN-FHB01</t>
  </si>
  <si>
    <t>RSN-W2913</t>
  </si>
  <si>
    <t>RSN-MP01</t>
  </si>
  <si>
    <t>RSN-PHB01</t>
  </si>
  <si>
    <t>Rhode Island</t>
  </si>
  <si>
    <t>RSN-RTB</t>
  </si>
  <si>
    <t>TAU-W2377</t>
  </si>
  <si>
    <t>TAU-W0869</t>
  </si>
  <si>
    <t>TAU-W2405</t>
  </si>
  <si>
    <t>TAU-W2402</t>
  </si>
  <si>
    <t>Calibration</t>
  </si>
  <si>
    <t>Revised</t>
  </si>
  <si>
    <t>DataSet</t>
  </si>
  <si>
    <t>SNEP&amp;MA</t>
  </si>
  <si>
    <t>MassDEP_only</t>
  </si>
  <si>
    <t>x_Becks</t>
  </si>
  <si>
    <t>x_HBI</t>
  </si>
  <si>
    <t>nt_tv_intol</t>
  </si>
  <si>
    <t>pi_tv_intol</t>
  </si>
  <si>
    <t>pt_tv_intol</t>
  </si>
  <si>
    <t>nt_tv_toler</t>
  </si>
  <si>
    <t>pi_tv_toler</t>
  </si>
  <si>
    <t>LstOrdr</t>
  </si>
  <si>
    <t>LG_Index_Cal</t>
  </si>
  <si>
    <t>pi_OET_Cal</t>
  </si>
  <si>
    <t>pt_NonIns_Cal</t>
  </si>
  <si>
    <t>pt_POET_Cal</t>
  </si>
  <si>
    <t>pt_ffg_shred_Cal</t>
  </si>
  <si>
    <t>pt_tv_toler_Cal</t>
  </si>
  <si>
    <t>pt_volt_semi_Cal</t>
  </si>
  <si>
    <t>AssessPrelim_Cal</t>
  </si>
  <si>
    <t>SevDeg</t>
  </si>
  <si>
    <t>ModDeg</t>
  </si>
  <si>
    <t>Satisfactory</t>
  </si>
  <si>
    <t>Exceptional</t>
  </si>
  <si>
    <t>Assessment category using the preliminary (as yet unapproved) thresholds in the IBI development report Table 16</t>
  </si>
  <si>
    <t>MassDEP_Only</t>
  </si>
  <si>
    <t>IBI scores calculated with the MassIBI calculator , using the taxa attributes that were available at the time of calibration</t>
  </si>
  <si>
    <t>Assessment category using the preliminary (Table 16) thresholds on the LG_Index_Cal</t>
  </si>
  <si>
    <t>CalibrationComparison shows metric and index values for both calibration and revised traits.</t>
  </si>
  <si>
    <t>avg</t>
  </si>
  <si>
    <t>SNEPALLSites</t>
  </si>
  <si>
    <t>SNEPRefSites</t>
  </si>
  <si>
    <t>%ile_rev</t>
  </si>
  <si>
    <t>MA_ALLSites</t>
  </si>
  <si>
    <t>MA_RefSites</t>
  </si>
  <si>
    <t>min</t>
  </si>
  <si>
    <t>max</t>
  </si>
  <si>
    <t>DE_SNEP</t>
  </si>
  <si>
    <t>IndexStats</t>
  </si>
  <si>
    <t>DE_MA</t>
  </si>
  <si>
    <t>stdev</t>
  </si>
  <si>
    <t>Assess_Rev_SNEP</t>
  </si>
  <si>
    <t>Assess_Rev_MassDEP</t>
  </si>
  <si>
    <t>Assessment category using the preliminary (Table 16 of the SNEP report) thresholds on the Index_RevTraits</t>
  </si>
  <si>
    <t>Assessment category using the preliminary (Table 16 of the MassDEP report) thresholds on the Index_RevTraits</t>
  </si>
  <si>
    <t>Lat</t>
  </si>
  <si>
    <t>Long</t>
  </si>
  <si>
    <t>Strs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</si>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</sst>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0"/>
      <color indexed="8"/>
      <name val="Arial"/>
      <family val="2"/>
    </font>
    <font>
      <sz val="11"/>
      <color indexed="8"/>
      <name val="Calibri"/>
      <family val="2"/>
    </font>
    <font>
      <b/>
      <sz val="11"/>
      <color rgb="FF000000"/>
      <name val="Calibri"/>
      <family val="2"/>
    </font>
    <font>
      <sz val="11"/>
      <name val="Calibri"/>
      <family val="2"/>
    </font>
    <font>
      <sz val="11"/>
      <name val="Calibri"/>
      <family val="2"/>
      <scheme val="minor"/>
    </font>
    <font>
      <sz val="11"/>
      <color rgb="FFC0000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333333"/>
      <name val="Calibri"/>
      <family val="2"/>
    </font>
    <font>
      <vertAlign val="superscript"/>
      <sz val="11"/>
      <color rgb="FF000000"/>
      <name val="Calibri"/>
      <family val="2"/>
    </font>
    <font>
      <b/>
      <sz val="11"/>
      <color theme="1"/>
      <name val="Calibri"/>
      <family val="2"/>
      <scheme val="minor"/>
    </font>
    <font>
      <sz val="11"/>
      <color indexed="8"/>
      <name val="Calibri"/>
      <family val="2"/>
    </font>
    <font>
      <sz val="10"/>
      <color indexed="8"/>
      <name val="Arial"/>
      <family val="2"/>
    </font>
    <font>
      <i/>
      <sz val="11"/>
      <color theme="1"/>
      <name val="Calibri"/>
      <family val="2"/>
      <scheme val="minor"/>
    </font>
    <font>
      <sz val="11"/>
      <color rgb="FFFF0000"/>
      <name val="Calibri"/>
      <family val="2"/>
    </font>
  </fonts>
  <fills count="15">
    <fill>
      <patternFill patternType="none"/>
    </fill>
    <fill>
      <patternFill patternType="gray125"/>
    </fill>
    <fill>
      <patternFill patternType="solid">
        <fgColor indexed="22"/>
        <bgColor indexed="0"/>
      </patternFill>
    </fill>
    <fill>
      <patternFill patternType="solid">
        <fgColor rgb="FFFFFF00"/>
        <bgColor indexed="64"/>
      </patternFill>
    </fill>
    <fill>
      <patternFill patternType="solid">
        <fgColor rgb="FFFFC000"/>
        <bgColor indexed="64"/>
      </patternFill>
    </fill>
    <fill>
      <patternFill patternType="solid">
        <fgColor rgb="FFF2F2F2"/>
        <bgColor indexed="64"/>
      </patternFill>
    </fill>
    <fill>
      <patternFill patternType="solid">
        <fgColor rgb="FF00B050"/>
        <bgColor indexed="64"/>
      </patternFill>
    </fill>
    <fill>
      <patternFill patternType="solid">
        <fgColor rgb="FF92D050"/>
        <bgColor indexed="64"/>
      </patternFill>
    </fill>
    <fill>
      <patternFill patternType="solid">
        <fgColor rgb="FFE2EFDA"/>
        <bgColor indexed="64"/>
      </patternFill>
    </fill>
    <fill>
      <patternFill patternType="solid">
        <fgColor rgb="FFC65911"/>
        <bgColor indexed="64"/>
      </patternFill>
    </fill>
    <fill>
      <patternFill patternType="solid">
        <fgColor rgb="FFD9D9D9"/>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0" fontId="1" fillId="0" borderId="0"/>
    <xf numFmtId="0" fontId="14" fillId="0" borderId="0"/>
    <xf numFmtId="0" fontId="1" fillId="0" borderId="0"/>
  </cellStyleXfs>
  <cellXfs count="83">
    <xf numFmtId="0" fontId="0" fillId="0" borderId="0" xfId="0"/>
    <xf numFmtId="0" fontId="2" fillId="2" borderId="0" xfId="1" applyFont="1" applyFill="1" applyAlignment="1">
      <alignment horizontal="center"/>
    </xf>
    <xf numFmtId="164" fontId="2" fillId="2" borderId="0" xfId="1" applyNumberFormat="1" applyFont="1" applyFill="1" applyAlignment="1">
      <alignment horizontal="center"/>
    </xf>
    <xf numFmtId="0" fontId="0" fillId="0" borderId="0" xfId="0" applyAlignment="1">
      <alignment horizontal="center"/>
    </xf>
    <xf numFmtId="0" fontId="2" fillId="2" borderId="0" xfId="4" applyFont="1" applyFill="1" applyBorder="1" applyAlignment="1">
      <alignment horizontal="center"/>
    </xf>
    <xf numFmtId="0" fontId="9" fillId="6" borderId="1" xfId="0" applyFont="1" applyFill="1" applyBorder="1" applyAlignment="1">
      <alignment horizontal="center" vertical="center"/>
    </xf>
    <xf numFmtId="0" fontId="9" fillId="0" borderId="1" xfId="0" applyFont="1" applyBorder="1" applyAlignment="1">
      <alignment horizontal="center"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0" xfId="0" applyBorder="1"/>
    <xf numFmtId="0" fontId="13" fillId="2" borderId="0" xfId="5" applyFont="1" applyFill="1" applyBorder="1" applyAlignment="1">
      <alignment horizontal="center"/>
    </xf>
    <xf numFmtId="0" fontId="13" fillId="0" borderId="0" xfId="5" applyFont="1" applyFill="1" applyBorder="1" applyAlignment="1">
      <alignment horizontal="center" wrapText="1"/>
    </xf>
    <xf numFmtId="0" fontId="0" fillId="0" borderId="0" xfId="0" applyBorder="1" applyAlignment="1">
      <alignment horizontal="center"/>
    </xf>
    <xf numFmtId="14" fontId="13" fillId="0" borderId="0" xfId="5" applyNumberFormat="1" applyFont="1" applyFill="1" applyBorder="1" applyAlignment="1">
      <alignment horizontal="center" wrapText="1"/>
    </xf>
    <xf numFmtId="164" fontId="13" fillId="2" borderId="0" xfId="5" applyNumberFormat="1" applyFont="1" applyFill="1" applyBorder="1" applyAlignment="1">
      <alignment horizontal="center"/>
    </xf>
    <xf numFmtId="164" fontId="13" fillId="0" borderId="0" xfId="5" applyNumberFormat="1" applyFont="1" applyFill="1" applyBorder="1" applyAlignment="1">
      <alignment horizontal="center" wrapText="1"/>
    </xf>
    <xf numFmtId="164" fontId="0" fillId="0" borderId="0" xfId="0" applyNumberFormat="1" applyBorder="1" applyAlignment="1">
      <alignment horizontal="center"/>
    </xf>
    <xf numFmtId="0" fontId="2" fillId="0" borderId="0" xfId="5" applyFont="1" applyFill="1" applyBorder="1" applyAlignment="1">
      <alignment horizontal="center" wrapText="1"/>
    </xf>
    <xf numFmtId="0" fontId="0" fillId="0" borderId="0" xfId="0" applyAlignment="1">
      <alignment vertical="center"/>
    </xf>
    <xf numFmtId="0" fontId="12" fillId="11" borderId="0" xfId="0" applyFont="1" applyFill="1" applyAlignment="1">
      <alignment vertical="center"/>
    </xf>
    <xf numFmtId="0" fontId="0" fillId="0" borderId="0" xfId="0" applyAlignment="1">
      <alignment vertical="center" wrapText="1"/>
    </xf>
    <xf numFmtId="0" fontId="2" fillId="0" borderId="0" xfId="1" applyFont="1" applyFill="1" applyAlignment="1">
      <alignment horizontal="center" wrapText="1"/>
    </xf>
    <xf numFmtId="164" fontId="2" fillId="0" borderId="0" xfId="1" applyNumberFormat="1" applyFont="1" applyFill="1" applyAlignment="1">
      <alignment horizontal="center" wrapText="1"/>
    </xf>
    <xf numFmtId="0" fontId="2" fillId="0" borderId="0" xfId="1" applyFont="1" applyFill="1" applyAlignment="1">
      <alignment horizontal="left" wrapText="1"/>
    </xf>
    <xf numFmtId="2" fontId="2" fillId="0" borderId="0" xfId="1" applyNumberFormat="1" applyFont="1" applyFill="1" applyAlignment="1">
      <alignment horizontal="center" wrapText="1"/>
    </xf>
    <xf numFmtId="1" fontId="2" fillId="0" borderId="0" xfId="1" applyNumberFormat="1" applyFont="1" applyFill="1" applyAlignment="1">
      <alignment horizontal="center" wrapText="1"/>
    </xf>
    <xf numFmtId="0" fontId="1" fillId="0" borderId="0" xfId="1" applyFill="1" applyAlignment="1">
      <alignment horizontal="center"/>
    </xf>
    <xf numFmtId="0" fontId="2" fillId="0" borderId="0" xfId="2" applyFont="1" applyFill="1" applyAlignment="1">
      <alignment horizontal="center" vertical="center" wrapText="1"/>
    </xf>
    <xf numFmtId="164" fontId="2" fillId="0" borderId="0" xfId="2" applyNumberFormat="1" applyFont="1" applyFill="1" applyAlignment="1">
      <alignment horizontal="center" vertical="center" wrapText="1"/>
    </xf>
    <xf numFmtId="0" fontId="2" fillId="0" borderId="0" xfId="2" applyFont="1" applyFill="1" applyAlignment="1">
      <alignment horizontal="left" vertical="center" wrapText="1"/>
    </xf>
    <xf numFmtId="0" fontId="0" fillId="0" borderId="0" xfId="0" applyFill="1"/>
    <xf numFmtId="0" fontId="4" fillId="0" borderId="0" xfId="1" applyFont="1" applyFill="1" applyAlignment="1">
      <alignment horizontal="center" wrapText="1"/>
    </xf>
    <xf numFmtId="164" fontId="4" fillId="0" borderId="0" xfId="1" applyNumberFormat="1" applyFont="1" applyFill="1" applyAlignment="1">
      <alignment horizontal="center" wrapText="1"/>
    </xf>
    <xf numFmtId="0" fontId="4" fillId="0" borderId="0" xfId="1" applyFont="1" applyFill="1" applyAlignment="1">
      <alignment horizontal="left" wrapText="1"/>
    </xf>
    <xf numFmtId="2" fontId="4" fillId="0" borderId="0" xfId="1" applyNumberFormat="1" applyFont="1" applyFill="1" applyAlignment="1">
      <alignment horizontal="center" wrapText="1"/>
    </xf>
    <xf numFmtId="1" fontId="4" fillId="0" borderId="0" xfId="1" applyNumberFormat="1" applyFont="1" applyFill="1" applyAlignment="1">
      <alignment horizontal="center" wrapText="1"/>
    </xf>
    <xf numFmtId="0" fontId="5" fillId="0" borderId="0" xfId="0" applyFont="1" applyFill="1"/>
    <xf numFmtId="0" fontId="2" fillId="0" borderId="0" xfId="3" applyFont="1" applyFill="1" applyAlignment="1">
      <alignment horizontal="center" wrapText="1"/>
    </xf>
    <xf numFmtId="164" fontId="2" fillId="0" borderId="0" xfId="3" applyNumberFormat="1" applyFont="1" applyFill="1" applyAlignment="1">
      <alignment horizontal="center" wrapText="1"/>
    </xf>
    <xf numFmtId="0" fontId="2" fillId="0" borderId="0" xfId="3" applyFont="1" applyFill="1" applyAlignment="1">
      <alignment wrapText="1"/>
    </xf>
    <xf numFmtId="0" fontId="6" fillId="0" borderId="0" xfId="0" applyFont="1" applyFill="1"/>
    <xf numFmtId="0" fontId="7" fillId="0" borderId="0" xfId="2" applyFont="1" applyFill="1" applyAlignment="1">
      <alignment horizontal="left" vertical="center" wrapText="1"/>
    </xf>
    <xf numFmtId="0" fontId="0" fillId="0" borderId="0" xfId="0" applyFont="1"/>
    <xf numFmtId="0" fontId="3" fillId="10" borderId="0" xfId="0" applyFont="1" applyFill="1" applyBorder="1" applyAlignment="1">
      <alignment horizontal="center" vertical="center" wrapText="1"/>
    </xf>
    <xf numFmtId="0" fontId="7" fillId="0" borderId="0" xfId="0" applyFont="1" applyBorder="1" applyAlignment="1">
      <alignment vertical="center" wrapText="1"/>
    </xf>
    <xf numFmtId="0" fontId="7" fillId="0" borderId="0" xfId="0" applyFont="1" applyBorder="1" applyAlignment="1">
      <alignment horizontal="center" vertical="center" wrapText="1"/>
    </xf>
    <xf numFmtId="0" fontId="10" fillId="0" borderId="0" xfId="0" applyFont="1" applyBorder="1" applyAlignment="1">
      <alignment vertical="center"/>
    </xf>
    <xf numFmtId="0" fontId="7" fillId="0" borderId="0" xfId="0" applyFont="1" applyBorder="1" applyAlignment="1">
      <alignment vertical="center"/>
    </xf>
    <xf numFmtId="0" fontId="0" fillId="11" borderId="1" xfId="0" applyFill="1" applyBorder="1" applyAlignment="1">
      <alignment horizontal="center"/>
    </xf>
    <xf numFmtId="0" fontId="15" fillId="11" borderId="1" xfId="0" applyFont="1" applyFill="1" applyBorder="1" applyAlignment="1">
      <alignment horizontal="center"/>
    </xf>
    <xf numFmtId="0" fontId="0" fillId="0" borderId="0" xfId="0"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2" fillId="2" borderId="0" xfId="6" applyFont="1" applyFill="1" applyBorder="1" applyAlignment="1">
      <alignment horizontal="center"/>
    </xf>
    <xf numFmtId="0" fontId="2" fillId="0" borderId="0" xfId="6" applyFont="1" applyFill="1" applyBorder="1" applyAlignment="1">
      <alignment horizontal="center" wrapText="1"/>
    </xf>
    <xf numFmtId="14" fontId="2" fillId="0" borderId="0" xfId="6" applyNumberFormat="1" applyFont="1" applyFill="1" applyBorder="1" applyAlignment="1">
      <alignment horizontal="center" wrapText="1"/>
    </xf>
    <xf numFmtId="164" fontId="2" fillId="0" borderId="0" xfId="6" applyNumberFormat="1" applyFont="1" applyFill="1" applyBorder="1" applyAlignment="1">
      <alignment horizontal="center" wrapText="1"/>
    </xf>
    <xf numFmtId="0" fontId="2" fillId="12" borderId="0" xfId="6" applyFont="1" applyFill="1" applyBorder="1" applyAlignment="1">
      <alignment horizontal="center" wrapText="1"/>
    </xf>
    <xf numFmtId="14" fontId="2" fillId="12" borderId="0" xfId="6" applyNumberFormat="1" applyFont="1" applyFill="1" applyBorder="1" applyAlignment="1">
      <alignment horizontal="center" wrapText="1"/>
    </xf>
    <xf numFmtId="164" fontId="2" fillId="12" borderId="0" xfId="6" applyNumberFormat="1" applyFont="1" applyFill="1" applyBorder="1" applyAlignment="1">
      <alignment horizontal="center" wrapText="1"/>
    </xf>
    <xf numFmtId="0" fontId="0" fillId="12" borderId="0" xfId="0" applyFill="1"/>
    <xf numFmtId="164" fontId="16" fillId="0" borderId="0" xfId="6" applyNumberFormat="1" applyFont="1" applyFill="1" applyBorder="1" applyAlignment="1">
      <alignment horizontal="center" wrapText="1"/>
    </xf>
    <xf numFmtId="164" fontId="2" fillId="13" borderId="0" xfId="6" applyNumberFormat="1" applyFont="1" applyFill="1" applyBorder="1" applyAlignment="1">
      <alignment horizontal="center" wrapText="1"/>
    </xf>
    <xf numFmtId="2" fontId="2" fillId="0" borderId="0" xfId="6" applyNumberFormat="1" applyFont="1" applyFill="1" applyBorder="1" applyAlignment="1">
      <alignment horizontal="center" wrapText="1"/>
    </xf>
    <xf numFmtId="0" fontId="2" fillId="0" borderId="0" xfId="6" applyNumberFormat="1" applyFont="1" applyFill="1" applyBorder="1" applyAlignment="1">
      <alignment horizontal="center" wrapText="1"/>
    </xf>
    <xf numFmtId="0" fontId="13" fillId="0" borderId="0" xfId="5" applyNumberFormat="1" applyFont="1" applyFill="1" applyBorder="1" applyAlignment="1">
      <alignment horizontal="center" wrapText="1"/>
    </xf>
    <xf numFmtId="0" fontId="0" fillId="13" borderId="0" xfId="0" applyFill="1"/>
    <xf numFmtId="0" fontId="0" fillId="14" borderId="0" xfId="0" applyFill="1"/>
    <xf numFmtId="0" fontId="0" fillId="0" borderId="0" xfId="0" applyNumberFormat="1"/>
    <xf numFmtId="164" fontId="0" fillId="0" borderId="0" xfId="0" applyNumberFormat="1"/>
    <xf numFmtId="0" fontId="8" fillId="0" borderId="1" xfId="0" applyFont="1" applyBorder="1" applyAlignment="1">
      <alignment vertical="center"/>
    </xf>
    <xf numFmtId="0" fontId="8" fillId="5" borderId="1"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10" borderId="1" xfId="0" applyFont="1" applyFill="1" applyBorder="1" applyAlignment="1">
      <alignment horizontal="center" vertical="center"/>
    </xf>
    <xf numFmtId="0" fontId="3" fillId="10" borderId="0" xfId="0" applyFont="1" applyFill="1" applyBorder="1" applyAlignment="1">
      <alignment horizontal="center" vertical="center" wrapText="1"/>
    </xf>
    <xf numFmtId="0" fontId="8" fillId="5" borderId="1" xfId="0" applyFont="1"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applyAlignment="1">
      <alignment horizontal="center"/>
    </xf>
    <xf numFmtId="2" fontId="0" fillId="0" borderId="0" xfId="0" applyNumberFormat="1"/>
  </cellXfs>
  <cellStyles count="7">
    <cellStyle name="Normal" xfId="0" builtinId="0"/>
    <cellStyle name="Normal_HighStrs" xfId="3" xr:uid="{626CCBA2-D4A0-421A-B10A-07AA3C120DA6}"/>
    <cellStyle name="Normal_MiddleStrs" xfId="2" xr:uid="{C23DBB77-BE23-481F-A1F5-5F26D403A718}"/>
    <cellStyle name="Normal_Sheet2" xfId="6" xr:uid="{0C260297-93FB-4ED1-9D84-2B422D0FC818}"/>
    <cellStyle name="Normal_Sheet6" xfId="5" xr:uid="{361764E1-B2DD-42D8-BCB3-2F9D36D079B3}"/>
    <cellStyle name="Normal_Sheet7" xfId="1" xr:uid="{3B855E96-785F-486C-8E90-64CEC12B8DDF}"/>
    <cellStyle name="Normal_SiteList" xfId="4" xr:uid="{0933D914-B3B1-42F1-B5E9-4D76F430C9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D4CC7-154E-4C69-A3AF-83E0555D4108}">
  <dimension ref="A1:B45"/>
  <sheetViews>
    <sheetView topLeftCell="A34" workbookViewId="0">
      <selection activeCell="A47" sqref="A47"/>
    </sheetView>
  </sheetViews>
  <sheetFormatPr defaultColWidth="9.109375" defaultRowHeight="14.4" x14ac:dyDescent="0.3"/>
  <cols>
    <col min="1" max="1" width="18.5546875" style="21" customWidth="1"/>
    <col min="2" max="2" width="124.109375" style="21" customWidth="1"/>
    <col min="3" max="16384" width="9.109375" style="21"/>
  </cols>
  <sheetData>
    <row r="1" spans="1:2" x14ac:dyDescent="0.3">
      <c r="A1" s="21" t="s">
        <v>741</v>
      </c>
      <c r="B1" s="21" t="s">
        <v>742</v>
      </c>
    </row>
    <row r="2" spans="1:2" x14ac:dyDescent="0.3">
      <c r="B2" s="21" t="s">
        <v>746</v>
      </c>
    </row>
    <row r="3" spans="1:2" x14ac:dyDescent="0.3">
      <c r="B3" s="21" t="s">
        <v>743</v>
      </c>
    </row>
    <row r="4" spans="1:2" x14ac:dyDescent="0.3">
      <c r="B4" s="21" t="s">
        <v>744</v>
      </c>
    </row>
    <row r="5" spans="1:2" x14ac:dyDescent="0.3">
      <c r="B5" s="21" t="s">
        <v>745</v>
      </c>
    </row>
    <row r="6" spans="1:2" x14ac:dyDescent="0.3">
      <c r="B6" s="21" t="s">
        <v>747</v>
      </c>
    </row>
    <row r="7" spans="1:2" x14ac:dyDescent="0.3">
      <c r="B7" s="21" t="s">
        <v>1014</v>
      </c>
    </row>
    <row r="9" spans="1:2" x14ac:dyDescent="0.3">
      <c r="A9" s="21" t="s">
        <v>637</v>
      </c>
    </row>
    <row r="10" spans="1:2" x14ac:dyDescent="0.3">
      <c r="A10" s="22" t="s">
        <v>636</v>
      </c>
      <c r="B10" s="22" t="s">
        <v>493</v>
      </c>
    </row>
    <row r="11" spans="1:2" ht="40.5" customHeight="1" x14ac:dyDescent="0.3">
      <c r="A11" s="21" t="s">
        <v>519</v>
      </c>
      <c r="B11" s="23" t="s">
        <v>638</v>
      </c>
    </row>
    <row r="12" spans="1:2" x14ac:dyDescent="0.3">
      <c r="A12" s="21" t="s">
        <v>520</v>
      </c>
      <c r="B12" s="23" t="s">
        <v>639</v>
      </c>
    </row>
    <row r="13" spans="1:2" x14ac:dyDescent="0.3">
      <c r="A13" s="21" t="s">
        <v>1</v>
      </c>
      <c r="B13" s="23" t="s">
        <v>640</v>
      </c>
    </row>
    <row r="14" spans="1:2" x14ac:dyDescent="0.3">
      <c r="A14" s="21" t="s">
        <v>2</v>
      </c>
      <c r="B14" s="23" t="s">
        <v>640</v>
      </c>
    </row>
    <row r="15" spans="1:2" x14ac:dyDescent="0.3">
      <c r="A15" s="21" t="s">
        <v>521</v>
      </c>
      <c r="B15" s="23" t="s">
        <v>641</v>
      </c>
    </row>
    <row r="16" spans="1:2" x14ac:dyDescent="0.3">
      <c r="A16" s="21" t="s">
        <v>4</v>
      </c>
      <c r="B16" s="23" t="s">
        <v>642</v>
      </c>
    </row>
    <row r="17" spans="1:2" ht="28.8" x14ac:dyDescent="0.3">
      <c r="A17" s="21" t="s">
        <v>633</v>
      </c>
      <c r="B17" s="23" t="s">
        <v>643</v>
      </c>
    </row>
    <row r="18" spans="1:2" ht="28.8" x14ac:dyDescent="0.3">
      <c r="A18" s="21" t="s">
        <v>644</v>
      </c>
      <c r="B18" s="23" t="s">
        <v>645</v>
      </c>
    </row>
    <row r="19" spans="1:2" x14ac:dyDescent="0.3">
      <c r="A19" s="21" t="s">
        <v>634</v>
      </c>
      <c r="B19" s="23" t="s">
        <v>646</v>
      </c>
    </row>
    <row r="20" spans="1:2" x14ac:dyDescent="0.3">
      <c r="A20" s="21" t="s">
        <v>522</v>
      </c>
      <c r="B20" s="23" t="s">
        <v>647</v>
      </c>
    </row>
    <row r="21" spans="1:2" x14ac:dyDescent="0.3">
      <c r="A21" s="21" t="s">
        <v>523</v>
      </c>
      <c r="B21" s="23" t="s">
        <v>648</v>
      </c>
    </row>
    <row r="22" spans="1:2" x14ac:dyDescent="0.3">
      <c r="A22" s="21" t="s">
        <v>524</v>
      </c>
      <c r="B22" s="23" t="s">
        <v>649</v>
      </c>
    </row>
    <row r="23" spans="1:2" x14ac:dyDescent="0.3">
      <c r="A23" s="21" t="s">
        <v>525</v>
      </c>
      <c r="B23" s="23" t="s">
        <v>650</v>
      </c>
    </row>
    <row r="24" spans="1:2" x14ac:dyDescent="0.3">
      <c r="A24" s="21" t="s">
        <v>527</v>
      </c>
      <c r="B24" s="23" t="s">
        <v>651</v>
      </c>
    </row>
    <row r="25" spans="1:2" x14ac:dyDescent="0.3">
      <c r="A25" s="21" t="s">
        <v>528</v>
      </c>
      <c r="B25" s="21" t="s">
        <v>652</v>
      </c>
    </row>
    <row r="26" spans="1:2" ht="28.8" x14ac:dyDescent="0.3">
      <c r="A26" s="21" t="s">
        <v>526</v>
      </c>
      <c r="B26" s="23" t="s">
        <v>653</v>
      </c>
    </row>
    <row r="27" spans="1:2" x14ac:dyDescent="0.3">
      <c r="A27" s="21" t="s">
        <v>740</v>
      </c>
      <c r="B27" s="23" t="s">
        <v>1010</v>
      </c>
    </row>
    <row r="28" spans="1:2" x14ac:dyDescent="0.3">
      <c r="A28" s="21" t="s">
        <v>529</v>
      </c>
      <c r="B28" s="23" t="s">
        <v>655</v>
      </c>
    </row>
    <row r="29" spans="1:2" x14ac:dyDescent="0.3">
      <c r="A29" s="21" t="s">
        <v>530</v>
      </c>
      <c r="B29" s="23" t="s">
        <v>654</v>
      </c>
    </row>
    <row r="30" spans="1:2" x14ac:dyDescent="0.3">
      <c r="A30" s="21" t="s">
        <v>531</v>
      </c>
      <c r="B30" s="23" t="s">
        <v>656</v>
      </c>
    </row>
    <row r="31" spans="1:2" x14ac:dyDescent="0.3">
      <c r="A31" s="21" t="s">
        <v>532</v>
      </c>
      <c r="B31" s="23" t="s">
        <v>659</v>
      </c>
    </row>
    <row r="32" spans="1:2" x14ac:dyDescent="0.3">
      <c r="A32" s="21" t="s">
        <v>533</v>
      </c>
      <c r="B32" s="23" t="s">
        <v>657</v>
      </c>
    </row>
    <row r="33" spans="1:2" x14ac:dyDescent="0.3">
      <c r="A33" s="21" t="s">
        <v>534</v>
      </c>
      <c r="B33" s="23" t="s">
        <v>658</v>
      </c>
    </row>
    <row r="34" spans="1:2" x14ac:dyDescent="0.3">
      <c r="A34" s="21" t="s">
        <v>535</v>
      </c>
      <c r="B34" s="23" t="s">
        <v>660</v>
      </c>
    </row>
    <row r="35" spans="1:2" x14ac:dyDescent="0.3">
      <c r="A35" s="21" t="s">
        <v>536</v>
      </c>
      <c r="B35" s="23" t="s">
        <v>661</v>
      </c>
    </row>
    <row r="36" spans="1:2" x14ac:dyDescent="0.3">
      <c r="A36" s="21" t="s">
        <v>537</v>
      </c>
      <c r="B36" s="23" t="s">
        <v>662</v>
      </c>
    </row>
    <row r="37" spans="1:2" x14ac:dyDescent="0.3">
      <c r="A37" s="21" t="s">
        <v>538</v>
      </c>
      <c r="B37" s="23" t="s">
        <v>663</v>
      </c>
    </row>
    <row r="38" spans="1:2" x14ac:dyDescent="0.3">
      <c r="A38" s="21" t="s">
        <v>539</v>
      </c>
      <c r="B38" s="23" t="s">
        <v>664</v>
      </c>
    </row>
    <row r="39" spans="1:2" x14ac:dyDescent="0.3">
      <c r="A39" s="21" t="s">
        <v>540</v>
      </c>
      <c r="B39" s="23" t="s">
        <v>665</v>
      </c>
    </row>
    <row r="40" spans="1:2" x14ac:dyDescent="0.3">
      <c r="A40" t="s">
        <v>998</v>
      </c>
      <c r="B40" s="23" t="s">
        <v>1012</v>
      </c>
    </row>
    <row r="41" spans="1:2" x14ac:dyDescent="0.3">
      <c r="A41" t="s">
        <v>1005</v>
      </c>
      <c r="B41" s="23" t="s">
        <v>1013</v>
      </c>
    </row>
    <row r="42" spans="1:2" ht="28.8" x14ac:dyDescent="0.3">
      <c r="A42" t="s">
        <v>751</v>
      </c>
      <c r="B42" s="23" t="s">
        <v>653</v>
      </c>
    </row>
    <row r="43" spans="1:2" x14ac:dyDescent="0.3">
      <c r="A43" s="21" t="s">
        <v>1027</v>
      </c>
      <c r="B43" s="23" t="s">
        <v>1029</v>
      </c>
    </row>
    <row r="44" spans="1:2" x14ac:dyDescent="0.3">
      <c r="A44" s="21" t="s">
        <v>1028</v>
      </c>
      <c r="B44" s="23" t="s">
        <v>1030</v>
      </c>
    </row>
    <row r="45" spans="1:2" x14ac:dyDescent="0.3">
      <c r="B45" s="23"/>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F8392-7E1B-423B-AFEA-021FF485E049}">
  <dimension ref="A1:IO185"/>
  <sheetViews>
    <sheetView topLeftCell="A50" workbookViewId="0">
      <selection activeCell="E67" sqref="E67"/>
    </sheetView>
  </sheetViews>
  <sheetFormatPr defaultRowHeight="14.4" x14ac:dyDescent="0.3"/>
  <cols>
    <col min="4" max="4" width="18.88671875" customWidth="1"/>
  </cols>
  <sheetData>
    <row r="1" spans="1:249" x14ac:dyDescent="0.3">
      <c r="A1" t="s">
        <v>997</v>
      </c>
      <c r="B1" t="s">
        <v>4</v>
      </c>
      <c r="C1" t="s">
        <v>3</v>
      </c>
      <c r="D1" t="s">
        <v>748</v>
      </c>
      <c r="E1" t="s">
        <v>749</v>
      </c>
      <c r="F1" t="s">
        <v>750</v>
      </c>
      <c r="G1" t="s">
        <v>751</v>
      </c>
      <c r="H1" t="s">
        <v>0</v>
      </c>
      <c r="I1" t="s">
        <v>331</v>
      </c>
      <c r="J1" t="s">
        <v>332</v>
      </c>
      <c r="K1" t="s">
        <v>333</v>
      </c>
      <c r="L1" t="s">
        <v>334</v>
      </c>
      <c r="M1" t="s">
        <v>304</v>
      </c>
      <c r="N1" t="s">
        <v>305</v>
      </c>
      <c r="O1" t="s">
        <v>2</v>
      </c>
      <c r="P1" t="s">
        <v>1</v>
      </c>
      <c r="Q1" t="s">
        <v>752</v>
      </c>
      <c r="R1" t="s">
        <v>753</v>
      </c>
      <c r="S1" t="s">
        <v>293</v>
      </c>
      <c r="T1" t="s">
        <v>754</v>
      </c>
      <c r="U1" t="s">
        <v>755</v>
      </c>
      <c r="V1" t="s">
        <v>756</v>
      </c>
      <c r="W1" t="s">
        <v>757</v>
      </c>
      <c r="X1" t="s">
        <v>758</v>
      </c>
      <c r="Y1" t="s">
        <v>759</v>
      </c>
      <c r="Z1" t="s">
        <v>760</v>
      </c>
      <c r="AA1" t="s">
        <v>761</v>
      </c>
      <c r="AB1" t="s">
        <v>762</v>
      </c>
      <c r="AC1" t="s">
        <v>763</v>
      </c>
      <c r="AD1" t="s">
        <v>764</v>
      </c>
      <c r="AE1" t="s">
        <v>765</v>
      </c>
      <c r="AF1" t="s">
        <v>766</v>
      </c>
      <c r="AG1" t="s">
        <v>767</v>
      </c>
      <c r="AH1" t="s">
        <v>768</v>
      </c>
      <c r="AI1" t="s">
        <v>769</v>
      </c>
      <c r="AJ1" t="s">
        <v>770</v>
      </c>
      <c r="AK1" t="s">
        <v>771</v>
      </c>
      <c r="AL1" t="s">
        <v>772</v>
      </c>
      <c r="AM1" t="s">
        <v>773</v>
      </c>
      <c r="AN1" t="s">
        <v>307</v>
      </c>
      <c r="AO1" t="s">
        <v>308</v>
      </c>
      <c r="AP1" t="s">
        <v>309</v>
      </c>
      <c r="AQ1" t="s">
        <v>774</v>
      </c>
      <c r="AR1" t="s">
        <v>775</v>
      </c>
      <c r="AS1" t="s">
        <v>321</v>
      </c>
      <c r="AT1" t="s">
        <v>322</v>
      </c>
      <c r="AU1" t="s">
        <v>310</v>
      </c>
      <c r="AV1" t="s">
        <v>776</v>
      </c>
      <c r="AW1" t="s">
        <v>777</v>
      </c>
      <c r="AX1" t="s">
        <v>323</v>
      </c>
      <c r="AY1" t="s">
        <v>324</v>
      </c>
      <c r="AZ1" t="s">
        <v>311</v>
      </c>
      <c r="BA1" t="s">
        <v>325</v>
      </c>
      <c r="BB1" t="s">
        <v>326</v>
      </c>
      <c r="BC1" t="s">
        <v>312</v>
      </c>
      <c r="BD1" t="s">
        <v>327</v>
      </c>
      <c r="BE1" t="s">
        <v>328</v>
      </c>
      <c r="BF1" t="s">
        <v>313</v>
      </c>
      <c r="BG1" t="s">
        <v>329</v>
      </c>
      <c r="BH1" t="s">
        <v>330</v>
      </c>
      <c r="BI1" t="s">
        <v>778</v>
      </c>
      <c r="BJ1" t="s">
        <v>779</v>
      </c>
      <c r="BK1" t="s">
        <v>780</v>
      </c>
      <c r="BL1" t="s">
        <v>781</v>
      </c>
      <c r="BM1" t="s">
        <v>782</v>
      </c>
      <c r="BN1" t="s">
        <v>783</v>
      </c>
      <c r="BO1" t="s">
        <v>784</v>
      </c>
      <c r="BP1" t="s">
        <v>785</v>
      </c>
      <c r="BQ1" t="s">
        <v>786</v>
      </c>
      <c r="BR1" t="s">
        <v>787</v>
      </c>
      <c r="BS1" t="s">
        <v>788</v>
      </c>
      <c r="BT1" t="s">
        <v>789</v>
      </c>
      <c r="BU1" t="s">
        <v>790</v>
      </c>
      <c r="BV1" t="s">
        <v>791</v>
      </c>
      <c r="BW1" t="s">
        <v>792</v>
      </c>
      <c r="BX1" t="s">
        <v>793</v>
      </c>
      <c r="BY1" t="s">
        <v>794</v>
      </c>
      <c r="BZ1" t="s">
        <v>795</v>
      </c>
      <c r="CA1" t="s">
        <v>796</v>
      </c>
      <c r="CB1" t="s">
        <v>797</v>
      </c>
      <c r="CC1" t="s">
        <v>798</v>
      </c>
      <c r="CD1" t="s">
        <v>799</v>
      </c>
      <c r="CE1" t="s">
        <v>800</v>
      </c>
      <c r="CF1" t="s">
        <v>801</v>
      </c>
      <c r="CG1" t="s">
        <v>802</v>
      </c>
      <c r="CH1" t="s">
        <v>803</v>
      </c>
      <c r="CI1" t="s">
        <v>804</v>
      </c>
      <c r="CJ1" t="s">
        <v>805</v>
      </c>
      <c r="CK1" t="s">
        <v>806</v>
      </c>
      <c r="CL1" t="s">
        <v>807</v>
      </c>
      <c r="CM1" t="s">
        <v>808</v>
      </c>
      <c r="CN1" t="s">
        <v>809</v>
      </c>
      <c r="CO1" t="s">
        <v>810</v>
      </c>
      <c r="CP1" t="s">
        <v>811</v>
      </c>
      <c r="CQ1" t="s">
        <v>812</v>
      </c>
      <c r="CR1" t="s">
        <v>813</v>
      </c>
      <c r="CS1" t="s">
        <v>814</v>
      </c>
      <c r="CT1" t="s">
        <v>815</v>
      </c>
      <c r="CU1" t="s">
        <v>816</v>
      </c>
      <c r="CV1" t="s">
        <v>817</v>
      </c>
      <c r="CW1" t="s">
        <v>818</v>
      </c>
      <c r="CX1" t="s">
        <v>819</v>
      </c>
      <c r="CY1" t="s">
        <v>820</v>
      </c>
      <c r="CZ1" t="s">
        <v>821</v>
      </c>
      <c r="DA1" t="s">
        <v>822</v>
      </c>
      <c r="DB1" t="s">
        <v>823</v>
      </c>
      <c r="DC1" t="s">
        <v>527</v>
      </c>
      <c r="DD1" t="s">
        <v>824</v>
      </c>
      <c r="DE1" t="s">
        <v>825</v>
      </c>
      <c r="DF1" t="s">
        <v>826</v>
      </c>
      <c r="DG1" t="s">
        <v>528</v>
      </c>
      <c r="DH1" t="s">
        <v>827</v>
      </c>
      <c r="DI1" t="s">
        <v>828</v>
      </c>
      <c r="DJ1" t="s">
        <v>829</v>
      </c>
      <c r="DK1" t="s">
        <v>830</v>
      </c>
      <c r="DL1" t="s">
        <v>831</v>
      </c>
      <c r="DM1" t="s">
        <v>832</v>
      </c>
      <c r="DN1" t="s">
        <v>833</v>
      </c>
      <c r="DO1" t="s">
        <v>834</v>
      </c>
      <c r="DP1" t="s">
        <v>835</v>
      </c>
      <c r="DQ1" t="s">
        <v>836</v>
      </c>
      <c r="DR1" t="s">
        <v>837</v>
      </c>
      <c r="DS1" t="s">
        <v>838</v>
      </c>
      <c r="DT1" t="s">
        <v>839</v>
      </c>
      <c r="DU1" t="s">
        <v>840</v>
      </c>
      <c r="DV1" t="s">
        <v>841</v>
      </c>
      <c r="DW1" t="s">
        <v>842</v>
      </c>
      <c r="DX1" t="s">
        <v>843</v>
      </c>
      <c r="DY1" t="s">
        <v>844</v>
      </c>
      <c r="DZ1" t="s">
        <v>845</v>
      </c>
      <c r="EA1" t="s">
        <v>846</v>
      </c>
      <c r="EB1" t="s">
        <v>847</v>
      </c>
      <c r="EC1" t="s">
        <v>848</v>
      </c>
      <c r="ED1" t="s">
        <v>849</v>
      </c>
      <c r="EE1" t="s">
        <v>850</v>
      </c>
      <c r="EF1" t="s">
        <v>851</v>
      </c>
      <c r="EG1" t="s">
        <v>852</v>
      </c>
      <c r="EH1" t="s">
        <v>853</v>
      </c>
      <c r="EI1" t="s">
        <v>854</v>
      </c>
      <c r="EJ1" t="s">
        <v>855</v>
      </c>
      <c r="EK1" t="s">
        <v>856</v>
      </c>
      <c r="EL1" t="s">
        <v>857</v>
      </c>
      <c r="EM1" t="s">
        <v>858</v>
      </c>
      <c r="EN1" t="s">
        <v>859</v>
      </c>
      <c r="EO1" t="s">
        <v>860</v>
      </c>
      <c r="EP1" t="s">
        <v>861</v>
      </c>
      <c r="EQ1" t="s">
        <v>862</v>
      </c>
      <c r="ER1" t="s">
        <v>863</v>
      </c>
      <c r="ES1" t="s">
        <v>864</v>
      </c>
      <c r="ET1" t="s">
        <v>865</v>
      </c>
      <c r="EU1" t="s">
        <v>866</v>
      </c>
      <c r="EV1" t="s">
        <v>867</v>
      </c>
      <c r="EW1" t="s">
        <v>868</v>
      </c>
      <c r="EX1" t="s">
        <v>869</v>
      </c>
      <c r="EY1" t="s">
        <v>870</v>
      </c>
      <c r="EZ1" t="s">
        <v>871</v>
      </c>
      <c r="FA1" t="s">
        <v>872</v>
      </c>
      <c r="FB1" t="s">
        <v>873</v>
      </c>
      <c r="FC1" t="s">
        <v>874</v>
      </c>
      <c r="FD1" t="s">
        <v>875</v>
      </c>
      <c r="FE1" t="s">
        <v>876</v>
      </c>
      <c r="FF1" t="s">
        <v>877</v>
      </c>
      <c r="FG1" t="s">
        <v>878</v>
      </c>
      <c r="FH1" t="s">
        <v>879</v>
      </c>
      <c r="FI1" t="s">
        <v>880</v>
      </c>
      <c r="FJ1" t="s">
        <v>535</v>
      </c>
      <c r="FK1" t="s">
        <v>881</v>
      </c>
      <c r="FL1" t="s">
        <v>882</v>
      </c>
      <c r="FM1" t="s">
        <v>883</v>
      </c>
      <c r="FN1" t="s">
        <v>884</v>
      </c>
      <c r="FO1" t="s">
        <v>885</v>
      </c>
      <c r="FP1" t="s">
        <v>886</v>
      </c>
      <c r="FQ1" t="s">
        <v>887</v>
      </c>
      <c r="FR1" t="s">
        <v>888</v>
      </c>
      <c r="FS1" t="s">
        <v>889</v>
      </c>
      <c r="FT1" t="s">
        <v>890</v>
      </c>
      <c r="FU1" t="s">
        <v>891</v>
      </c>
      <c r="FV1" t="s">
        <v>892</v>
      </c>
      <c r="FW1" t="s">
        <v>893</v>
      </c>
      <c r="FX1" t="s">
        <v>894</v>
      </c>
      <c r="FY1" t="s">
        <v>895</v>
      </c>
      <c r="FZ1" t="s">
        <v>896</v>
      </c>
      <c r="GA1" t="s">
        <v>897</v>
      </c>
      <c r="GB1" t="s">
        <v>533</v>
      </c>
      <c r="GC1" t="s">
        <v>898</v>
      </c>
      <c r="GD1" t="s">
        <v>899</v>
      </c>
      <c r="GE1" t="s">
        <v>900</v>
      </c>
      <c r="GF1" t="s">
        <v>901</v>
      </c>
      <c r="GG1" t="s">
        <v>529</v>
      </c>
      <c r="GH1" t="s">
        <v>902</v>
      </c>
      <c r="GI1" t="s">
        <v>903</v>
      </c>
      <c r="GJ1" t="s">
        <v>904</v>
      </c>
      <c r="GK1" t="s">
        <v>905</v>
      </c>
      <c r="GL1" t="s">
        <v>906</v>
      </c>
      <c r="GM1" t="s">
        <v>907</v>
      </c>
      <c r="GN1" t="s">
        <v>908</v>
      </c>
      <c r="GO1" t="s">
        <v>909</v>
      </c>
      <c r="GP1" t="s">
        <v>910</v>
      </c>
      <c r="GQ1" t="s">
        <v>911</v>
      </c>
      <c r="GR1" t="s">
        <v>912</v>
      </c>
      <c r="GS1" t="s">
        <v>913</v>
      </c>
      <c r="GT1" t="s">
        <v>914</v>
      </c>
      <c r="GU1" t="s">
        <v>915</v>
      </c>
      <c r="GV1" t="s">
        <v>916</v>
      </c>
      <c r="GW1" t="s">
        <v>917</v>
      </c>
      <c r="GX1" t="s">
        <v>918</v>
      </c>
      <c r="GY1" t="s">
        <v>919</v>
      </c>
      <c r="GZ1" t="s">
        <v>920</v>
      </c>
      <c r="HA1" t="s">
        <v>921</v>
      </c>
      <c r="HB1" t="s">
        <v>922</v>
      </c>
      <c r="HC1" t="s">
        <v>923</v>
      </c>
      <c r="HD1" t="s">
        <v>924</v>
      </c>
      <c r="HE1" t="s">
        <v>925</v>
      </c>
      <c r="HF1" t="s">
        <v>531</v>
      </c>
      <c r="HG1" t="s">
        <v>926</v>
      </c>
      <c r="HH1" t="s">
        <v>927</v>
      </c>
      <c r="HI1" t="s">
        <v>928</v>
      </c>
      <c r="HJ1" t="s">
        <v>929</v>
      </c>
      <c r="HK1" t="s">
        <v>930</v>
      </c>
      <c r="HL1" t="s">
        <v>931</v>
      </c>
      <c r="HM1" t="s">
        <v>932</v>
      </c>
      <c r="HN1" t="s">
        <v>933</v>
      </c>
      <c r="HO1" t="s">
        <v>934</v>
      </c>
      <c r="HP1" t="s">
        <v>935</v>
      </c>
      <c r="HQ1" t="s">
        <v>936</v>
      </c>
      <c r="HR1" t="s">
        <v>937</v>
      </c>
      <c r="HS1" t="s">
        <v>938</v>
      </c>
      <c r="HT1" t="s">
        <v>939</v>
      </c>
      <c r="HU1" t="s">
        <v>940</v>
      </c>
      <c r="HV1" t="s">
        <v>941</v>
      </c>
      <c r="HW1" t="s">
        <v>942</v>
      </c>
      <c r="HX1" t="s">
        <v>943</v>
      </c>
      <c r="HY1" t="s">
        <v>944</v>
      </c>
      <c r="HZ1" t="s">
        <v>945</v>
      </c>
      <c r="IA1" t="s">
        <v>946</v>
      </c>
      <c r="IB1" t="s">
        <v>947</v>
      </c>
      <c r="IC1" t="s">
        <v>948</v>
      </c>
      <c r="ID1" t="s">
        <v>949</v>
      </c>
      <c r="IE1" t="s">
        <v>950</v>
      </c>
      <c r="IF1" t="s">
        <v>951</v>
      </c>
      <c r="IG1" t="s">
        <v>952</v>
      </c>
      <c r="IH1" t="s">
        <v>990</v>
      </c>
      <c r="II1" t="s">
        <v>991</v>
      </c>
      <c r="IJ1" t="s">
        <v>992</v>
      </c>
      <c r="IK1" t="s">
        <v>993</v>
      </c>
      <c r="IL1" t="s">
        <v>994</v>
      </c>
      <c r="IM1" t="s">
        <v>995</v>
      </c>
      <c r="IN1" t="s">
        <v>996</v>
      </c>
      <c r="IO1" t="s">
        <v>537</v>
      </c>
    </row>
    <row r="2" spans="1:249" x14ac:dyDescent="0.3">
      <c r="A2" s="71">
        <v>1</v>
      </c>
      <c r="B2">
        <v>2014039</v>
      </c>
      <c r="C2" t="s">
        <v>17</v>
      </c>
      <c r="D2" t="s">
        <v>1011</v>
      </c>
      <c r="E2" t="s">
        <v>9</v>
      </c>
      <c r="F2">
        <v>66.190644453557155</v>
      </c>
      <c r="G2">
        <v>69.628028662472502</v>
      </c>
      <c r="H2" t="s">
        <v>953</v>
      </c>
      <c r="I2" t="s">
        <v>954</v>
      </c>
      <c r="J2" t="s">
        <v>955</v>
      </c>
      <c r="K2">
        <v>58</v>
      </c>
      <c r="L2" t="s">
        <v>956</v>
      </c>
      <c r="M2" t="s">
        <v>337</v>
      </c>
      <c r="N2">
        <v>46006</v>
      </c>
      <c r="O2">
        <v>-72.518603999999996</v>
      </c>
      <c r="P2">
        <v>42.476536000000003</v>
      </c>
      <c r="Q2">
        <v>5.8292999999999999</v>
      </c>
      <c r="R2">
        <v>5.8292999999999999</v>
      </c>
      <c r="S2">
        <v>3.4003000000000001</v>
      </c>
      <c r="T2">
        <v>0.67092200000000002</v>
      </c>
      <c r="U2">
        <v>6.7092200000000001E-3</v>
      </c>
      <c r="W2">
        <v>60</v>
      </c>
      <c r="X2">
        <v>1.48</v>
      </c>
      <c r="Y2">
        <v>161.01012197</v>
      </c>
      <c r="Z2">
        <v>48</v>
      </c>
      <c r="AA2">
        <v>17.28320298645</v>
      </c>
      <c r="AB2">
        <v>1228.88159897792</v>
      </c>
      <c r="AC2">
        <v>1228.88159897792</v>
      </c>
      <c r="AD2">
        <v>14.531743694380101</v>
      </c>
      <c r="AE2">
        <v>14.531743694380101</v>
      </c>
      <c r="AF2">
        <v>8.3360220290103406</v>
      </c>
      <c r="AG2">
        <v>8.3360220290103406</v>
      </c>
      <c r="AH2">
        <v>2.1351071781843398</v>
      </c>
      <c r="AI2">
        <v>2.1351071781843398</v>
      </c>
      <c r="AJ2">
        <v>7.796819515207658</v>
      </c>
      <c r="AK2">
        <v>7.796819515207658</v>
      </c>
      <c r="AL2">
        <v>83.773351860429216</v>
      </c>
      <c r="AM2">
        <v>83.773351860429216</v>
      </c>
      <c r="AN2">
        <v>0.75588322764942995</v>
      </c>
      <c r="AO2">
        <v>0.75588322764942995</v>
      </c>
      <c r="AP2">
        <v>1.4204106839586228</v>
      </c>
      <c r="AQ2">
        <v>1.4204106839586228</v>
      </c>
      <c r="AR2">
        <v>1.4204106839586228</v>
      </c>
      <c r="AS2">
        <v>0.58185665167900003</v>
      </c>
      <c r="AT2">
        <v>0.98619329388600008</v>
      </c>
      <c r="AU2">
        <v>3.9061293808862128</v>
      </c>
      <c r="AV2">
        <v>3.9061293808862128</v>
      </c>
      <c r="AW2">
        <v>3.9061293808862128</v>
      </c>
      <c r="AX2">
        <v>0</v>
      </c>
      <c r="AY2">
        <v>0</v>
      </c>
      <c r="AZ2">
        <v>3.9793114096050002</v>
      </c>
      <c r="BA2">
        <v>3.9793114096050002</v>
      </c>
      <c r="BB2">
        <v>3.9793114096050002</v>
      </c>
      <c r="BC2">
        <v>1.4086902348000001</v>
      </c>
      <c r="BD2">
        <v>1.4086902348000001</v>
      </c>
      <c r="BE2">
        <v>1.4086902348000001</v>
      </c>
      <c r="BF2">
        <v>0</v>
      </c>
      <c r="BG2">
        <v>0</v>
      </c>
      <c r="BH2">
        <v>0</v>
      </c>
      <c r="BI2">
        <v>0</v>
      </c>
      <c r="BJ2">
        <v>0</v>
      </c>
      <c r="BK2">
        <v>0</v>
      </c>
      <c r="BL2">
        <v>0</v>
      </c>
      <c r="BM2">
        <v>0</v>
      </c>
      <c r="BN2">
        <v>0</v>
      </c>
      <c r="BO2">
        <v>0</v>
      </c>
      <c r="BP2">
        <v>0</v>
      </c>
      <c r="BQ2">
        <v>0</v>
      </c>
      <c r="BR2">
        <v>0</v>
      </c>
      <c r="BS2">
        <v>9</v>
      </c>
      <c r="BT2">
        <v>1</v>
      </c>
      <c r="BU2">
        <v>0</v>
      </c>
      <c r="BV2">
        <v>0</v>
      </c>
      <c r="BW2">
        <v>2</v>
      </c>
      <c r="BX2">
        <v>10</v>
      </c>
      <c r="BY2">
        <v>9</v>
      </c>
      <c r="BZ2">
        <v>5</v>
      </c>
      <c r="CA2">
        <v>10</v>
      </c>
      <c r="CB2">
        <v>16</v>
      </c>
      <c r="CC2">
        <v>20</v>
      </c>
      <c r="CD2">
        <v>8</v>
      </c>
      <c r="CE2">
        <v>10</v>
      </c>
      <c r="CF2">
        <v>10</v>
      </c>
      <c r="CG2">
        <v>10</v>
      </c>
      <c r="CH2">
        <v>10</v>
      </c>
      <c r="CI2">
        <v>10</v>
      </c>
      <c r="CJ2">
        <v>10</v>
      </c>
      <c r="CK2">
        <v>138</v>
      </c>
      <c r="CW2">
        <v>1.0471046034</v>
      </c>
      <c r="CX2">
        <v>1.0785662168300001</v>
      </c>
      <c r="CY2">
        <v>1.48</v>
      </c>
      <c r="CZ2">
        <v>0.61030002938799999</v>
      </c>
      <c r="DA2">
        <v>0.77045001370799993</v>
      </c>
      <c r="DB2">
        <v>0.67092200000000002</v>
      </c>
      <c r="DC2">
        <v>299</v>
      </c>
      <c r="DD2">
        <v>127</v>
      </c>
      <c r="DE2">
        <v>71</v>
      </c>
      <c r="DF2">
        <v>31</v>
      </c>
      <c r="DG2">
        <v>57</v>
      </c>
      <c r="DH2">
        <v>0</v>
      </c>
      <c r="DI2">
        <v>1</v>
      </c>
      <c r="DJ2">
        <v>3</v>
      </c>
      <c r="DK2">
        <v>19</v>
      </c>
      <c r="DL2">
        <v>2</v>
      </c>
      <c r="DM2">
        <v>26</v>
      </c>
      <c r="DN2">
        <v>7</v>
      </c>
      <c r="DO2">
        <v>1</v>
      </c>
      <c r="DP2">
        <v>21</v>
      </c>
      <c r="DQ2">
        <v>16</v>
      </c>
      <c r="DR2">
        <v>0</v>
      </c>
      <c r="DS2">
        <v>1</v>
      </c>
      <c r="DT2">
        <v>50</v>
      </c>
      <c r="DU2">
        <v>1</v>
      </c>
      <c r="DV2">
        <v>0</v>
      </c>
      <c r="DW2">
        <v>1</v>
      </c>
      <c r="DX2">
        <v>7</v>
      </c>
      <c r="DY2">
        <v>0</v>
      </c>
      <c r="DZ2">
        <v>16</v>
      </c>
      <c r="EA2">
        <v>2</v>
      </c>
      <c r="EB2">
        <v>0</v>
      </c>
      <c r="EC2">
        <v>5</v>
      </c>
      <c r="ED2">
        <v>21</v>
      </c>
      <c r="EE2">
        <v>0</v>
      </c>
      <c r="EF2">
        <v>1</v>
      </c>
      <c r="EG2">
        <v>1</v>
      </c>
      <c r="EH2">
        <v>9</v>
      </c>
      <c r="EI2">
        <v>3</v>
      </c>
      <c r="EJ2">
        <v>0</v>
      </c>
      <c r="EK2">
        <v>4.0133779264214002</v>
      </c>
      <c r="EL2">
        <v>1.33779264214047</v>
      </c>
      <c r="EM2">
        <v>4.6822742474916401</v>
      </c>
      <c r="EN2">
        <v>0</v>
      </c>
      <c r="EO2">
        <v>4.3478260869565197</v>
      </c>
      <c r="EP2">
        <v>20.401337792642099</v>
      </c>
      <c r="EQ2">
        <v>0</v>
      </c>
      <c r="ER2">
        <v>4.0133779264214002</v>
      </c>
      <c r="ES2">
        <v>8.6956521739130395</v>
      </c>
      <c r="ET2">
        <v>60.535117056856201</v>
      </c>
      <c r="EU2">
        <v>5.6856187290969897</v>
      </c>
      <c r="EV2">
        <v>5.6856187290969897</v>
      </c>
      <c r="EW2">
        <v>4.3478260869565197</v>
      </c>
      <c r="EX2">
        <v>23.745819397993301</v>
      </c>
      <c r="EY2">
        <v>16.053511705685601</v>
      </c>
      <c r="EZ2">
        <v>0</v>
      </c>
      <c r="FA2">
        <v>5.3511705685618702</v>
      </c>
      <c r="FB2">
        <v>22.5352112676056</v>
      </c>
      <c r="FC2">
        <v>51.612903225806399</v>
      </c>
      <c r="FD2">
        <v>88.628762541805997</v>
      </c>
      <c r="FE2">
        <v>4.0133779264214002</v>
      </c>
      <c r="FF2">
        <v>0</v>
      </c>
      <c r="FG2">
        <v>4.6822742474916401</v>
      </c>
      <c r="FH2">
        <v>11.371237458194001</v>
      </c>
      <c r="FI2">
        <v>0</v>
      </c>
      <c r="FJ2">
        <v>16.053511705685601</v>
      </c>
      <c r="FK2">
        <v>0.668896321070234</v>
      </c>
      <c r="FL2">
        <v>7.6923076923076898</v>
      </c>
      <c r="FM2">
        <v>23.745819397993301</v>
      </c>
      <c r="FN2">
        <v>10.3678929765886</v>
      </c>
      <c r="FO2">
        <v>5.0167224080267596</v>
      </c>
      <c r="FP2">
        <v>0</v>
      </c>
      <c r="FQ2">
        <v>1.7543859649122799</v>
      </c>
      <c r="FR2">
        <v>5.2631578947368398</v>
      </c>
      <c r="FS2">
        <v>33.3333333333333</v>
      </c>
      <c r="FT2">
        <v>45.614035087719301</v>
      </c>
      <c r="FU2">
        <v>12.280701754386</v>
      </c>
      <c r="FV2">
        <v>36.842105263157897</v>
      </c>
      <c r="FW2">
        <v>28.0701754385965</v>
      </c>
      <c r="FX2">
        <v>0</v>
      </c>
      <c r="FY2">
        <v>87.719298245613999</v>
      </c>
      <c r="FZ2">
        <v>1.7543859649122799</v>
      </c>
      <c r="GA2">
        <v>0</v>
      </c>
      <c r="GB2">
        <v>12.280701754386</v>
      </c>
      <c r="GC2">
        <v>0</v>
      </c>
      <c r="GD2">
        <v>28.0701754385965</v>
      </c>
      <c r="GE2">
        <v>3.5087719298245599</v>
      </c>
      <c r="GF2">
        <v>8.7719298245614006</v>
      </c>
      <c r="GG2">
        <v>36.842105263157897</v>
      </c>
      <c r="GH2">
        <v>15.789473684210501</v>
      </c>
      <c r="GI2">
        <v>22</v>
      </c>
      <c r="GJ2">
        <v>42.474916387959901</v>
      </c>
      <c r="GK2">
        <v>38.596491228070199</v>
      </c>
      <c r="GL2">
        <v>13.7123745819398</v>
      </c>
      <c r="GM2">
        <v>5.6856187290969897</v>
      </c>
      <c r="GN2">
        <v>0</v>
      </c>
      <c r="GO2">
        <v>0</v>
      </c>
      <c r="GP2">
        <v>34.645669291338599</v>
      </c>
      <c r="GQ2">
        <v>13.3858267716535</v>
      </c>
      <c r="GR2">
        <v>15.719063545150499</v>
      </c>
      <c r="GS2">
        <v>4.3478260869565197</v>
      </c>
      <c r="GT2">
        <v>21</v>
      </c>
      <c r="GU2">
        <v>11</v>
      </c>
      <c r="GV2">
        <v>10</v>
      </c>
      <c r="GW2">
        <v>2</v>
      </c>
      <c r="GX2">
        <v>7</v>
      </c>
      <c r="GY2">
        <v>28.4280936454849</v>
      </c>
      <c r="GZ2">
        <v>30.100334448160499</v>
      </c>
      <c r="HA2">
        <v>11.036789297658901</v>
      </c>
      <c r="HB2">
        <v>5.0167224080267596</v>
      </c>
      <c r="HC2">
        <v>14.38127090301</v>
      </c>
      <c r="HD2">
        <v>36.842105263157897</v>
      </c>
      <c r="HE2">
        <v>19.2982456140351</v>
      </c>
      <c r="HF2">
        <v>17.543859649122801</v>
      </c>
      <c r="HG2">
        <v>3.5087719298245599</v>
      </c>
      <c r="HH2">
        <v>12.280701754386</v>
      </c>
      <c r="HI2">
        <v>4</v>
      </c>
      <c r="HJ2">
        <v>3</v>
      </c>
      <c r="HK2">
        <v>21</v>
      </c>
      <c r="HL2">
        <v>19</v>
      </c>
      <c r="HM2">
        <v>3</v>
      </c>
      <c r="HN2">
        <v>2.3411371237458201</v>
      </c>
      <c r="HO2">
        <v>2.0066889632107001</v>
      </c>
      <c r="HP2">
        <v>45.484949832775897</v>
      </c>
      <c r="HQ2">
        <v>35.4515050167224</v>
      </c>
      <c r="HR2">
        <v>1.33779264214047</v>
      </c>
      <c r="HS2">
        <v>7.0175438596491198</v>
      </c>
      <c r="HT2">
        <v>5.2631578947368398</v>
      </c>
      <c r="HU2">
        <v>36.842105263157897</v>
      </c>
      <c r="HV2">
        <v>33.3333333333333</v>
      </c>
      <c r="HW2">
        <v>5.2631578947368398</v>
      </c>
      <c r="HX2">
        <v>15.719063545150499</v>
      </c>
      <c r="HY2">
        <v>21.404682274247499</v>
      </c>
      <c r="HZ2">
        <v>27.0903010033445</v>
      </c>
      <c r="IA2">
        <v>32.441471571906398</v>
      </c>
      <c r="IB2">
        <v>37.123745819398003</v>
      </c>
      <c r="IC2">
        <v>5.1683551789425</v>
      </c>
      <c r="ID2">
        <v>0.95213700070468998</v>
      </c>
      <c r="IE2">
        <v>9.9992218616236208</v>
      </c>
      <c r="IF2">
        <v>9.8237969166828503</v>
      </c>
      <c r="IG2">
        <v>0.88607108421237701</v>
      </c>
      <c r="IH2">
        <v>7</v>
      </c>
      <c r="II2">
        <v>4.8668941979999998</v>
      </c>
      <c r="IJ2">
        <v>7</v>
      </c>
      <c r="IK2">
        <v>11.705685620000001</v>
      </c>
      <c r="IL2">
        <v>12.28070175</v>
      </c>
      <c r="IM2">
        <v>4</v>
      </c>
      <c r="IN2">
        <v>7.357859532</v>
      </c>
      <c r="IO2">
        <v>7.01754386</v>
      </c>
    </row>
    <row r="3" spans="1:249" x14ac:dyDescent="0.3">
      <c r="A3" s="71">
        <v>2</v>
      </c>
      <c r="B3">
        <v>2019027</v>
      </c>
      <c r="C3" t="s">
        <v>957</v>
      </c>
      <c r="D3" t="s">
        <v>1011</v>
      </c>
      <c r="E3" t="s">
        <v>9</v>
      </c>
      <c r="F3">
        <v>68.981505871930651</v>
      </c>
      <c r="G3">
        <v>80.177466466812703</v>
      </c>
      <c r="H3" t="s">
        <v>953</v>
      </c>
      <c r="I3" t="s">
        <v>954</v>
      </c>
      <c r="J3" t="s">
        <v>955</v>
      </c>
      <c r="K3">
        <v>58</v>
      </c>
      <c r="L3" t="s">
        <v>956</v>
      </c>
      <c r="M3" t="s">
        <v>337</v>
      </c>
      <c r="N3">
        <v>46006</v>
      </c>
      <c r="O3">
        <v>-72.227183999999994</v>
      </c>
      <c r="P3">
        <v>42.695393000000003</v>
      </c>
      <c r="Q3">
        <v>6.84</v>
      </c>
      <c r="R3">
        <v>34.529400000000003</v>
      </c>
      <c r="S3">
        <v>31.109400000000001</v>
      </c>
      <c r="T3">
        <v>0.118448</v>
      </c>
      <c r="U3">
        <v>1.1844799999999999E-3</v>
      </c>
      <c r="W3">
        <v>20</v>
      </c>
      <c r="X3">
        <v>1.37</v>
      </c>
      <c r="Y3">
        <v>240.27636315800001</v>
      </c>
      <c r="Z3">
        <v>48.872631578947363</v>
      </c>
      <c r="AA3">
        <v>18.502348505924999</v>
      </c>
      <c r="AB3">
        <v>1199.2781028184199</v>
      </c>
      <c r="AC3">
        <v>1211.90966710108</v>
      </c>
      <c r="AD3">
        <v>13.8779201594737</v>
      </c>
      <c r="AE3">
        <v>13.3709256577178</v>
      </c>
      <c r="AF3">
        <v>7.70537655209211</v>
      </c>
      <c r="AG3">
        <v>7.5627028513266996</v>
      </c>
      <c r="AH3">
        <v>1.5270490935000001</v>
      </c>
      <c r="AI3">
        <v>1.7503365063024601</v>
      </c>
      <c r="AJ3">
        <v>16.078947368421055</v>
      </c>
      <c r="AK3">
        <v>11.426784131783348</v>
      </c>
      <c r="AL3">
        <v>79.671052631578959</v>
      </c>
      <c r="AM3">
        <v>81.950164207892414</v>
      </c>
      <c r="AN3">
        <v>0.83206303106042301</v>
      </c>
      <c r="AO3">
        <v>0.82664616109201505</v>
      </c>
      <c r="AP3">
        <v>0.30495751446593344</v>
      </c>
      <c r="AQ3">
        <v>0.24999999999999997</v>
      </c>
      <c r="AR3">
        <v>0.30495751446593344</v>
      </c>
      <c r="AS3">
        <v>0.28359763861552001</v>
      </c>
      <c r="AT3">
        <v>4.5105999097900001E-2</v>
      </c>
      <c r="AU3">
        <v>0.86842105263157887</v>
      </c>
      <c r="AV3">
        <v>0.86842105263157887</v>
      </c>
      <c r="AW3">
        <v>0.34926758067038532</v>
      </c>
      <c r="AX3">
        <v>0.27491607825000003</v>
      </c>
      <c r="AY3">
        <v>4.5105999097900001E-2</v>
      </c>
      <c r="AZ3">
        <v>0.4407894736845</v>
      </c>
      <c r="BA3">
        <v>0.4407894736845</v>
      </c>
      <c r="BB3">
        <v>0.21161966324350001</v>
      </c>
      <c r="BC3">
        <v>1.5246767369400001</v>
      </c>
      <c r="BD3">
        <v>1.4068482226400001</v>
      </c>
      <c r="BE3">
        <v>1.5246767369400001</v>
      </c>
      <c r="BF3">
        <v>2500.5821126300002</v>
      </c>
      <c r="BG3">
        <v>0</v>
      </c>
      <c r="BH3">
        <v>2500.5821126300002</v>
      </c>
      <c r="BI3">
        <v>0</v>
      </c>
      <c r="BJ3">
        <v>0</v>
      </c>
      <c r="BK3">
        <v>0</v>
      </c>
      <c r="BL3">
        <v>0</v>
      </c>
      <c r="BM3">
        <v>0</v>
      </c>
      <c r="BN3">
        <v>0</v>
      </c>
      <c r="BO3">
        <v>0</v>
      </c>
      <c r="BP3">
        <v>0</v>
      </c>
      <c r="BQ3">
        <v>0</v>
      </c>
      <c r="BR3">
        <v>0</v>
      </c>
      <c r="BS3">
        <v>3</v>
      </c>
      <c r="BT3">
        <v>3</v>
      </c>
      <c r="BU3">
        <v>0</v>
      </c>
      <c r="BV3">
        <v>4</v>
      </c>
      <c r="BW3">
        <v>3</v>
      </c>
      <c r="BX3">
        <v>18</v>
      </c>
      <c r="BY3">
        <v>19</v>
      </c>
      <c r="BZ3">
        <v>14</v>
      </c>
      <c r="CA3">
        <v>19</v>
      </c>
      <c r="CB3">
        <v>20</v>
      </c>
      <c r="CC3">
        <v>20</v>
      </c>
      <c r="CD3">
        <v>10</v>
      </c>
      <c r="CE3">
        <v>10</v>
      </c>
      <c r="CF3">
        <v>10</v>
      </c>
      <c r="CG3">
        <v>10</v>
      </c>
      <c r="CH3">
        <v>10</v>
      </c>
      <c r="CI3">
        <v>10</v>
      </c>
      <c r="CJ3">
        <v>10</v>
      </c>
      <c r="CK3">
        <v>180</v>
      </c>
      <c r="CW3">
        <v>1.1840728058100001</v>
      </c>
      <c r="CX3">
        <v>1.2428170483600001</v>
      </c>
      <c r="CY3">
        <v>1.37</v>
      </c>
      <c r="CZ3">
        <v>1.2999998968E-2</v>
      </c>
      <c r="DA3">
        <v>0.34250000659300001</v>
      </c>
      <c r="DB3">
        <v>0.118448</v>
      </c>
      <c r="DC3">
        <v>301</v>
      </c>
      <c r="DD3">
        <v>172</v>
      </c>
      <c r="DE3">
        <v>38</v>
      </c>
      <c r="DF3">
        <v>5</v>
      </c>
      <c r="DG3">
        <v>74</v>
      </c>
      <c r="DH3">
        <v>1</v>
      </c>
      <c r="DI3">
        <v>1</v>
      </c>
      <c r="DJ3">
        <v>10</v>
      </c>
      <c r="DK3">
        <v>27</v>
      </c>
      <c r="DL3">
        <v>3</v>
      </c>
      <c r="DM3">
        <v>34</v>
      </c>
      <c r="DN3">
        <v>7</v>
      </c>
      <c r="DO3">
        <v>2</v>
      </c>
      <c r="DP3">
        <v>14</v>
      </c>
      <c r="DQ3">
        <v>12</v>
      </c>
      <c r="DR3">
        <v>1</v>
      </c>
      <c r="DS3">
        <v>0</v>
      </c>
      <c r="DT3">
        <v>69</v>
      </c>
      <c r="DU3">
        <v>0</v>
      </c>
      <c r="DV3">
        <v>2</v>
      </c>
      <c r="DW3">
        <v>0</v>
      </c>
      <c r="DX3">
        <v>5</v>
      </c>
      <c r="DY3">
        <v>5</v>
      </c>
      <c r="DZ3">
        <v>17</v>
      </c>
      <c r="EA3">
        <v>2</v>
      </c>
      <c r="EB3">
        <v>0</v>
      </c>
      <c r="EC3">
        <v>2</v>
      </c>
      <c r="ED3">
        <v>19</v>
      </c>
      <c r="EE3">
        <v>0</v>
      </c>
      <c r="EF3">
        <v>1</v>
      </c>
      <c r="EG3">
        <v>1</v>
      </c>
      <c r="EH3">
        <v>5</v>
      </c>
      <c r="EI3">
        <v>0</v>
      </c>
      <c r="EJ3">
        <v>4.6511627906976702</v>
      </c>
      <c r="EK3">
        <v>4.6511627906976702</v>
      </c>
      <c r="EL3">
        <v>0.99667774086378702</v>
      </c>
      <c r="EM3">
        <v>0.99667774086378702</v>
      </c>
      <c r="EN3">
        <v>0</v>
      </c>
      <c r="EO3">
        <v>6.3122923588039903</v>
      </c>
      <c r="EP3">
        <v>24.252491694352202</v>
      </c>
      <c r="EQ3">
        <v>0</v>
      </c>
      <c r="ER3">
        <v>4.6511627906976702</v>
      </c>
      <c r="ES3">
        <v>6.3122923588039903</v>
      </c>
      <c r="ET3">
        <v>62.458471760797302</v>
      </c>
      <c r="EU3">
        <v>9.3023255813953494</v>
      </c>
      <c r="EV3">
        <v>9.3023255813953494</v>
      </c>
      <c r="EW3">
        <v>8.3056478405315595</v>
      </c>
      <c r="EX3">
        <v>12.624584717608</v>
      </c>
      <c r="EY3">
        <v>10.9634551495017</v>
      </c>
      <c r="EZ3">
        <v>0.66445182724252505</v>
      </c>
      <c r="FA3">
        <v>0.33222591362126203</v>
      </c>
      <c r="FB3">
        <v>2.6315789473684199</v>
      </c>
      <c r="FC3">
        <v>20</v>
      </c>
      <c r="FD3">
        <v>92.691029900332197</v>
      </c>
      <c r="FE3">
        <v>0</v>
      </c>
      <c r="FF3">
        <v>1.99335548172757</v>
      </c>
      <c r="FG3">
        <v>1.6611295681063101</v>
      </c>
      <c r="FH3">
        <v>7.3089700996677696</v>
      </c>
      <c r="FI3">
        <v>6.9767441860465098</v>
      </c>
      <c r="FJ3">
        <v>17.940199335548201</v>
      </c>
      <c r="FK3">
        <v>0.99667774086378702</v>
      </c>
      <c r="FL3">
        <v>1.6611295681063101</v>
      </c>
      <c r="FM3">
        <v>19.601328903654501</v>
      </c>
      <c r="FN3">
        <v>1.6611295681063101</v>
      </c>
      <c r="FO3">
        <v>1.3289036544850501</v>
      </c>
      <c r="FP3">
        <v>1.35135135135135</v>
      </c>
      <c r="FQ3">
        <v>1.35135135135135</v>
      </c>
      <c r="FR3">
        <v>13.5135135135135</v>
      </c>
      <c r="FS3">
        <v>36.486486486486498</v>
      </c>
      <c r="FT3">
        <v>45.945945945945901</v>
      </c>
      <c r="FU3">
        <v>9.4594594594594597</v>
      </c>
      <c r="FV3">
        <v>18.918918918918902</v>
      </c>
      <c r="FW3">
        <v>16.2162162162162</v>
      </c>
      <c r="FX3">
        <v>1.35135135135135</v>
      </c>
      <c r="FY3">
        <v>93.243243243243199</v>
      </c>
      <c r="FZ3">
        <v>0</v>
      </c>
      <c r="GA3">
        <v>2.7027027027027</v>
      </c>
      <c r="GB3">
        <v>6.7567567567567597</v>
      </c>
      <c r="GC3">
        <v>6.7567567567567597</v>
      </c>
      <c r="GD3">
        <v>22.972972972973</v>
      </c>
      <c r="GE3">
        <v>2.7027027027027</v>
      </c>
      <c r="GF3">
        <v>2.7027027027027</v>
      </c>
      <c r="GG3">
        <v>25.675675675675699</v>
      </c>
      <c r="GH3">
        <v>6.7567567567567597</v>
      </c>
      <c r="GI3">
        <v>26</v>
      </c>
      <c r="GJ3">
        <v>57.142857142857103</v>
      </c>
      <c r="GK3">
        <v>35.135135135135101</v>
      </c>
      <c r="GL3">
        <v>20.5980066445183</v>
      </c>
      <c r="GM3">
        <v>10.631229235880401</v>
      </c>
      <c r="GN3">
        <v>0</v>
      </c>
      <c r="GO3">
        <v>0</v>
      </c>
      <c r="GP3">
        <v>18.604651162790699</v>
      </c>
      <c r="GQ3">
        <v>18.604651162790699</v>
      </c>
      <c r="GR3">
        <v>0.66445182724252505</v>
      </c>
      <c r="GS3">
        <v>4.6511627906976702</v>
      </c>
      <c r="GT3">
        <v>23</v>
      </c>
      <c r="GU3">
        <v>7</v>
      </c>
      <c r="GV3">
        <v>20</v>
      </c>
      <c r="GW3">
        <v>4</v>
      </c>
      <c r="GX3">
        <v>5</v>
      </c>
      <c r="GY3">
        <v>29.5681063122924</v>
      </c>
      <c r="GZ3">
        <v>20.265780730896999</v>
      </c>
      <c r="HA3">
        <v>20.5980066445183</v>
      </c>
      <c r="HB3">
        <v>2.32558139534884</v>
      </c>
      <c r="HC3">
        <v>12.9568106312292</v>
      </c>
      <c r="HD3">
        <v>31.081081081081098</v>
      </c>
      <c r="HE3">
        <v>9.4594594594594597</v>
      </c>
      <c r="HF3">
        <v>27.027027027027</v>
      </c>
      <c r="HG3">
        <v>5.4054054054054097</v>
      </c>
      <c r="HH3">
        <v>6.7567567567567597</v>
      </c>
      <c r="HI3">
        <v>12</v>
      </c>
      <c r="HJ3">
        <v>4</v>
      </c>
      <c r="HK3">
        <v>17</v>
      </c>
      <c r="HL3">
        <v>16</v>
      </c>
      <c r="HM3">
        <v>5</v>
      </c>
      <c r="HN3">
        <v>5.9800664451827199</v>
      </c>
      <c r="HO3">
        <v>7.64119601328904</v>
      </c>
      <c r="HP3">
        <v>37.873754152823899</v>
      </c>
      <c r="HQ3">
        <v>24.252491694352202</v>
      </c>
      <c r="HR3">
        <v>3.6544850498338901</v>
      </c>
      <c r="HS3">
        <v>16.2162162162162</v>
      </c>
      <c r="HT3">
        <v>5.4054054054054097</v>
      </c>
      <c r="HU3">
        <v>22.972972972973</v>
      </c>
      <c r="HV3">
        <v>21.6216216216216</v>
      </c>
      <c r="HW3">
        <v>6.7567567567567597</v>
      </c>
      <c r="HX3">
        <v>16.2790697674419</v>
      </c>
      <c r="HY3">
        <v>22.591362126245802</v>
      </c>
      <c r="HZ3">
        <v>27.574750830564799</v>
      </c>
      <c r="IA3">
        <v>32.225913621262499</v>
      </c>
      <c r="IB3">
        <v>36.877076411960097</v>
      </c>
      <c r="IC3">
        <v>5.3797385734421903</v>
      </c>
      <c r="ID3">
        <v>0.95316828732574699</v>
      </c>
      <c r="IE3">
        <v>12.966281807638399</v>
      </c>
      <c r="IF3">
        <v>12.7910617832109</v>
      </c>
      <c r="IG3">
        <v>0.86637877066933699</v>
      </c>
      <c r="IH3">
        <v>3</v>
      </c>
      <c r="II3">
        <v>4.9111111110000003</v>
      </c>
      <c r="IJ3">
        <v>3</v>
      </c>
      <c r="IK3">
        <v>3.322259136</v>
      </c>
      <c r="IL3">
        <v>4.0540540539999999</v>
      </c>
      <c r="IM3">
        <v>2</v>
      </c>
      <c r="IN3">
        <v>0.66445182700000005</v>
      </c>
      <c r="IO3">
        <v>2.7027027029999999</v>
      </c>
    </row>
    <row r="4" spans="1:249" x14ac:dyDescent="0.3">
      <c r="A4" s="71">
        <v>3</v>
      </c>
      <c r="B4">
        <v>2014023</v>
      </c>
      <c r="C4" t="s">
        <v>30</v>
      </c>
      <c r="D4" t="s">
        <v>1011</v>
      </c>
      <c r="E4" t="s">
        <v>9</v>
      </c>
      <c r="F4">
        <v>59.68907547899817</v>
      </c>
      <c r="G4">
        <v>66.447463434420001</v>
      </c>
      <c r="H4" t="s">
        <v>953</v>
      </c>
      <c r="I4" t="s">
        <v>958</v>
      </c>
      <c r="J4" t="s">
        <v>959</v>
      </c>
      <c r="K4">
        <v>59</v>
      </c>
      <c r="L4" t="s">
        <v>341</v>
      </c>
      <c r="M4" t="s">
        <v>337</v>
      </c>
      <c r="N4">
        <v>46006</v>
      </c>
      <c r="O4">
        <v>-72.706051000000002</v>
      </c>
      <c r="P4">
        <v>42.263606000000003</v>
      </c>
      <c r="Q4">
        <v>2.6766000000000001</v>
      </c>
      <c r="R4">
        <v>6.9255000000000004</v>
      </c>
      <c r="S4">
        <v>6.6782000000000004</v>
      </c>
      <c r="T4">
        <v>1.4895339999999999</v>
      </c>
      <c r="U4">
        <v>1.489534E-2</v>
      </c>
      <c r="W4">
        <v>90</v>
      </c>
      <c r="X4">
        <v>1.2</v>
      </c>
      <c r="Y4">
        <v>79.265679219899994</v>
      </c>
      <c r="Z4">
        <v>46.750840618695356</v>
      </c>
      <c r="AA4">
        <v>17.646936635825</v>
      </c>
      <c r="AB4">
        <v>1178.0675120242099</v>
      </c>
      <c r="AC4">
        <v>1189.0982570994199</v>
      </c>
      <c r="AD4">
        <v>15.320523110356399</v>
      </c>
      <c r="AE4">
        <v>14.960262035607499</v>
      </c>
      <c r="AF4">
        <v>9.3340322398789493</v>
      </c>
      <c r="AG4">
        <v>8.9277641367641305</v>
      </c>
      <c r="AH4">
        <v>3.34169803118023</v>
      </c>
      <c r="AI4">
        <v>2.8898768041065601</v>
      </c>
      <c r="AJ4">
        <v>6.3887020847343639</v>
      </c>
      <c r="AK4">
        <v>5.4710851202079285</v>
      </c>
      <c r="AL4">
        <v>68.359112306657693</v>
      </c>
      <c r="AM4">
        <v>81.494476933073429</v>
      </c>
      <c r="AN4">
        <v>0.50978961017260505</v>
      </c>
      <c r="AO4">
        <v>0.65492454143072099</v>
      </c>
      <c r="AP4">
        <v>2.9253530598520512</v>
      </c>
      <c r="AQ4">
        <v>2.9253530598520512</v>
      </c>
      <c r="AR4">
        <v>1.8713450292397658</v>
      </c>
      <c r="AS4">
        <v>1.2269111500632999</v>
      </c>
      <c r="AT4">
        <v>4.3568464730279999</v>
      </c>
      <c r="AU4">
        <v>14.357767316745123</v>
      </c>
      <c r="AV4">
        <v>14.357767316745123</v>
      </c>
      <c r="AW4">
        <v>5.6790123456790118</v>
      </c>
      <c r="AX4">
        <v>1.0111905082900001</v>
      </c>
      <c r="AY4">
        <v>7.6763485477199991</v>
      </c>
      <c r="AZ4">
        <v>16.602891728288</v>
      </c>
      <c r="BA4">
        <v>16.602891728288</v>
      </c>
      <c r="BB4">
        <v>6.9408706952549997</v>
      </c>
      <c r="BC4">
        <v>1.79693940192</v>
      </c>
      <c r="BD4">
        <v>1.79693940192</v>
      </c>
      <c r="BE4">
        <v>1.47430515808</v>
      </c>
      <c r="BF4">
        <v>0</v>
      </c>
      <c r="BG4">
        <v>0</v>
      </c>
      <c r="BH4">
        <v>0</v>
      </c>
      <c r="BI4">
        <v>0</v>
      </c>
      <c r="BJ4">
        <v>0</v>
      </c>
      <c r="BK4">
        <v>0</v>
      </c>
      <c r="BL4">
        <v>0</v>
      </c>
      <c r="BM4">
        <v>0</v>
      </c>
      <c r="BN4">
        <v>0</v>
      </c>
      <c r="BO4">
        <v>0</v>
      </c>
      <c r="BP4">
        <v>0</v>
      </c>
      <c r="BQ4">
        <v>0</v>
      </c>
      <c r="BR4">
        <v>0</v>
      </c>
      <c r="BS4">
        <v>9</v>
      </c>
      <c r="BT4">
        <v>0</v>
      </c>
      <c r="BU4">
        <v>1</v>
      </c>
      <c r="BV4">
        <v>0</v>
      </c>
      <c r="BW4">
        <v>2</v>
      </c>
      <c r="BX4">
        <v>13</v>
      </c>
      <c r="BY4">
        <v>15</v>
      </c>
      <c r="BZ4">
        <v>17</v>
      </c>
      <c r="CA4">
        <v>13</v>
      </c>
      <c r="CB4">
        <v>14</v>
      </c>
      <c r="CC4">
        <v>20</v>
      </c>
      <c r="CD4">
        <v>18</v>
      </c>
      <c r="CE4">
        <v>10</v>
      </c>
      <c r="CF4">
        <v>8</v>
      </c>
      <c r="CG4">
        <v>10</v>
      </c>
      <c r="CH4">
        <v>10</v>
      </c>
      <c r="CI4">
        <v>10</v>
      </c>
      <c r="CJ4">
        <v>10</v>
      </c>
      <c r="CK4">
        <v>168</v>
      </c>
      <c r="CW4">
        <v>1.36382094484</v>
      </c>
      <c r="CX4">
        <v>1.2545857093899999</v>
      </c>
      <c r="CY4">
        <v>1.2</v>
      </c>
      <c r="CZ4">
        <v>0.30344001631299999</v>
      </c>
      <c r="DA4">
        <v>0.47694998385299997</v>
      </c>
      <c r="DB4">
        <v>1.4895339999999999</v>
      </c>
      <c r="DC4">
        <v>314</v>
      </c>
      <c r="DD4">
        <v>200</v>
      </c>
      <c r="DE4">
        <v>48</v>
      </c>
      <c r="DF4">
        <v>31</v>
      </c>
      <c r="DG4">
        <v>60</v>
      </c>
      <c r="DH4">
        <v>0</v>
      </c>
      <c r="DI4">
        <v>0</v>
      </c>
      <c r="DJ4">
        <v>3</v>
      </c>
      <c r="DK4">
        <v>16</v>
      </c>
      <c r="DL4">
        <v>0</v>
      </c>
      <c r="DM4">
        <v>35</v>
      </c>
      <c r="DN4">
        <v>7</v>
      </c>
      <c r="DO4">
        <v>2</v>
      </c>
      <c r="DP4">
        <v>15</v>
      </c>
      <c r="DQ4">
        <v>12</v>
      </c>
      <c r="DR4">
        <v>0</v>
      </c>
      <c r="DS4">
        <v>1</v>
      </c>
      <c r="DT4">
        <v>55</v>
      </c>
      <c r="DU4">
        <v>0</v>
      </c>
      <c r="DV4">
        <v>1</v>
      </c>
      <c r="DW4">
        <v>1</v>
      </c>
      <c r="DX4">
        <v>5</v>
      </c>
      <c r="DY4">
        <v>1</v>
      </c>
      <c r="DZ4">
        <v>13</v>
      </c>
      <c r="EA4">
        <v>3</v>
      </c>
      <c r="EB4">
        <v>0</v>
      </c>
      <c r="EC4">
        <v>3</v>
      </c>
      <c r="ED4">
        <v>16</v>
      </c>
      <c r="EE4">
        <v>0</v>
      </c>
      <c r="EF4">
        <v>0</v>
      </c>
      <c r="EG4">
        <v>1</v>
      </c>
      <c r="EH4">
        <v>5</v>
      </c>
      <c r="EI4">
        <v>2</v>
      </c>
      <c r="EJ4">
        <v>0</v>
      </c>
      <c r="EK4">
        <v>0</v>
      </c>
      <c r="EL4">
        <v>1.5923566878980899</v>
      </c>
      <c r="EM4">
        <v>0</v>
      </c>
      <c r="EN4">
        <v>0.31847133757961799</v>
      </c>
      <c r="EO4">
        <v>1.5923566878980899</v>
      </c>
      <c r="EP4">
        <v>15.9235668789809</v>
      </c>
      <c r="EQ4">
        <v>0</v>
      </c>
      <c r="ER4">
        <v>0</v>
      </c>
      <c r="ES4">
        <v>0</v>
      </c>
      <c r="ET4">
        <v>79.617834394904506</v>
      </c>
      <c r="EU4">
        <v>4.1401273885350296</v>
      </c>
      <c r="EV4">
        <v>3.8216560509554101</v>
      </c>
      <c r="EW4">
        <v>2.2292993630573199</v>
      </c>
      <c r="EX4">
        <v>15.286624203821701</v>
      </c>
      <c r="EY4">
        <v>14.012738853503199</v>
      </c>
      <c r="EZ4">
        <v>0</v>
      </c>
      <c r="FA4">
        <v>8.9171974522292992</v>
      </c>
      <c r="FB4">
        <v>58.3333333333333</v>
      </c>
      <c r="FC4">
        <v>90.322580645161295</v>
      </c>
      <c r="FD4">
        <v>97.770700636942706</v>
      </c>
      <c r="FE4">
        <v>0</v>
      </c>
      <c r="FF4">
        <v>0.95541401273885396</v>
      </c>
      <c r="FG4">
        <v>0</v>
      </c>
      <c r="FH4">
        <v>2.2292993630573199</v>
      </c>
      <c r="FI4">
        <v>0.31847133757961799</v>
      </c>
      <c r="FJ4">
        <v>14.3312101910828</v>
      </c>
      <c r="FK4">
        <v>1.2738853503184699</v>
      </c>
      <c r="FL4">
        <v>1.2738853503184699</v>
      </c>
      <c r="FM4">
        <v>15.605095541401299</v>
      </c>
      <c r="FN4">
        <v>9.8726114649681502</v>
      </c>
      <c r="FO4">
        <v>0.95541401273885396</v>
      </c>
      <c r="FP4">
        <v>0</v>
      </c>
      <c r="FQ4">
        <v>0</v>
      </c>
      <c r="FR4">
        <v>5</v>
      </c>
      <c r="FS4">
        <v>26.6666666666667</v>
      </c>
      <c r="FT4">
        <v>58.3333333333333</v>
      </c>
      <c r="FU4">
        <v>11.6666666666667</v>
      </c>
      <c r="FV4">
        <v>25</v>
      </c>
      <c r="FW4">
        <v>20</v>
      </c>
      <c r="FX4">
        <v>0</v>
      </c>
      <c r="FY4">
        <v>91.6666666666667</v>
      </c>
      <c r="FZ4">
        <v>0</v>
      </c>
      <c r="GA4">
        <v>1.6666666666666701</v>
      </c>
      <c r="GB4">
        <v>8.3333333333333304</v>
      </c>
      <c r="GC4">
        <v>1.6666666666666701</v>
      </c>
      <c r="GD4">
        <v>21.6666666666667</v>
      </c>
      <c r="GE4">
        <v>5</v>
      </c>
      <c r="GF4">
        <v>5</v>
      </c>
      <c r="GG4">
        <v>26.6666666666667</v>
      </c>
      <c r="GH4">
        <v>8.3333333333333304</v>
      </c>
      <c r="GI4">
        <v>30</v>
      </c>
      <c r="GJ4">
        <v>63.694267515923599</v>
      </c>
      <c r="GK4">
        <v>50</v>
      </c>
      <c r="GL4">
        <v>18.789808917197501</v>
      </c>
      <c r="GM4">
        <v>1.9108280254777099</v>
      </c>
      <c r="GN4">
        <v>6.5</v>
      </c>
      <c r="GO4">
        <v>0</v>
      </c>
      <c r="GP4">
        <v>52.5</v>
      </c>
      <c r="GQ4">
        <v>3</v>
      </c>
      <c r="GR4">
        <v>10.509554140127401</v>
      </c>
      <c r="GS4">
        <v>1.5923566878980899</v>
      </c>
      <c r="GT4">
        <v>23</v>
      </c>
      <c r="GU4">
        <v>13</v>
      </c>
      <c r="GV4">
        <v>10</v>
      </c>
      <c r="GW4">
        <v>2</v>
      </c>
      <c r="GX4">
        <v>6</v>
      </c>
      <c r="GY4">
        <v>38.853503184713396</v>
      </c>
      <c r="GZ4">
        <v>35.987261146496799</v>
      </c>
      <c r="HA4">
        <v>9.2356687898089191</v>
      </c>
      <c r="HB4">
        <v>1.9108280254777099</v>
      </c>
      <c r="HC4">
        <v>6.3694267515923597</v>
      </c>
      <c r="HD4">
        <v>38.3333333333333</v>
      </c>
      <c r="HE4">
        <v>21.6666666666667</v>
      </c>
      <c r="HF4">
        <v>16.6666666666667</v>
      </c>
      <c r="HG4">
        <v>3.3333333333333299</v>
      </c>
      <c r="HH4">
        <v>10</v>
      </c>
      <c r="HI4">
        <v>4</v>
      </c>
      <c r="HJ4">
        <v>4</v>
      </c>
      <c r="HK4">
        <v>26</v>
      </c>
      <c r="HL4">
        <v>17</v>
      </c>
      <c r="HM4">
        <v>1</v>
      </c>
      <c r="HN4">
        <v>1.9108280254777099</v>
      </c>
      <c r="HO4">
        <v>3.8216560509554101</v>
      </c>
      <c r="HP4">
        <v>46.178343949044603</v>
      </c>
      <c r="HQ4">
        <v>37.898089171974497</v>
      </c>
      <c r="HR4">
        <v>0.31847133757961799</v>
      </c>
      <c r="HS4">
        <v>6.6666666666666696</v>
      </c>
      <c r="HT4">
        <v>6.6666666666666696</v>
      </c>
      <c r="HU4">
        <v>43.3333333333333</v>
      </c>
      <c r="HV4">
        <v>28.3333333333333</v>
      </c>
      <c r="HW4">
        <v>1.6666666666666701</v>
      </c>
      <c r="HX4">
        <v>20.063694267515899</v>
      </c>
      <c r="HY4">
        <v>30.573248407643302</v>
      </c>
      <c r="HZ4">
        <v>40.127388535031798</v>
      </c>
      <c r="IA4">
        <v>45.859872611465001</v>
      </c>
      <c r="IB4">
        <v>50.636942675159197</v>
      </c>
      <c r="IC4">
        <v>4.7619841685598798</v>
      </c>
      <c r="ID4">
        <v>0.92596048521238195</v>
      </c>
      <c r="IE4">
        <v>10.4358843006661</v>
      </c>
      <c r="IF4">
        <v>10.261952895655</v>
      </c>
      <c r="IG4">
        <v>0.80617443162061997</v>
      </c>
      <c r="IH4">
        <v>5</v>
      </c>
      <c r="II4">
        <v>5</v>
      </c>
      <c r="IJ4">
        <v>5</v>
      </c>
      <c r="IK4">
        <v>2.229299363</v>
      </c>
      <c r="IL4">
        <v>8.3333333330000006</v>
      </c>
      <c r="IM4">
        <v>6</v>
      </c>
      <c r="IN4">
        <v>2.229299363</v>
      </c>
      <c r="IO4">
        <v>10</v>
      </c>
    </row>
    <row r="5" spans="1:249" x14ac:dyDescent="0.3">
      <c r="A5" s="71">
        <v>4</v>
      </c>
      <c r="B5">
        <v>2014024</v>
      </c>
      <c r="C5" t="s">
        <v>128</v>
      </c>
      <c r="D5" t="s">
        <v>1011</v>
      </c>
      <c r="E5" t="s">
        <v>542</v>
      </c>
      <c r="F5">
        <v>64.569730864373753</v>
      </c>
      <c r="G5">
        <v>68.668250128334194</v>
      </c>
      <c r="H5" t="s">
        <v>953</v>
      </c>
      <c r="I5" t="s">
        <v>958</v>
      </c>
      <c r="J5" t="s">
        <v>959</v>
      </c>
      <c r="K5">
        <v>59</v>
      </c>
      <c r="L5" t="s">
        <v>341</v>
      </c>
      <c r="M5" t="s">
        <v>337</v>
      </c>
      <c r="N5">
        <v>46006</v>
      </c>
      <c r="O5">
        <v>-72.658927000000006</v>
      </c>
      <c r="P5">
        <v>42.250208999999998</v>
      </c>
      <c r="Q5">
        <v>16.184699999999999</v>
      </c>
      <c r="R5">
        <v>16.184699999999999</v>
      </c>
      <c r="S5">
        <v>15.7165</v>
      </c>
      <c r="T5">
        <v>0.36144399999999999</v>
      </c>
      <c r="U5">
        <v>3.61444E-3</v>
      </c>
      <c r="W5">
        <v>100</v>
      </c>
      <c r="X5">
        <v>1.18</v>
      </c>
      <c r="Y5">
        <v>114.035705945</v>
      </c>
      <c r="Z5">
        <v>46.850136239782032</v>
      </c>
      <c r="AA5">
        <v>18.342911480824998</v>
      </c>
      <c r="AB5">
        <v>1183.48863253628</v>
      </c>
      <c r="AC5">
        <v>1183.48863253628</v>
      </c>
      <c r="AD5">
        <v>15.139579236278699</v>
      </c>
      <c r="AE5">
        <v>15.139579236278699</v>
      </c>
      <c r="AF5">
        <v>9.1902547032197095</v>
      </c>
      <c r="AG5">
        <v>9.1902547032197095</v>
      </c>
      <c r="AH5">
        <v>3.2362966433798599</v>
      </c>
      <c r="AI5">
        <v>3.2362966433798599</v>
      </c>
      <c r="AJ5">
        <v>9.8759939943279775</v>
      </c>
      <c r="AK5">
        <v>9.8759939943279775</v>
      </c>
      <c r="AL5">
        <v>64.244008229995003</v>
      </c>
      <c r="AM5">
        <v>64.244008229995003</v>
      </c>
      <c r="AN5">
        <v>0.54143003073081197</v>
      </c>
      <c r="AO5">
        <v>0.54143003073081197</v>
      </c>
      <c r="AP5">
        <v>8.5080353667352497</v>
      </c>
      <c r="AQ5">
        <v>8.5080353667352497</v>
      </c>
      <c r="AR5">
        <v>8.5080353667352497</v>
      </c>
      <c r="AS5">
        <v>8.1773962803966</v>
      </c>
      <c r="AT5">
        <v>7.7095808383299991</v>
      </c>
      <c r="AU5">
        <v>6.3337596619029091</v>
      </c>
      <c r="AV5">
        <v>6.3337596619029091</v>
      </c>
      <c r="AW5">
        <v>6.3337596619029091</v>
      </c>
      <c r="AX5">
        <v>6.4835479256100008</v>
      </c>
      <c r="AY5">
        <v>9.5059880239499996</v>
      </c>
      <c r="AZ5">
        <v>8.5586943224160006</v>
      </c>
      <c r="BA5">
        <v>8.5586943224160006</v>
      </c>
      <c r="BB5">
        <v>8.5586943224160006</v>
      </c>
      <c r="BC5">
        <v>2.6551965321000002</v>
      </c>
      <c r="BD5">
        <v>2.6551965321000002</v>
      </c>
      <c r="BE5">
        <v>2.6551965321000002</v>
      </c>
      <c r="BF5">
        <v>0</v>
      </c>
      <c r="BG5">
        <v>0</v>
      </c>
      <c r="BH5">
        <v>0</v>
      </c>
      <c r="BI5">
        <v>0</v>
      </c>
      <c r="BJ5">
        <v>0</v>
      </c>
      <c r="BK5">
        <v>0</v>
      </c>
      <c r="BL5">
        <v>0</v>
      </c>
      <c r="BM5">
        <v>0</v>
      </c>
      <c r="BN5">
        <v>0</v>
      </c>
      <c r="BO5">
        <v>0</v>
      </c>
      <c r="BP5">
        <v>0</v>
      </c>
      <c r="BQ5">
        <v>0</v>
      </c>
      <c r="BR5">
        <v>0</v>
      </c>
      <c r="BS5">
        <v>6</v>
      </c>
      <c r="BT5">
        <v>0</v>
      </c>
      <c r="BU5">
        <v>4</v>
      </c>
      <c r="BV5">
        <v>0</v>
      </c>
      <c r="BW5">
        <v>2</v>
      </c>
      <c r="BX5">
        <v>15</v>
      </c>
      <c r="BY5">
        <v>13</v>
      </c>
      <c r="BZ5">
        <v>18</v>
      </c>
      <c r="CA5">
        <v>13</v>
      </c>
      <c r="CB5">
        <v>20</v>
      </c>
      <c r="CC5">
        <v>20</v>
      </c>
      <c r="CD5">
        <v>8</v>
      </c>
      <c r="CE5">
        <v>10</v>
      </c>
      <c r="CF5">
        <v>10</v>
      </c>
      <c r="CG5">
        <v>10</v>
      </c>
      <c r="CH5">
        <v>10</v>
      </c>
      <c r="CI5">
        <v>10</v>
      </c>
      <c r="CJ5">
        <v>10</v>
      </c>
      <c r="CK5">
        <v>167</v>
      </c>
      <c r="CW5">
        <v>1.23382673955</v>
      </c>
      <c r="CX5">
        <v>1.19583297133</v>
      </c>
      <c r="CY5">
        <v>1.18</v>
      </c>
      <c r="CZ5">
        <v>0.31725998445700004</v>
      </c>
      <c r="DA5">
        <v>0.32308999968699997</v>
      </c>
      <c r="DB5">
        <v>0.36144399999999999</v>
      </c>
      <c r="DC5">
        <v>296</v>
      </c>
      <c r="DD5">
        <v>200</v>
      </c>
      <c r="DE5">
        <v>80</v>
      </c>
      <c r="DF5">
        <v>26</v>
      </c>
      <c r="DG5">
        <v>52</v>
      </c>
      <c r="DH5">
        <v>0</v>
      </c>
      <c r="DI5">
        <v>0</v>
      </c>
      <c r="DJ5">
        <v>3</v>
      </c>
      <c r="DK5">
        <v>15</v>
      </c>
      <c r="DL5">
        <v>1</v>
      </c>
      <c r="DM5">
        <v>32</v>
      </c>
      <c r="DN5">
        <v>4</v>
      </c>
      <c r="DO5">
        <v>1</v>
      </c>
      <c r="DP5">
        <v>12</v>
      </c>
      <c r="DQ5">
        <v>11</v>
      </c>
      <c r="DR5">
        <v>1</v>
      </c>
      <c r="DS5">
        <v>1</v>
      </c>
      <c r="DT5">
        <v>49</v>
      </c>
      <c r="DU5">
        <v>0</v>
      </c>
      <c r="DV5">
        <v>1</v>
      </c>
      <c r="DW5">
        <v>0</v>
      </c>
      <c r="DX5">
        <v>3</v>
      </c>
      <c r="DY5">
        <v>1</v>
      </c>
      <c r="DZ5">
        <v>12</v>
      </c>
      <c r="EA5">
        <v>2</v>
      </c>
      <c r="EB5">
        <v>0</v>
      </c>
      <c r="EC5">
        <v>1</v>
      </c>
      <c r="ED5">
        <v>13</v>
      </c>
      <c r="EE5">
        <v>0</v>
      </c>
      <c r="EF5">
        <v>0</v>
      </c>
      <c r="EG5">
        <v>1</v>
      </c>
      <c r="EH5">
        <v>7</v>
      </c>
      <c r="EI5">
        <v>0</v>
      </c>
      <c r="EJ5">
        <v>0</v>
      </c>
      <c r="EK5">
        <v>0</v>
      </c>
      <c r="EL5">
        <v>12.1621621621622</v>
      </c>
      <c r="EM5">
        <v>0</v>
      </c>
      <c r="EN5">
        <v>0</v>
      </c>
      <c r="EO5">
        <v>1.35135135135135</v>
      </c>
      <c r="EP5">
        <v>26.351351351351401</v>
      </c>
      <c r="EQ5">
        <v>0</v>
      </c>
      <c r="ER5">
        <v>0</v>
      </c>
      <c r="ES5">
        <v>0.67567567567567599</v>
      </c>
      <c r="ET5">
        <v>69.594594594594597</v>
      </c>
      <c r="EU5">
        <v>15.8783783783784</v>
      </c>
      <c r="EV5">
        <v>15.8783783783784</v>
      </c>
      <c r="EW5">
        <v>3.7162162162162198</v>
      </c>
      <c r="EX5">
        <v>27.027027027027</v>
      </c>
      <c r="EY5">
        <v>24.6621621621622</v>
      </c>
      <c r="EZ5">
        <v>0.67567567567567599</v>
      </c>
      <c r="FA5">
        <v>1.6891891891891899</v>
      </c>
      <c r="FB5">
        <v>6.25</v>
      </c>
      <c r="FC5">
        <v>19.230769230769202</v>
      </c>
      <c r="FD5">
        <v>98.648648648648603</v>
      </c>
      <c r="FE5">
        <v>0</v>
      </c>
      <c r="FF5">
        <v>0.337837837837838</v>
      </c>
      <c r="FG5">
        <v>0.67567567567567599</v>
      </c>
      <c r="FH5">
        <v>1.35135135135135</v>
      </c>
      <c r="FI5">
        <v>0.337837837837838</v>
      </c>
      <c r="FJ5">
        <v>25</v>
      </c>
      <c r="FK5">
        <v>0.67567567567567599</v>
      </c>
      <c r="FL5">
        <v>2.36486486486486</v>
      </c>
      <c r="FM5">
        <v>27.364864864864899</v>
      </c>
      <c r="FN5">
        <v>8.7837837837837807</v>
      </c>
      <c r="FO5">
        <v>7.0945945945945903</v>
      </c>
      <c r="FP5">
        <v>0</v>
      </c>
      <c r="FQ5">
        <v>0</v>
      </c>
      <c r="FR5">
        <v>5.7692307692307701</v>
      </c>
      <c r="FS5">
        <v>28.846153846153801</v>
      </c>
      <c r="FT5">
        <v>61.538461538461497</v>
      </c>
      <c r="FU5">
        <v>7.6923076923076898</v>
      </c>
      <c r="FV5">
        <v>23.076923076923102</v>
      </c>
      <c r="FW5">
        <v>21.153846153846199</v>
      </c>
      <c r="FX5">
        <v>1.92307692307692</v>
      </c>
      <c r="FY5">
        <v>94.230769230769198</v>
      </c>
      <c r="FZ5">
        <v>0</v>
      </c>
      <c r="GA5">
        <v>1.92307692307692</v>
      </c>
      <c r="GB5">
        <v>5.7692307692307701</v>
      </c>
      <c r="GC5">
        <v>1.92307692307692</v>
      </c>
      <c r="GD5">
        <v>23.076923076923102</v>
      </c>
      <c r="GE5">
        <v>3.8461538461538498</v>
      </c>
      <c r="GF5">
        <v>1.92307692307692</v>
      </c>
      <c r="GG5">
        <v>25</v>
      </c>
      <c r="GH5">
        <v>13.461538461538501</v>
      </c>
      <c r="GI5">
        <v>29</v>
      </c>
      <c r="GJ5">
        <v>67.567567567567593</v>
      </c>
      <c r="GK5">
        <v>55.769230769230802</v>
      </c>
      <c r="GL5">
        <v>24.6621621621622</v>
      </c>
      <c r="GM5">
        <v>9.7972972972973</v>
      </c>
      <c r="GN5">
        <v>1</v>
      </c>
      <c r="GO5">
        <v>0</v>
      </c>
      <c r="GP5">
        <v>11</v>
      </c>
      <c r="GQ5">
        <v>14.5</v>
      </c>
      <c r="GR5">
        <v>0</v>
      </c>
      <c r="GS5">
        <v>1.35135135135135</v>
      </c>
      <c r="GT5">
        <v>18</v>
      </c>
      <c r="GU5">
        <v>10</v>
      </c>
      <c r="GV5">
        <v>11</v>
      </c>
      <c r="GW5">
        <v>2</v>
      </c>
      <c r="GX5">
        <v>8</v>
      </c>
      <c r="GY5">
        <v>36.148648648648603</v>
      </c>
      <c r="GZ5">
        <v>25.3378378378378</v>
      </c>
      <c r="HA5">
        <v>13.851351351351401</v>
      </c>
      <c r="HB5">
        <v>3.3783783783783798</v>
      </c>
      <c r="HC5">
        <v>18.243243243243199</v>
      </c>
      <c r="HD5">
        <v>34.615384615384599</v>
      </c>
      <c r="HE5">
        <v>19.230769230769202</v>
      </c>
      <c r="HF5">
        <v>21.153846153846199</v>
      </c>
      <c r="HG5">
        <v>3.8461538461538498</v>
      </c>
      <c r="HH5">
        <v>15.384615384615399</v>
      </c>
      <c r="HI5">
        <v>8</v>
      </c>
      <c r="HJ5">
        <v>3</v>
      </c>
      <c r="HK5">
        <v>18</v>
      </c>
      <c r="HL5">
        <v>16</v>
      </c>
      <c r="HM5">
        <v>3</v>
      </c>
      <c r="HN5">
        <v>7.7702702702702702</v>
      </c>
      <c r="HO5">
        <v>1.6891891891891899</v>
      </c>
      <c r="HP5">
        <v>53.3783783783784</v>
      </c>
      <c r="HQ5">
        <v>28.7162162162162</v>
      </c>
      <c r="HR5">
        <v>1.6891891891891899</v>
      </c>
      <c r="HS5">
        <v>15.384615384615399</v>
      </c>
      <c r="HT5">
        <v>5.7692307692307701</v>
      </c>
      <c r="HU5">
        <v>34.615384615384599</v>
      </c>
      <c r="HV5">
        <v>30.769230769230798</v>
      </c>
      <c r="HW5">
        <v>5.7692307692307701</v>
      </c>
      <c r="HX5">
        <v>12.1621621621622</v>
      </c>
      <c r="HY5">
        <v>21.2837837837838</v>
      </c>
      <c r="HZ5">
        <v>29.054054054054099</v>
      </c>
      <c r="IA5">
        <v>36.486486486486498</v>
      </c>
      <c r="IB5">
        <v>42.5675675675676</v>
      </c>
      <c r="IC5">
        <v>4.9430810328729304</v>
      </c>
      <c r="ID5">
        <v>0.94905040175310496</v>
      </c>
      <c r="IE5">
        <v>9.1382627788980209</v>
      </c>
      <c r="IF5">
        <v>8.9625269562269008</v>
      </c>
      <c r="IG5">
        <v>0.86714030448248602</v>
      </c>
      <c r="IH5">
        <v>2</v>
      </c>
      <c r="II5">
        <v>4.989655172</v>
      </c>
      <c r="IJ5">
        <v>2</v>
      </c>
      <c r="IK5">
        <v>2.7027027029999999</v>
      </c>
      <c r="IL5">
        <v>3.846153846</v>
      </c>
      <c r="IM5">
        <v>5</v>
      </c>
      <c r="IN5">
        <v>2.3648648649999999</v>
      </c>
      <c r="IO5">
        <v>9.615384615</v>
      </c>
    </row>
    <row r="6" spans="1:249" x14ac:dyDescent="0.3">
      <c r="A6" s="71">
        <v>5</v>
      </c>
      <c r="B6">
        <v>2014037</v>
      </c>
      <c r="C6" t="s">
        <v>205</v>
      </c>
      <c r="D6" t="s">
        <v>1011</v>
      </c>
      <c r="E6" t="s">
        <v>542</v>
      </c>
      <c r="F6">
        <v>62.113760940652789</v>
      </c>
      <c r="G6">
        <v>69.515837563945098</v>
      </c>
      <c r="H6" t="s">
        <v>953</v>
      </c>
      <c r="I6" t="s">
        <v>958</v>
      </c>
      <c r="J6" t="s">
        <v>959</v>
      </c>
      <c r="K6">
        <v>59</v>
      </c>
      <c r="L6" t="s">
        <v>341</v>
      </c>
      <c r="M6" t="s">
        <v>337</v>
      </c>
      <c r="N6">
        <v>46006</v>
      </c>
      <c r="O6">
        <v>-72.456478000000004</v>
      </c>
      <c r="P6">
        <v>42.043514000000002</v>
      </c>
      <c r="Q6">
        <v>2.8134000000000001</v>
      </c>
      <c r="R6">
        <v>63.996299999999998</v>
      </c>
      <c r="S6">
        <v>63.921500000000002</v>
      </c>
      <c r="T6">
        <v>0.26305000000000001</v>
      </c>
      <c r="U6">
        <v>2.6305E-3</v>
      </c>
      <c r="W6">
        <v>80</v>
      </c>
      <c r="X6">
        <v>1.57</v>
      </c>
      <c r="Y6">
        <v>71.281106845799997</v>
      </c>
      <c r="Z6">
        <v>54</v>
      </c>
      <c r="AA6">
        <v>19.585784958950001</v>
      </c>
      <c r="AB6">
        <v>1169.3058171785001</v>
      </c>
      <c r="AC6">
        <v>1207.5582186817101</v>
      </c>
      <c r="AD6">
        <v>15.5394899727767</v>
      </c>
      <c r="AE6">
        <v>14.5354590685868</v>
      </c>
      <c r="AF6">
        <v>9.7889030908509298</v>
      </c>
      <c r="AG6">
        <v>8.9312139878211703</v>
      </c>
      <c r="AH6">
        <v>4.0320219300383897</v>
      </c>
      <c r="AI6">
        <v>3.3213002378668799</v>
      </c>
      <c r="AJ6">
        <v>36.660268714011515</v>
      </c>
      <c r="AK6">
        <v>8.8373859113730013</v>
      </c>
      <c r="AL6">
        <v>24.37619961612284</v>
      </c>
      <c r="AM6">
        <v>79.014724288747956</v>
      </c>
      <c r="AN6">
        <v>0.54872295102200197</v>
      </c>
      <c r="AO6">
        <v>0.70952722234191201</v>
      </c>
      <c r="AP6">
        <v>15.674984005118359</v>
      </c>
      <c r="AQ6">
        <v>15.674984005118359</v>
      </c>
      <c r="AR6">
        <v>1.9041725849775692</v>
      </c>
      <c r="AS6">
        <v>1.8361025063397003</v>
      </c>
      <c r="AT6">
        <v>9.6007604562799997</v>
      </c>
      <c r="AU6">
        <v>8.0294305822136902</v>
      </c>
      <c r="AV6">
        <v>8.0294305822136902</v>
      </c>
      <c r="AW6">
        <v>3.6016144683364519</v>
      </c>
      <c r="AX6">
        <v>3.5609687412030002</v>
      </c>
      <c r="AY6">
        <v>10.456273764260001</v>
      </c>
      <c r="AZ6">
        <v>6.7447216890570001</v>
      </c>
      <c r="BA6">
        <v>6.7447216890570001</v>
      </c>
      <c r="BB6">
        <v>4.2569929824030002</v>
      </c>
      <c r="BC6">
        <v>3.4925542375899998</v>
      </c>
      <c r="BD6">
        <v>3.4925542375899998</v>
      </c>
      <c r="BE6">
        <v>1.63080038904</v>
      </c>
      <c r="BF6">
        <v>1235.2185363799999</v>
      </c>
      <c r="BG6">
        <v>0</v>
      </c>
      <c r="BH6">
        <v>1235.2185363799999</v>
      </c>
      <c r="BI6">
        <v>0</v>
      </c>
      <c r="BJ6">
        <v>0</v>
      </c>
      <c r="BK6">
        <v>0</v>
      </c>
      <c r="BL6">
        <v>0</v>
      </c>
      <c r="BM6">
        <v>0</v>
      </c>
      <c r="BN6">
        <v>0</v>
      </c>
      <c r="BO6">
        <v>0</v>
      </c>
      <c r="BP6">
        <v>0</v>
      </c>
      <c r="BQ6">
        <v>0</v>
      </c>
      <c r="BR6">
        <v>0</v>
      </c>
      <c r="BS6">
        <v>8</v>
      </c>
      <c r="BT6">
        <v>0</v>
      </c>
      <c r="BU6">
        <v>1</v>
      </c>
      <c r="BV6">
        <v>1</v>
      </c>
      <c r="BW6">
        <v>3</v>
      </c>
      <c r="BX6">
        <v>13</v>
      </c>
      <c r="BY6">
        <v>15</v>
      </c>
      <c r="BZ6">
        <v>17</v>
      </c>
      <c r="CA6">
        <v>16</v>
      </c>
      <c r="CB6">
        <v>18</v>
      </c>
      <c r="CC6">
        <v>20</v>
      </c>
      <c r="CD6">
        <v>13</v>
      </c>
      <c r="CE6">
        <v>10</v>
      </c>
      <c r="CF6">
        <v>10</v>
      </c>
      <c r="CG6">
        <v>10</v>
      </c>
      <c r="CH6">
        <v>10</v>
      </c>
      <c r="CI6">
        <v>10</v>
      </c>
      <c r="CJ6">
        <v>10</v>
      </c>
      <c r="CK6">
        <v>172</v>
      </c>
      <c r="CW6">
        <v>1.33633336273</v>
      </c>
      <c r="CX6">
        <v>1.2920957818400001</v>
      </c>
      <c r="CY6">
        <v>1.57</v>
      </c>
      <c r="CZ6">
        <v>0.29651997410999997</v>
      </c>
      <c r="DA6">
        <v>0.328860003209</v>
      </c>
      <c r="DB6">
        <v>0.26305000000000001</v>
      </c>
      <c r="DC6">
        <v>316</v>
      </c>
      <c r="DD6">
        <v>151</v>
      </c>
      <c r="DE6">
        <v>120</v>
      </c>
      <c r="DF6">
        <v>100</v>
      </c>
      <c r="DG6">
        <v>59</v>
      </c>
      <c r="DH6">
        <v>0</v>
      </c>
      <c r="DI6">
        <v>0</v>
      </c>
      <c r="DJ6">
        <v>3</v>
      </c>
      <c r="DK6">
        <v>22</v>
      </c>
      <c r="DL6">
        <v>0</v>
      </c>
      <c r="DM6">
        <v>33</v>
      </c>
      <c r="DN6">
        <v>8</v>
      </c>
      <c r="DO6">
        <v>2</v>
      </c>
      <c r="DP6">
        <v>18</v>
      </c>
      <c r="DQ6">
        <v>18</v>
      </c>
      <c r="DR6">
        <v>0</v>
      </c>
      <c r="DS6">
        <v>2</v>
      </c>
      <c r="DT6">
        <v>55</v>
      </c>
      <c r="DU6">
        <v>0</v>
      </c>
      <c r="DV6">
        <v>0</v>
      </c>
      <c r="DW6">
        <v>0</v>
      </c>
      <c r="DX6">
        <v>4</v>
      </c>
      <c r="DY6">
        <v>1</v>
      </c>
      <c r="DZ6">
        <v>19</v>
      </c>
      <c r="EA6">
        <v>2</v>
      </c>
      <c r="EB6">
        <v>0</v>
      </c>
      <c r="EC6">
        <v>0</v>
      </c>
      <c r="ED6">
        <v>19</v>
      </c>
      <c r="EE6">
        <v>0</v>
      </c>
      <c r="EF6">
        <v>1</v>
      </c>
      <c r="EG6">
        <v>2</v>
      </c>
      <c r="EH6">
        <v>10</v>
      </c>
      <c r="EI6">
        <v>2</v>
      </c>
      <c r="EJ6">
        <v>0</v>
      </c>
      <c r="EK6">
        <v>0</v>
      </c>
      <c r="EL6">
        <v>3.4810126582278502</v>
      </c>
      <c r="EM6">
        <v>0</v>
      </c>
      <c r="EN6">
        <v>0</v>
      </c>
      <c r="EO6">
        <v>3.4810126582278502</v>
      </c>
      <c r="EP6">
        <v>41.772151898734201</v>
      </c>
      <c r="EQ6">
        <v>0</v>
      </c>
      <c r="ER6">
        <v>0</v>
      </c>
      <c r="ES6">
        <v>0</v>
      </c>
      <c r="ET6">
        <v>56.329113924050603</v>
      </c>
      <c r="EU6">
        <v>6.3291139240506302</v>
      </c>
      <c r="EV6">
        <v>6.3291139240506302</v>
      </c>
      <c r="EW6">
        <v>2.84810126582278</v>
      </c>
      <c r="EX6">
        <v>37.974683544303801</v>
      </c>
      <c r="EY6">
        <v>37.974683544303801</v>
      </c>
      <c r="EZ6">
        <v>0</v>
      </c>
      <c r="FA6">
        <v>26.8987341772152</v>
      </c>
      <c r="FB6">
        <v>70.8333333333333</v>
      </c>
      <c r="FC6">
        <v>85</v>
      </c>
      <c r="FD6">
        <v>98.101265822784796</v>
      </c>
      <c r="FE6">
        <v>0</v>
      </c>
      <c r="FF6">
        <v>0</v>
      </c>
      <c r="FG6">
        <v>0</v>
      </c>
      <c r="FH6">
        <v>1.89873417721519</v>
      </c>
      <c r="FI6">
        <v>0.316455696202532</v>
      </c>
      <c r="FJ6">
        <v>38.291139240506297</v>
      </c>
      <c r="FK6">
        <v>0.632911392405063</v>
      </c>
      <c r="FL6">
        <v>0</v>
      </c>
      <c r="FM6">
        <v>38.291139240506297</v>
      </c>
      <c r="FN6">
        <v>31.645569620253202</v>
      </c>
      <c r="FO6">
        <v>4.7468354430379804</v>
      </c>
      <c r="FP6">
        <v>0</v>
      </c>
      <c r="FQ6">
        <v>0</v>
      </c>
      <c r="FR6">
        <v>5.0847457627118597</v>
      </c>
      <c r="FS6">
        <v>37.288135593220296</v>
      </c>
      <c r="FT6">
        <v>55.932203389830498</v>
      </c>
      <c r="FU6">
        <v>13.559322033898299</v>
      </c>
      <c r="FV6">
        <v>30.508474576271201</v>
      </c>
      <c r="FW6">
        <v>30.508474576271201</v>
      </c>
      <c r="FX6">
        <v>0</v>
      </c>
      <c r="FY6">
        <v>93.220338983050894</v>
      </c>
      <c r="FZ6">
        <v>0</v>
      </c>
      <c r="GA6">
        <v>0</v>
      </c>
      <c r="GB6">
        <v>6.7796610169491496</v>
      </c>
      <c r="GC6">
        <v>1.6949152542372901</v>
      </c>
      <c r="GD6">
        <v>32.203389830508499</v>
      </c>
      <c r="GE6">
        <v>3.3898305084745801</v>
      </c>
      <c r="GF6">
        <v>0</v>
      </c>
      <c r="GG6">
        <v>32.203389830508499</v>
      </c>
      <c r="GH6">
        <v>16.9491525423729</v>
      </c>
      <c r="GI6">
        <v>27</v>
      </c>
      <c r="GJ6">
        <v>47.7848101265823</v>
      </c>
      <c r="GK6">
        <v>45.762711864406803</v>
      </c>
      <c r="GL6">
        <v>16.455696202531598</v>
      </c>
      <c r="GM6">
        <v>2.5316455696202498</v>
      </c>
      <c r="GN6">
        <v>6.6225165562913899</v>
      </c>
      <c r="GO6">
        <v>4.6357615894039697</v>
      </c>
      <c r="GP6">
        <v>33.774834437086099</v>
      </c>
      <c r="GQ6">
        <v>5.2980132450331103</v>
      </c>
      <c r="GR6">
        <v>4.43037974683544</v>
      </c>
      <c r="GS6">
        <v>3.4810126582278502</v>
      </c>
      <c r="GT6">
        <v>22</v>
      </c>
      <c r="GU6">
        <v>14</v>
      </c>
      <c r="GV6">
        <v>7</v>
      </c>
      <c r="GW6">
        <v>3</v>
      </c>
      <c r="GX6">
        <v>6</v>
      </c>
      <c r="GY6">
        <v>24.367088607594901</v>
      </c>
      <c r="GZ6">
        <v>50.949367088607602</v>
      </c>
      <c r="HA6">
        <v>6.64556962025316</v>
      </c>
      <c r="HB6">
        <v>2.5316455696202498</v>
      </c>
      <c r="HC6">
        <v>10.126582278480999</v>
      </c>
      <c r="HD6">
        <v>37.288135593220296</v>
      </c>
      <c r="HE6">
        <v>23.728813559321999</v>
      </c>
      <c r="HF6">
        <v>11.864406779661</v>
      </c>
      <c r="HG6">
        <v>5.0847457627118597</v>
      </c>
      <c r="HH6">
        <v>10.1694915254237</v>
      </c>
      <c r="HI6">
        <v>5</v>
      </c>
      <c r="HJ6">
        <v>5</v>
      </c>
      <c r="HK6">
        <v>26</v>
      </c>
      <c r="HL6">
        <v>12</v>
      </c>
      <c r="HM6">
        <v>1</v>
      </c>
      <c r="HN6">
        <v>1.58227848101266</v>
      </c>
      <c r="HO6">
        <v>4.43037974683544</v>
      </c>
      <c r="HP6">
        <v>65.506329113924096</v>
      </c>
      <c r="HQ6">
        <v>19.936708860759499</v>
      </c>
      <c r="HR6">
        <v>0.316455696202532</v>
      </c>
      <c r="HS6">
        <v>8.4745762711864394</v>
      </c>
      <c r="HT6">
        <v>8.4745762711864394</v>
      </c>
      <c r="HU6">
        <v>44.067796610169502</v>
      </c>
      <c r="HV6">
        <v>20.338983050847499</v>
      </c>
      <c r="HW6">
        <v>1.6949152542372901</v>
      </c>
      <c r="HX6">
        <v>17.721518987341799</v>
      </c>
      <c r="HY6">
        <v>25.949367088607602</v>
      </c>
      <c r="HZ6">
        <v>32.278481012658197</v>
      </c>
      <c r="IA6">
        <v>36.708860759493703</v>
      </c>
      <c r="IB6">
        <v>40.822784810126599</v>
      </c>
      <c r="IC6">
        <v>5.1178792366330503</v>
      </c>
      <c r="ID6">
        <v>0.94429979170004796</v>
      </c>
      <c r="IE6">
        <v>10.2506328133886</v>
      </c>
      <c r="IF6">
        <v>10.0768932741786</v>
      </c>
      <c r="IG6">
        <v>0.86999656339649001</v>
      </c>
      <c r="IH6">
        <v>4</v>
      </c>
      <c r="II6">
        <v>5.0771704179999997</v>
      </c>
      <c r="IJ6">
        <v>4</v>
      </c>
      <c r="IK6">
        <v>1.5822784809999999</v>
      </c>
      <c r="IL6">
        <v>6.7796610169999996</v>
      </c>
      <c r="IM6">
        <v>6</v>
      </c>
      <c r="IN6">
        <v>4.1139240509999997</v>
      </c>
      <c r="IO6">
        <v>10.16949153</v>
      </c>
    </row>
    <row r="7" spans="1:249" x14ac:dyDescent="0.3">
      <c r="A7" s="71">
        <v>6</v>
      </c>
      <c r="B7">
        <v>2014041</v>
      </c>
      <c r="C7" t="s">
        <v>29</v>
      </c>
      <c r="D7" t="s">
        <v>1011</v>
      </c>
      <c r="E7" t="s">
        <v>9</v>
      </c>
      <c r="F7">
        <v>82.322852687497232</v>
      </c>
      <c r="G7">
        <v>91.671891820701305</v>
      </c>
      <c r="H7" t="s">
        <v>953</v>
      </c>
      <c r="I7" t="s">
        <v>958</v>
      </c>
      <c r="J7" t="s">
        <v>959</v>
      </c>
      <c r="K7">
        <v>59</v>
      </c>
      <c r="L7" t="s">
        <v>341</v>
      </c>
      <c r="M7" t="s">
        <v>337</v>
      </c>
      <c r="N7">
        <v>46006</v>
      </c>
      <c r="O7">
        <v>-72.519503</v>
      </c>
      <c r="P7">
        <v>42.552867999999997</v>
      </c>
      <c r="Q7">
        <v>3.0518999999999998</v>
      </c>
      <c r="R7">
        <v>7.6148999999999996</v>
      </c>
      <c r="S7">
        <v>6.6590999999999996</v>
      </c>
      <c r="T7">
        <v>0.75304400000000005</v>
      </c>
      <c r="U7">
        <v>7.5304400000000002E-3</v>
      </c>
      <c r="W7">
        <v>60</v>
      </c>
      <c r="X7">
        <v>1.1399999999999999</v>
      </c>
      <c r="Y7">
        <v>104.090858154</v>
      </c>
      <c r="Z7">
        <v>47.770274255381892</v>
      </c>
      <c r="AA7">
        <v>16.933417441774999</v>
      </c>
      <c r="AB7">
        <v>1210.5149775346499</v>
      </c>
      <c r="AC7">
        <v>1218.4395226450799</v>
      </c>
      <c r="AD7">
        <v>14.7951290582719</v>
      </c>
      <c r="AE7">
        <v>14.528444563526801</v>
      </c>
      <c r="AF7">
        <v>8.56577324367443</v>
      </c>
      <c r="AG7">
        <v>8.3270675908639706</v>
      </c>
      <c r="AH7">
        <v>2.3325702930344998</v>
      </c>
      <c r="AI7">
        <v>2.12079608769649</v>
      </c>
      <c r="AJ7">
        <v>3.715718077263344</v>
      </c>
      <c r="AK7">
        <v>5.5194421463184016</v>
      </c>
      <c r="AL7">
        <v>67.413742258920678</v>
      </c>
      <c r="AM7">
        <v>78.276799432691178</v>
      </c>
      <c r="AN7">
        <v>0.69102435040829402</v>
      </c>
      <c r="AO7">
        <v>0.74373936895915305</v>
      </c>
      <c r="AP7">
        <v>5.54408728988499</v>
      </c>
      <c r="AQ7">
        <v>5.54408728988499</v>
      </c>
      <c r="AR7">
        <v>3.7820588582909824</v>
      </c>
      <c r="AS7">
        <v>3.5042619401960002</v>
      </c>
      <c r="AT7">
        <v>12.31117824773</v>
      </c>
      <c r="AU7">
        <v>3.3618401651430254</v>
      </c>
      <c r="AV7">
        <v>3.3618401651430254</v>
      </c>
      <c r="AW7">
        <v>1.3828152700626404</v>
      </c>
      <c r="AX7">
        <v>0.52766878636229997</v>
      </c>
      <c r="AY7">
        <v>2.7190332326250002</v>
      </c>
      <c r="AZ7">
        <v>2.8611029194869997</v>
      </c>
      <c r="BA7">
        <v>2.8611029194869997</v>
      </c>
      <c r="BB7">
        <v>1.1466729700987</v>
      </c>
      <c r="BC7">
        <v>4.5031197243000003</v>
      </c>
      <c r="BD7">
        <v>4.5031197243000003</v>
      </c>
      <c r="BE7">
        <v>3.1500940586100001</v>
      </c>
      <c r="BF7">
        <v>26456.830433499999</v>
      </c>
      <c r="BG7">
        <v>26456.830433499999</v>
      </c>
      <c r="BH7">
        <v>10603.369814400001</v>
      </c>
      <c r="BI7">
        <v>0</v>
      </c>
      <c r="BJ7">
        <v>0</v>
      </c>
      <c r="BK7">
        <v>0</v>
      </c>
      <c r="BL7">
        <v>0</v>
      </c>
      <c r="BM7">
        <v>0</v>
      </c>
      <c r="BN7">
        <v>0</v>
      </c>
      <c r="BO7">
        <v>0</v>
      </c>
      <c r="BP7">
        <v>0</v>
      </c>
      <c r="BQ7">
        <v>0</v>
      </c>
      <c r="BR7">
        <v>0</v>
      </c>
      <c r="BS7">
        <v>0</v>
      </c>
      <c r="BT7">
        <v>3</v>
      </c>
      <c r="BU7">
        <v>0</v>
      </c>
      <c r="BV7">
        <v>7</v>
      </c>
      <c r="BW7">
        <v>2</v>
      </c>
      <c r="BX7">
        <v>0</v>
      </c>
      <c r="BY7">
        <v>0</v>
      </c>
      <c r="BZ7">
        <v>0</v>
      </c>
      <c r="CA7">
        <v>10</v>
      </c>
      <c r="CB7">
        <v>17</v>
      </c>
      <c r="CC7">
        <v>12</v>
      </c>
      <c r="CD7">
        <v>0</v>
      </c>
      <c r="CE7">
        <v>8</v>
      </c>
      <c r="CF7">
        <v>9</v>
      </c>
      <c r="CG7">
        <v>9</v>
      </c>
      <c r="CH7">
        <v>10</v>
      </c>
      <c r="CI7">
        <v>8</v>
      </c>
      <c r="CJ7">
        <v>10</v>
      </c>
      <c r="CK7">
        <v>150</v>
      </c>
      <c r="CW7">
        <v>1.1143207605600001</v>
      </c>
      <c r="CX7">
        <v>1.09894436573</v>
      </c>
      <c r="CY7">
        <v>1.1399999999999999</v>
      </c>
      <c r="CZ7">
        <v>0.85076005637599994</v>
      </c>
      <c r="DA7">
        <v>1.0836400917</v>
      </c>
      <c r="DB7">
        <v>0.75304400000000005</v>
      </c>
      <c r="DC7">
        <v>409</v>
      </c>
      <c r="DD7">
        <v>155</v>
      </c>
      <c r="DE7">
        <v>169</v>
      </c>
      <c r="DF7">
        <v>144</v>
      </c>
      <c r="DG7">
        <v>33</v>
      </c>
      <c r="DH7">
        <v>0</v>
      </c>
      <c r="DI7">
        <v>0</v>
      </c>
      <c r="DJ7">
        <v>3</v>
      </c>
      <c r="DK7">
        <v>12</v>
      </c>
      <c r="DL7">
        <v>0</v>
      </c>
      <c r="DM7">
        <v>16</v>
      </c>
      <c r="DN7">
        <v>3</v>
      </c>
      <c r="DO7">
        <v>1</v>
      </c>
      <c r="DP7">
        <v>9</v>
      </c>
      <c r="DQ7">
        <v>8</v>
      </c>
      <c r="DR7">
        <v>0</v>
      </c>
      <c r="DS7">
        <v>1</v>
      </c>
      <c r="DT7">
        <v>31</v>
      </c>
      <c r="DU7">
        <v>0</v>
      </c>
      <c r="DV7">
        <v>1</v>
      </c>
      <c r="DW7">
        <v>0</v>
      </c>
      <c r="DX7">
        <v>2</v>
      </c>
      <c r="DY7">
        <v>1</v>
      </c>
      <c r="DZ7">
        <v>9</v>
      </c>
      <c r="EA7">
        <v>2</v>
      </c>
      <c r="EB7">
        <v>0</v>
      </c>
      <c r="EC7">
        <v>1</v>
      </c>
      <c r="ED7">
        <v>10</v>
      </c>
      <c r="EE7">
        <v>0</v>
      </c>
      <c r="EF7">
        <v>1</v>
      </c>
      <c r="EG7">
        <v>1</v>
      </c>
      <c r="EH7">
        <v>5</v>
      </c>
      <c r="EI7">
        <v>0</v>
      </c>
      <c r="EJ7">
        <v>0</v>
      </c>
      <c r="EK7">
        <v>0</v>
      </c>
      <c r="EL7">
        <v>0.24449877750611199</v>
      </c>
      <c r="EM7">
        <v>0</v>
      </c>
      <c r="EN7">
        <v>0</v>
      </c>
      <c r="EO7">
        <v>7.0904645476772599</v>
      </c>
      <c r="EP7">
        <v>51.344743276283602</v>
      </c>
      <c r="EQ7">
        <v>0</v>
      </c>
      <c r="ER7">
        <v>0</v>
      </c>
      <c r="ES7">
        <v>0</v>
      </c>
      <c r="ET7">
        <v>42.053789731051303</v>
      </c>
      <c r="EU7">
        <v>5.3789731051344702</v>
      </c>
      <c r="EV7">
        <v>5.3789731051344702</v>
      </c>
      <c r="EW7">
        <v>5.13447432762836</v>
      </c>
      <c r="EX7">
        <v>41.320293398533003</v>
      </c>
      <c r="EY7">
        <v>40.586797066014697</v>
      </c>
      <c r="EZ7">
        <v>0</v>
      </c>
      <c r="FA7">
        <v>23.716381418092901</v>
      </c>
      <c r="FB7">
        <v>57.396449704142</v>
      </c>
      <c r="FC7">
        <v>67.3611111111111</v>
      </c>
      <c r="FD7">
        <v>99.2665036674817</v>
      </c>
      <c r="FE7">
        <v>0</v>
      </c>
      <c r="FF7">
        <v>3.9119804400978002</v>
      </c>
      <c r="FG7">
        <v>0</v>
      </c>
      <c r="FH7">
        <v>0.73349633251833701</v>
      </c>
      <c r="FI7">
        <v>3.66748166259169</v>
      </c>
      <c r="FJ7">
        <v>44.254278728606401</v>
      </c>
      <c r="FK7">
        <v>0.73349633251833701</v>
      </c>
      <c r="FL7">
        <v>0.73349633251833701</v>
      </c>
      <c r="FM7">
        <v>44.987775061124701</v>
      </c>
      <c r="FN7">
        <v>35.207823960880198</v>
      </c>
      <c r="FO7">
        <v>11.491442542787301</v>
      </c>
      <c r="FP7">
        <v>0</v>
      </c>
      <c r="FQ7">
        <v>0</v>
      </c>
      <c r="FR7">
        <v>9.0909090909090899</v>
      </c>
      <c r="FS7">
        <v>36.363636363636402</v>
      </c>
      <c r="FT7">
        <v>48.484848484848499</v>
      </c>
      <c r="FU7">
        <v>9.0909090909090899</v>
      </c>
      <c r="FV7">
        <v>27.272727272727298</v>
      </c>
      <c r="FW7">
        <v>24.2424242424242</v>
      </c>
      <c r="FX7">
        <v>0</v>
      </c>
      <c r="FY7">
        <v>93.939393939393895</v>
      </c>
      <c r="FZ7">
        <v>0</v>
      </c>
      <c r="GA7">
        <v>3.0303030303030298</v>
      </c>
      <c r="GB7">
        <v>6.0606060606060597</v>
      </c>
      <c r="GC7">
        <v>3.0303030303030298</v>
      </c>
      <c r="GD7">
        <v>27.272727272727298</v>
      </c>
      <c r="GE7">
        <v>6.0606060606060597</v>
      </c>
      <c r="GF7">
        <v>3.0303030303030298</v>
      </c>
      <c r="GG7">
        <v>30.303030303030301</v>
      </c>
      <c r="GH7">
        <v>15.1515151515152</v>
      </c>
      <c r="GI7">
        <v>13</v>
      </c>
      <c r="GJ7">
        <v>37.897310513447401</v>
      </c>
      <c r="GK7">
        <v>39.393939393939398</v>
      </c>
      <c r="GL7">
        <v>7.8239608801956004</v>
      </c>
      <c r="GM7">
        <v>2.2004889975550102</v>
      </c>
      <c r="GN7">
        <v>0</v>
      </c>
      <c r="GO7">
        <v>0</v>
      </c>
      <c r="GP7">
        <v>18.064516129032299</v>
      </c>
      <c r="GQ7">
        <v>5.8064516129032304</v>
      </c>
      <c r="GR7">
        <v>3.1784841075794601</v>
      </c>
      <c r="GS7">
        <v>7.0904645476772599</v>
      </c>
      <c r="GT7">
        <v>12</v>
      </c>
      <c r="GU7">
        <v>6</v>
      </c>
      <c r="GV7">
        <v>6</v>
      </c>
      <c r="GW7">
        <v>3</v>
      </c>
      <c r="GX7">
        <v>3</v>
      </c>
      <c r="GY7">
        <v>10.513447432762799</v>
      </c>
      <c r="GZ7">
        <v>43.520782396088002</v>
      </c>
      <c r="HA7">
        <v>11.9804400977995</v>
      </c>
      <c r="HB7">
        <v>11.491442542787301</v>
      </c>
      <c r="HC7">
        <v>21.2713936430318</v>
      </c>
      <c r="HD7">
        <v>36.363636363636402</v>
      </c>
      <c r="HE7">
        <v>18.181818181818201</v>
      </c>
      <c r="HF7">
        <v>18.181818181818201</v>
      </c>
      <c r="HG7">
        <v>9.0909090909090899</v>
      </c>
      <c r="HH7">
        <v>9.0909090909090899</v>
      </c>
      <c r="HI7">
        <v>4</v>
      </c>
      <c r="HJ7">
        <v>2</v>
      </c>
      <c r="HK7">
        <v>13</v>
      </c>
      <c r="HL7">
        <v>8</v>
      </c>
      <c r="HM7">
        <v>1</v>
      </c>
      <c r="HN7">
        <v>1.46699266503667</v>
      </c>
      <c r="HO7">
        <v>3.9119804400978002</v>
      </c>
      <c r="HP7">
        <v>79.706601466992694</v>
      </c>
      <c r="HQ7">
        <v>11.9804400977995</v>
      </c>
      <c r="HR7">
        <v>0.24449877750611199</v>
      </c>
      <c r="HS7">
        <v>12.1212121212121</v>
      </c>
      <c r="HT7">
        <v>6.0606060606060597</v>
      </c>
      <c r="HU7">
        <v>39.393939393939398</v>
      </c>
      <c r="HV7">
        <v>24.2424242424242</v>
      </c>
      <c r="HW7">
        <v>3.0303030303030298</v>
      </c>
      <c r="HX7">
        <v>18.826405867970699</v>
      </c>
      <c r="HY7">
        <v>37.408312958435197</v>
      </c>
      <c r="HZ7">
        <v>43.520782396088002</v>
      </c>
      <c r="IA7">
        <v>48.166259168704201</v>
      </c>
      <c r="IB7">
        <v>52.567237163814198</v>
      </c>
      <c r="IC7">
        <v>4.1858897546431901</v>
      </c>
      <c r="ID7">
        <v>0.90989413023595</v>
      </c>
      <c r="IE7">
        <v>5.4874564464265303</v>
      </c>
      <c r="IF7">
        <v>5.3211698874439097</v>
      </c>
      <c r="IG7">
        <v>0.82981021220751705</v>
      </c>
      <c r="IH7">
        <v>5</v>
      </c>
      <c r="II7">
        <v>4.8436724570000003</v>
      </c>
      <c r="IJ7">
        <v>5</v>
      </c>
      <c r="IK7">
        <v>5.6234718829999997</v>
      </c>
      <c r="IL7">
        <v>15.15151515</v>
      </c>
      <c r="IM7">
        <v>2</v>
      </c>
      <c r="IN7">
        <v>0.48899755499999997</v>
      </c>
      <c r="IO7">
        <v>6.0606060609999997</v>
      </c>
    </row>
    <row r="8" spans="1:249" x14ac:dyDescent="0.3">
      <c r="A8" s="71">
        <v>7</v>
      </c>
      <c r="B8">
        <v>2014043</v>
      </c>
      <c r="C8" t="s">
        <v>76</v>
      </c>
      <c r="D8" t="s">
        <v>1011</v>
      </c>
      <c r="E8" t="s">
        <v>542</v>
      </c>
      <c r="F8">
        <v>51.756076885987966</v>
      </c>
      <c r="G8">
        <v>50.751172660809402</v>
      </c>
      <c r="H8" t="s">
        <v>953</v>
      </c>
      <c r="I8" t="s">
        <v>958</v>
      </c>
      <c r="J8" t="s">
        <v>959</v>
      </c>
      <c r="K8">
        <v>59</v>
      </c>
      <c r="L8" t="s">
        <v>341</v>
      </c>
      <c r="M8" t="s">
        <v>382</v>
      </c>
      <c r="N8">
        <v>55800</v>
      </c>
      <c r="O8">
        <v>-72.558256999999998</v>
      </c>
      <c r="P8">
        <v>42.555067999999999</v>
      </c>
      <c r="Q8">
        <v>19.361699999999999</v>
      </c>
      <c r="R8">
        <v>20372.8374</v>
      </c>
      <c r="S8">
        <v>1.6718999999999999</v>
      </c>
      <c r="T8">
        <v>1E-3</v>
      </c>
      <c r="U8">
        <v>1.0000000000000001E-5</v>
      </c>
      <c r="W8">
        <v>100</v>
      </c>
      <c r="X8">
        <v>1.26</v>
      </c>
      <c r="Y8">
        <v>76.756190675400006</v>
      </c>
      <c r="Z8">
        <v>48</v>
      </c>
      <c r="AA8">
        <v>22.031651614899999</v>
      </c>
      <c r="AB8">
        <v>1197.2638361269901</v>
      </c>
      <c r="AC8">
        <v>1192.18350224406</v>
      </c>
      <c r="AD8">
        <v>14.9316950343978</v>
      </c>
      <c r="AE8">
        <v>11.753184435154999</v>
      </c>
      <c r="AF8">
        <v>8.6794295592432498</v>
      </c>
      <c r="AG8">
        <v>5.87843671059683</v>
      </c>
      <c r="AH8">
        <v>2.4219224027750701</v>
      </c>
      <c r="AI8">
        <v>-1.3077043415086599E-3</v>
      </c>
      <c r="AJ8">
        <v>7.3955282852228894</v>
      </c>
      <c r="AK8">
        <v>5.9691396330005349</v>
      </c>
      <c r="AL8">
        <v>54.785478547854787</v>
      </c>
      <c r="AM8">
        <v>79.348640435658041</v>
      </c>
      <c r="AN8">
        <v>0.49815965974321602</v>
      </c>
      <c r="AO8">
        <v>0.71392564526742297</v>
      </c>
      <c r="AP8">
        <v>9.5430669827546133</v>
      </c>
      <c r="AQ8">
        <v>9.5430669827546133</v>
      </c>
      <c r="AR8">
        <v>2.2171242478686013</v>
      </c>
      <c r="AS8">
        <v>1.6693591814766002</v>
      </c>
      <c r="AT8">
        <v>2.4839743589732</v>
      </c>
      <c r="AU8">
        <v>13.866034490773018</v>
      </c>
      <c r="AV8">
        <v>13.866034490773018</v>
      </c>
      <c r="AW8">
        <v>5.5432297561239974</v>
      </c>
      <c r="AX8">
        <v>15.347334410329999</v>
      </c>
      <c r="AY8">
        <v>21.714743589759998</v>
      </c>
      <c r="AZ8">
        <v>12.162878259656001</v>
      </c>
      <c r="BA8">
        <v>12.162878259656001</v>
      </c>
      <c r="BB8">
        <v>2.7500227227849998</v>
      </c>
      <c r="BC8">
        <v>3.2327701398099999</v>
      </c>
      <c r="BD8">
        <v>3.2327701398099999</v>
      </c>
      <c r="BE8">
        <v>1.5674716372999999</v>
      </c>
      <c r="BF8">
        <v>58880.445935600001</v>
      </c>
      <c r="BG8">
        <v>0</v>
      </c>
      <c r="BH8">
        <v>58880.445935600001</v>
      </c>
      <c r="BI8">
        <v>0</v>
      </c>
      <c r="BJ8">
        <v>0</v>
      </c>
      <c r="BK8">
        <v>0</v>
      </c>
      <c r="BL8">
        <v>1.44444473789E-3</v>
      </c>
      <c r="BM8">
        <v>5.1648357323999999E-2</v>
      </c>
      <c r="BN8">
        <v>1.6934869340700001E-3</v>
      </c>
      <c r="BO8">
        <v>0</v>
      </c>
      <c r="BP8">
        <v>1.89272069102E-3</v>
      </c>
      <c r="BQ8">
        <v>0</v>
      </c>
      <c r="BR8">
        <v>6.3256717831500003E-3</v>
      </c>
      <c r="BS8">
        <v>10</v>
      </c>
      <c r="BT8">
        <v>0</v>
      </c>
      <c r="BU8">
        <v>0</v>
      </c>
      <c r="BV8">
        <v>0</v>
      </c>
      <c r="BW8">
        <v>1</v>
      </c>
      <c r="BX8">
        <v>2</v>
      </c>
      <c r="BY8">
        <v>7</v>
      </c>
      <c r="BZ8">
        <v>1</v>
      </c>
      <c r="CA8">
        <v>7</v>
      </c>
      <c r="CB8">
        <v>8</v>
      </c>
      <c r="CC8">
        <v>19</v>
      </c>
      <c r="CD8">
        <v>13</v>
      </c>
      <c r="CE8">
        <v>7</v>
      </c>
      <c r="CF8">
        <v>5</v>
      </c>
      <c r="CG8">
        <v>6</v>
      </c>
      <c r="CH8">
        <v>9</v>
      </c>
      <c r="CI8">
        <v>10</v>
      </c>
      <c r="CJ8">
        <v>6</v>
      </c>
      <c r="CK8">
        <v>100</v>
      </c>
      <c r="CW8">
        <v>1.92302293924</v>
      </c>
      <c r="CX8">
        <v>1.8463765352499999</v>
      </c>
      <c r="CY8">
        <v>1.26</v>
      </c>
      <c r="CZ8">
        <v>1.2121398538400001</v>
      </c>
      <c r="DA8">
        <v>1.1119099379599999</v>
      </c>
      <c r="DB8">
        <v>1E-3</v>
      </c>
      <c r="DC8">
        <v>319</v>
      </c>
      <c r="DD8">
        <v>126</v>
      </c>
      <c r="DE8">
        <v>90</v>
      </c>
      <c r="DF8">
        <v>25</v>
      </c>
      <c r="DG8">
        <v>41</v>
      </c>
      <c r="DH8">
        <v>0</v>
      </c>
      <c r="DI8">
        <v>1</v>
      </c>
      <c r="DJ8">
        <v>0</v>
      </c>
      <c r="DK8">
        <v>8</v>
      </c>
      <c r="DL8">
        <v>2</v>
      </c>
      <c r="DM8">
        <v>22</v>
      </c>
      <c r="DN8">
        <v>3</v>
      </c>
      <c r="DO8">
        <v>1</v>
      </c>
      <c r="DP8">
        <v>12</v>
      </c>
      <c r="DQ8">
        <v>8</v>
      </c>
      <c r="DR8">
        <v>0</v>
      </c>
      <c r="DS8">
        <v>1</v>
      </c>
      <c r="DT8">
        <v>34</v>
      </c>
      <c r="DU8">
        <v>1</v>
      </c>
      <c r="DV8">
        <v>0</v>
      </c>
      <c r="DW8">
        <v>1</v>
      </c>
      <c r="DX8">
        <v>7</v>
      </c>
      <c r="DY8">
        <v>0</v>
      </c>
      <c r="DZ8">
        <v>8</v>
      </c>
      <c r="EA8">
        <v>4</v>
      </c>
      <c r="EB8">
        <v>0</v>
      </c>
      <c r="EC8">
        <v>4</v>
      </c>
      <c r="ED8">
        <v>12</v>
      </c>
      <c r="EE8">
        <v>0</v>
      </c>
      <c r="EF8">
        <v>0</v>
      </c>
      <c r="EG8">
        <v>1</v>
      </c>
      <c r="EH8">
        <v>5</v>
      </c>
      <c r="EI8">
        <v>1</v>
      </c>
      <c r="EJ8">
        <v>0</v>
      </c>
      <c r="EK8">
        <v>16.927899686520401</v>
      </c>
      <c r="EL8">
        <v>2.5078369905956102</v>
      </c>
      <c r="EM8">
        <v>0.31347962382445099</v>
      </c>
      <c r="EN8">
        <v>0</v>
      </c>
      <c r="EO8">
        <v>0</v>
      </c>
      <c r="EP8">
        <v>14.733542319749199</v>
      </c>
      <c r="EQ8">
        <v>0</v>
      </c>
      <c r="ER8">
        <v>16.927899686520401</v>
      </c>
      <c r="ES8">
        <v>17.241379310344801</v>
      </c>
      <c r="ET8">
        <v>46.3949843260188</v>
      </c>
      <c r="EU8">
        <v>6.8965517241379297</v>
      </c>
      <c r="EV8">
        <v>6.8965517241379297</v>
      </c>
      <c r="EW8">
        <v>4.3887147335423196</v>
      </c>
      <c r="EX8">
        <v>28.213166144200599</v>
      </c>
      <c r="EY8">
        <v>14.733542319749199</v>
      </c>
      <c r="EZ8">
        <v>0</v>
      </c>
      <c r="FA8">
        <v>4.7021943573667704</v>
      </c>
      <c r="FB8">
        <v>16.6666666666667</v>
      </c>
      <c r="FC8">
        <v>60</v>
      </c>
      <c r="FD8">
        <v>74.6081504702194</v>
      </c>
      <c r="FE8">
        <v>16.927899686520401</v>
      </c>
      <c r="FF8">
        <v>0</v>
      </c>
      <c r="FG8">
        <v>0.31347962382445099</v>
      </c>
      <c r="FH8">
        <v>25.3918495297806</v>
      </c>
      <c r="FI8">
        <v>0</v>
      </c>
      <c r="FJ8">
        <v>14.733542319749199</v>
      </c>
      <c r="FK8">
        <v>7.8369905956112804</v>
      </c>
      <c r="FL8">
        <v>13.4796238244514</v>
      </c>
      <c r="FM8">
        <v>28.213166144200599</v>
      </c>
      <c r="FN8">
        <v>7.8369905956112804</v>
      </c>
      <c r="FO8">
        <v>3.13479623824451</v>
      </c>
      <c r="FP8">
        <v>0</v>
      </c>
      <c r="FQ8">
        <v>2.4390243902439002</v>
      </c>
      <c r="FR8">
        <v>0</v>
      </c>
      <c r="FS8">
        <v>19.512195121951201</v>
      </c>
      <c r="FT8">
        <v>53.658536585365901</v>
      </c>
      <c r="FU8">
        <v>7.3170731707317103</v>
      </c>
      <c r="FV8">
        <v>29.268292682926798</v>
      </c>
      <c r="FW8">
        <v>19.512195121951201</v>
      </c>
      <c r="FX8">
        <v>0</v>
      </c>
      <c r="FY8">
        <v>82.926829268292707</v>
      </c>
      <c r="FZ8">
        <v>2.4390243902439002</v>
      </c>
      <c r="GA8">
        <v>0</v>
      </c>
      <c r="GB8">
        <v>17.0731707317073</v>
      </c>
      <c r="GC8">
        <v>0</v>
      </c>
      <c r="GD8">
        <v>19.512195121951201</v>
      </c>
      <c r="GE8">
        <v>9.7560975609756095</v>
      </c>
      <c r="GF8">
        <v>9.7560975609756095</v>
      </c>
      <c r="GG8">
        <v>29.268292682926798</v>
      </c>
      <c r="GH8">
        <v>12.1951219512195</v>
      </c>
      <c r="GI8">
        <v>19</v>
      </c>
      <c r="GJ8">
        <v>39.4984326018809</v>
      </c>
      <c r="GK8">
        <v>46.341463414634099</v>
      </c>
      <c r="GL8">
        <v>2.8213166144200601</v>
      </c>
      <c r="GM8">
        <v>8.1504702194357392</v>
      </c>
      <c r="GN8">
        <v>0</v>
      </c>
      <c r="GO8">
        <v>0</v>
      </c>
      <c r="GP8">
        <v>63.492063492063501</v>
      </c>
      <c r="GQ8">
        <v>20.634920634920601</v>
      </c>
      <c r="GR8">
        <v>4.7021943573667704</v>
      </c>
      <c r="GS8">
        <v>0</v>
      </c>
      <c r="GT8">
        <v>18</v>
      </c>
      <c r="GU8">
        <v>5</v>
      </c>
      <c r="GV8">
        <v>7</v>
      </c>
      <c r="GW8">
        <v>2</v>
      </c>
      <c r="GX8">
        <v>7</v>
      </c>
      <c r="GY8">
        <v>52.037617554858898</v>
      </c>
      <c r="GZ8">
        <v>9.7178683385579898</v>
      </c>
      <c r="HA8">
        <v>13.7931034482759</v>
      </c>
      <c r="HB8">
        <v>4.3887147335423196</v>
      </c>
      <c r="HC8">
        <v>15.0470219435737</v>
      </c>
      <c r="HD8">
        <v>43.902439024390198</v>
      </c>
      <c r="HE8">
        <v>12.1951219512195</v>
      </c>
      <c r="HF8">
        <v>17.0731707317073</v>
      </c>
      <c r="HG8">
        <v>4.8780487804878003</v>
      </c>
      <c r="HH8">
        <v>17.0731707317073</v>
      </c>
      <c r="HI8">
        <v>9</v>
      </c>
      <c r="HJ8">
        <v>2</v>
      </c>
      <c r="HK8">
        <v>13</v>
      </c>
      <c r="HL8">
        <v>15</v>
      </c>
      <c r="HM8">
        <v>0</v>
      </c>
      <c r="HN8">
        <v>12.8526645768025</v>
      </c>
      <c r="HO8">
        <v>1.8808777429467101</v>
      </c>
      <c r="HP8">
        <v>23.1974921630094</v>
      </c>
      <c r="HQ8">
        <v>57.053291536050203</v>
      </c>
      <c r="HR8">
        <v>0</v>
      </c>
      <c r="HS8">
        <v>21.951219512195099</v>
      </c>
      <c r="HT8">
        <v>4.8780487804878003</v>
      </c>
      <c r="HU8">
        <v>31.707317073170699</v>
      </c>
      <c r="HV8">
        <v>36.585365853658502</v>
      </c>
      <c r="HW8">
        <v>0</v>
      </c>
      <c r="HX8">
        <v>15.987460815046999</v>
      </c>
      <c r="HY8">
        <v>24.137931034482801</v>
      </c>
      <c r="HZ8">
        <v>31.974921630093998</v>
      </c>
      <c r="IA8">
        <v>38.871473354232002</v>
      </c>
      <c r="IB8">
        <v>44.2006269592476</v>
      </c>
      <c r="IC8">
        <v>4.7122068070439598</v>
      </c>
      <c r="ID8">
        <v>0.941342950639243</v>
      </c>
      <c r="IE8">
        <v>7.1116463043514999</v>
      </c>
      <c r="IF8">
        <v>6.9381915164404901</v>
      </c>
      <c r="IG8">
        <v>0.87954476279131799</v>
      </c>
      <c r="IH8">
        <v>4</v>
      </c>
      <c r="II8">
        <v>5.3290322579999998</v>
      </c>
      <c r="IJ8">
        <v>4</v>
      </c>
      <c r="IK8">
        <v>10.971786829999999</v>
      </c>
      <c r="IL8">
        <v>9.7560975610000007</v>
      </c>
      <c r="IM8">
        <v>6</v>
      </c>
      <c r="IN8">
        <v>21.630094039999999</v>
      </c>
      <c r="IO8">
        <v>14.634146339999999</v>
      </c>
    </row>
    <row r="9" spans="1:249" x14ac:dyDescent="0.3">
      <c r="A9" s="71">
        <v>8</v>
      </c>
      <c r="B9">
        <v>2017021</v>
      </c>
      <c r="C9" t="s">
        <v>34</v>
      </c>
      <c r="D9" t="s">
        <v>1011</v>
      </c>
      <c r="E9" t="s">
        <v>9</v>
      </c>
      <c r="F9">
        <v>66.920596290796837</v>
      </c>
      <c r="G9">
        <v>74.558855693858703</v>
      </c>
      <c r="H9" t="s">
        <v>953</v>
      </c>
      <c r="I9" t="s">
        <v>958</v>
      </c>
      <c r="J9" t="s">
        <v>959</v>
      </c>
      <c r="K9">
        <v>59</v>
      </c>
      <c r="L9" t="s">
        <v>341</v>
      </c>
      <c r="M9" t="s">
        <v>337</v>
      </c>
      <c r="N9">
        <v>46006</v>
      </c>
      <c r="O9">
        <v>-72.586730000000003</v>
      </c>
      <c r="P9">
        <v>42.279626999999998</v>
      </c>
      <c r="Q9">
        <v>3.0969000000000002</v>
      </c>
      <c r="R9">
        <v>10.4886</v>
      </c>
      <c r="S9">
        <v>9.9033999999999995</v>
      </c>
      <c r="T9">
        <v>0.44080300000000006</v>
      </c>
      <c r="U9">
        <v>4.4080300000000003E-3</v>
      </c>
      <c r="W9">
        <v>90</v>
      </c>
      <c r="X9">
        <v>1.39</v>
      </c>
      <c r="Y9">
        <v>74.0949433304</v>
      </c>
      <c r="Z9">
        <v>49.016855565242651</v>
      </c>
      <c r="AA9">
        <v>18.251598611799999</v>
      </c>
      <c r="AB9">
        <v>1164.57973075269</v>
      </c>
      <c r="AC9">
        <v>1173.4187563411699</v>
      </c>
      <c r="AD9">
        <v>15.2694898487358</v>
      </c>
      <c r="AE9">
        <v>15.086034696155799</v>
      </c>
      <c r="AF9">
        <v>9.2725402521069498</v>
      </c>
      <c r="AG9">
        <v>9.0553146462158907</v>
      </c>
      <c r="AH9">
        <v>3.27110321139204</v>
      </c>
      <c r="AI9">
        <v>3.0190395383044502</v>
      </c>
      <c r="AJ9">
        <v>8.9799476896251083</v>
      </c>
      <c r="AK9">
        <v>5.8863909387334825</v>
      </c>
      <c r="AL9">
        <v>70.822435338564361</v>
      </c>
      <c r="AM9">
        <v>85.652994679938217</v>
      </c>
      <c r="AN9">
        <v>0.526597638182141</v>
      </c>
      <c r="AO9">
        <v>0.65102191184922797</v>
      </c>
      <c r="AP9">
        <v>1.4240046498111012</v>
      </c>
      <c r="AQ9">
        <v>1.4240046498111012</v>
      </c>
      <c r="AR9">
        <v>1.0125278874206283</v>
      </c>
      <c r="AS9">
        <v>1.08132666969594</v>
      </c>
      <c r="AT9">
        <v>2.4354243542400003</v>
      </c>
      <c r="AU9">
        <v>15.140947399011914</v>
      </c>
      <c r="AV9">
        <v>15.140947399011914</v>
      </c>
      <c r="AW9">
        <v>4.5134717693495796</v>
      </c>
      <c r="AX9">
        <v>3.6347114947700003</v>
      </c>
      <c r="AY9">
        <v>24.132841328400001</v>
      </c>
      <c r="AZ9">
        <v>18.530950305162001</v>
      </c>
      <c r="BA9">
        <v>18.530950305162001</v>
      </c>
      <c r="BB9">
        <v>5.7614552943230004</v>
      </c>
      <c r="BC9">
        <v>1.48161262363</v>
      </c>
      <c r="BD9">
        <v>1.3437401466200001</v>
      </c>
      <c r="BE9">
        <v>1.48161262363</v>
      </c>
      <c r="BF9">
        <v>14700.245981399999</v>
      </c>
      <c r="BG9">
        <v>0</v>
      </c>
      <c r="BH9">
        <v>14700.245981399999</v>
      </c>
      <c r="BI9">
        <v>0</v>
      </c>
      <c r="BJ9">
        <v>0</v>
      </c>
      <c r="BK9">
        <v>0</v>
      </c>
      <c r="BL9">
        <v>0</v>
      </c>
      <c r="BM9">
        <v>0</v>
      </c>
      <c r="BN9">
        <v>0</v>
      </c>
      <c r="BO9">
        <v>0</v>
      </c>
      <c r="BP9">
        <v>0</v>
      </c>
      <c r="BQ9">
        <v>0</v>
      </c>
      <c r="BR9">
        <v>0</v>
      </c>
      <c r="BS9">
        <v>3</v>
      </c>
      <c r="BT9">
        <v>3</v>
      </c>
      <c r="BU9">
        <v>3</v>
      </c>
      <c r="BV9">
        <v>1</v>
      </c>
      <c r="BW9">
        <v>4</v>
      </c>
      <c r="BX9">
        <v>12</v>
      </c>
      <c r="BY9">
        <v>14</v>
      </c>
      <c r="BZ9">
        <v>10</v>
      </c>
      <c r="CA9">
        <v>9</v>
      </c>
      <c r="CB9">
        <v>9</v>
      </c>
      <c r="CC9">
        <v>20</v>
      </c>
      <c r="CD9">
        <v>16</v>
      </c>
      <c r="CE9">
        <v>7</v>
      </c>
      <c r="CF9">
        <v>7</v>
      </c>
      <c r="CG9">
        <v>10</v>
      </c>
      <c r="CH9">
        <v>10</v>
      </c>
      <c r="CI9">
        <v>8</v>
      </c>
      <c r="CJ9">
        <v>8</v>
      </c>
      <c r="CK9">
        <v>140</v>
      </c>
      <c r="CW9">
        <v>1.1386279773600001</v>
      </c>
      <c r="CX9">
        <v>1.2287787298399999</v>
      </c>
      <c r="CY9">
        <v>1.39</v>
      </c>
      <c r="CZ9">
        <v>0.19155999346199998</v>
      </c>
      <c r="DA9">
        <v>0.24764000798999999</v>
      </c>
      <c r="DB9">
        <v>0.440803</v>
      </c>
      <c r="DC9">
        <v>293</v>
      </c>
      <c r="DD9">
        <v>153</v>
      </c>
      <c r="DE9">
        <v>88</v>
      </c>
      <c r="DF9">
        <v>57</v>
      </c>
      <c r="DG9">
        <v>56</v>
      </c>
      <c r="DH9">
        <v>0</v>
      </c>
      <c r="DI9">
        <v>1</v>
      </c>
      <c r="DJ9">
        <v>6</v>
      </c>
      <c r="DK9">
        <v>23</v>
      </c>
      <c r="DL9">
        <v>3</v>
      </c>
      <c r="DM9">
        <v>25</v>
      </c>
      <c r="DN9">
        <v>7</v>
      </c>
      <c r="DO9">
        <v>1</v>
      </c>
      <c r="DP9">
        <v>15</v>
      </c>
      <c r="DQ9">
        <v>15</v>
      </c>
      <c r="DR9">
        <v>2</v>
      </c>
      <c r="DS9">
        <v>1</v>
      </c>
      <c r="DT9">
        <v>50</v>
      </c>
      <c r="DU9">
        <v>0</v>
      </c>
      <c r="DV9">
        <v>0</v>
      </c>
      <c r="DW9">
        <v>0</v>
      </c>
      <c r="DX9">
        <v>6</v>
      </c>
      <c r="DY9">
        <v>2</v>
      </c>
      <c r="DZ9">
        <v>17</v>
      </c>
      <c r="EA9">
        <v>2</v>
      </c>
      <c r="EB9">
        <v>0</v>
      </c>
      <c r="EC9">
        <v>0</v>
      </c>
      <c r="ED9">
        <v>17</v>
      </c>
      <c r="EE9">
        <v>0</v>
      </c>
      <c r="EF9">
        <v>1</v>
      </c>
      <c r="EG9">
        <v>0</v>
      </c>
      <c r="EH9">
        <v>8</v>
      </c>
      <c r="EI9">
        <v>1</v>
      </c>
      <c r="EJ9">
        <v>0</v>
      </c>
      <c r="EK9">
        <v>0</v>
      </c>
      <c r="EL9">
        <v>5.8020477815699696</v>
      </c>
      <c r="EM9">
        <v>0.34129692832764502</v>
      </c>
      <c r="EN9">
        <v>0</v>
      </c>
      <c r="EO9">
        <v>9.8976109215017107</v>
      </c>
      <c r="EP9">
        <v>40.614334470989803</v>
      </c>
      <c r="EQ9">
        <v>0</v>
      </c>
      <c r="ER9">
        <v>0</v>
      </c>
      <c r="ES9">
        <v>1.0238907849829399</v>
      </c>
      <c r="ET9">
        <v>55.6313993174061</v>
      </c>
      <c r="EU9">
        <v>10.580204778157</v>
      </c>
      <c r="EV9">
        <v>10.580204778157</v>
      </c>
      <c r="EW9">
        <v>4.7781569965870299</v>
      </c>
      <c r="EX9">
        <v>30.034129692832799</v>
      </c>
      <c r="EY9">
        <v>30.034129692832799</v>
      </c>
      <c r="EZ9">
        <v>0.68259385665529004</v>
      </c>
      <c r="FA9">
        <v>16.040955631399299</v>
      </c>
      <c r="FB9">
        <v>53.409090909090899</v>
      </c>
      <c r="FC9">
        <v>82.456140350877206</v>
      </c>
      <c r="FD9">
        <v>97.6109215017065</v>
      </c>
      <c r="FE9">
        <v>0</v>
      </c>
      <c r="FF9">
        <v>0</v>
      </c>
      <c r="FG9">
        <v>1.0238907849829399</v>
      </c>
      <c r="FH9">
        <v>2.3890784982935198</v>
      </c>
      <c r="FI9">
        <v>0.68259385665529004</v>
      </c>
      <c r="FJ9">
        <v>30.716723549488101</v>
      </c>
      <c r="FK9">
        <v>1.0238907849829399</v>
      </c>
      <c r="FL9">
        <v>0</v>
      </c>
      <c r="FM9">
        <v>30.716723549488101</v>
      </c>
      <c r="FN9">
        <v>19.453924914675799</v>
      </c>
      <c r="FO9">
        <v>3.4129692832764502</v>
      </c>
      <c r="FP9">
        <v>0</v>
      </c>
      <c r="FQ9">
        <v>1.78571428571429</v>
      </c>
      <c r="FR9">
        <v>10.714285714285699</v>
      </c>
      <c r="FS9">
        <v>41.071428571428598</v>
      </c>
      <c r="FT9">
        <v>44.642857142857103</v>
      </c>
      <c r="FU9">
        <v>12.5</v>
      </c>
      <c r="FV9">
        <v>26.785714285714299</v>
      </c>
      <c r="FW9">
        <v>26.785714285714299</v>
      </c>
      <c r="FX9">
        <v>3.5714285714285698</v>
      </c>
      <c r="FY9">
        <v>89.285714285714306</v>
      </c>
      <c r="FZ9">
        <v>0</v>
      </c>
      <c r="GA9">
        <v>0</v>
      </c>
      <c r="GB9">
        <v>10.714285714285699</v>
      </c>
      <c r="GC9">
        <v>3.5714285714285698</v>
      </c>
      <c r="GD9">
        <v>30.3571428571429</v>
      </c>
      <c r="GE9">
        <v>3.5714285714285698</v>
      </c>
      <c r="GF9">
        <v>0</v>
      </c>
      <c r="GG9">
        <v>30.3571428571429</v>
      </c>
      <c r="GH9">
        <v>14.285714285714301</v>
      </c>
      <c r="GI9">
        <v>22</v>
      </c>
      <c r="GJ9">
        <v>52.218430034129703</v>
      </c>
      <c r="GK9">
        <v>39.285714285714299</v>
      </c>
      <c r="GL9">
        <v>32.423208191126299</v>
      </c>
      <c r="GM9">
        <v>4.0955631399317403</v>
      </c>
      <c r="GN9">
        <v>1.3071895424836599</v>
      </c>
      <c r="GO9">
        <v>1.3071895424836599</v>
      </c>
      <c r="GP9">
        <v>15.6862745098039</v>
      </c>
      <c r="GQ9">
        <v>7.8431372549019596</v>
      </c>
      <c r="GR9">
        <v>1.0238907849829399</v>
      </c>
      <c r="GS9">
        <v>9.5563139931740597</v>
      </c>
      <c r="GT9">
        <v>18</v>
      </c>
      <c r="GU9">
        <v>13</v>
      </c>
      <c r="GV9">
        <v>13</v>
      </c>
      <c r="GW9">
        <v>6</v>
      </c>
      <c r="GX9">
        <v>3</v>
      </c>
      <c r="GY9">
        <v>20.477815699658699</v>
      </c>
      <c r="GZ9">
        <v>50.511945392491498</v>
      </c>
      <c r="HA9">
        <v>9.8976109215017107</v>
      </c>
      <c r="HB9">
        <v>7.8498293515358402</v>
      </c>
      <c r="HC9">
        <v>3.4129692832764502</v>
      </c>
      <c r="HD9">
        <v>32.142857142857103</v>
      </c>
      <c r="HE9">
        <v>23.214285714285701</v>
      </c>
      <c r="HF9">
        <v>23.214285714285701</v>
      </c>
      <c r="HG9">
        <v>10.714285714285699</v>
      </c>
      <c r="HH9">
        <v>5.3571428571428603</v>
      </c>
      <c r="HI9">
        <v>5</v>
      </c>
      <c r="HJ9">
        <v>6</v>
      </c>
      <c r="HK9">
        <v>20</v>
      </c>
      <c r="HL9">
        <v>13</v>
      </c>
      <c r="HM9">
        <v>5</v>
      </c>
      <c r="HN9">
        <v>2.0477815699658701</v>
      </c>
      <c r="HO9">
        <v>3.0716723549488099</v>
      </c>
      <c r="HP9">
        <v>63.822525597269603</v>
      </c>
      <c r="HQ9">
        <v>15.0170648464164</v>
      </c>
      <c r="HR9">
        <v>6.8259385665529004</v>
      </c>
      <c r="HS9">
        <v>8.9285714285714306</v>
      </c>
      <c r="HT9">
        <v>10.714285714285699</v>
      </c>
      <c r="HU9">
        <v>35.714285714285701</v>
      </c>
      <c r="HV9">
        <v>23.214285714285701</v>
      </c>
      <c r="HW9">
        <v>8.9285714285714306</v>
      </c>
      <c r="HX9">
        <v>18.088737201365198</v>
      </c>
      <c r="HY9">
        <v>27.9863481228669</v>
      </c>
      <c r="HZ9">
        <v>36.518771331057998</v>
      </c>
      <c r="IA9">
        <v>40.955631399317397</v>
      </c>
      <c r="IB9">
        <v>45.392491467576797</v>
      </c>
      <c r="IC9">
        <v>4.8893078241234198</v>
      </c>
      <c r="ID9">
        <v>0.93697072767300704</v>
      </c>
      <c r="IE9">
        <v>9.8588553296957997</v>
      </c>
      <c r="IF9">
        <v>9.6828043416655092</v>
      </c>
      <c r="IG9">
        <v>0.84191648172781097</v>
      </c>
      <c r="IH9">
        <v>1</v>
      </c>
      <c r="II9">
        <v>5.1354166670000003</v>
      </c>
      <c r="IJ9">
        <v>1</v>
      </c>
      <c r="IK9">
        <v>0.341296928</v>
      </c>
      <c r="IL9">
        <v>1.7857142859999999</v>
      </c>
      <c r="IM9">
        <v>6</v>
      </c>
      <c r="IN9">
        <v>4.778156997</v>
      </c>
      <c r="IO9">
        <v>10.71428571</v>
      </c>
    </row>
    <row r="10" spans="1:249" x14ac:dyDescent="0.3">
      <c r="A10" s="71">
        <v>9</v>
      </c>
      <c r="B10">
        <v>2019002</v>
      </c>
      <c r="C10" t="s">
        <v>960</v>
      </c>
      <c r="D10" t="s">
        <v>1011</v>
      </c>
      <c r="E10" t="s">
        <v>9</v>
      </c>
      <c r="F10">
        <v>58.174265451546198</v>
      </c>
      <c r="G10">
        <v>56.0088332358727</v>
      </c>
      <c r="H10" t="s">
        <v>953</v>
      </c>
      <c r="I10" t="s">
        <v>958</v>
      </c>
      <c r="J10" t="s">
        <v>959</v>
      </c>
      <c r="K10">
        <v>59</v>
      </c>
      <c r="L10" t="s">
        <v>341</v>
      </c>
      <c r="M10" t="s">
        <v>337</v>
      </c>
      <c r="N10">
        <v>46006</v>
      </c>
      <c r="O10">
        <v>-72.492035999999999</v>
      </c>
      <c r="P10">
        <v>42.447149000000003</v>
      </c>
      <c r="Q10">
        <v>0.76590000000000003</v>
      </c>
      <c r="R10">
        <v>10.2897</v>
      </c>
      <c r="S10">
        <v>10.172700000000001</v>
      </c>
      <c r="T10">
        <v>0.60135099999999997</v>
      </c>
      <c r="U10">
        <v>6.0135099999999997E-3</v>
      </c>
      <c r="W10">
        <v>95</v>
      </c>
      <c r="X10">
        <v>1.05</v>
      </c>
      <c r="Y10">
        <v>135.316474736</v>
      </c>
      <c r="Z10">
        <v>48</v>
      </c>
      <c r="AA10">
        <v>18.450850803750001</v>
      </c>
      <c r="AB10">
        <v>1226.27672895417</v>
      </c>
      <c r="AC10">
        <v>1233.69659665879</v>
      </c>
      <c r="AD10">
        <v>14.7375038317274</v>
      </c>
      <c r="AE10">
        <v>14.4473004917345</v>
      </c>
      <c r="AF10">
        <v>8.5174230784018796</v>
      </c>
      <c r="AG10">
        <v>8.2850231250502908</v>
      </c>
      <c r="AH10">
        <v>2.2906450541715602</v>
      </c>
      <c r="AI10">
        <v>2.1166225767252702</v>
      </c>
      <c r="AJ10">
        <v>12.103407755581667</v>
      </c>
      <c r="AK10">
        <v>9.2014344441528895</v>
      </c>
      <c r="AL10">
        <v>82.726204465334888</v>
      </c>
      <c r="AM10">
        <v>84.544738913670969</v>
      </c>
      <c r="AN10">
        <v>0.71052346934882005</v>
      </c>
      <c r="AO10">
        <v>0.79312040900085201</v>
      </c>
      <c r="AP10">
        <v>1.0146068398495582</v>
      </c>
      <c r="AQ10">
        <v>0.58754406580493523</v>
      </c>
      <c r="AR10">
        <v>1.0146068398495582</v>
      </c>
      <c r="AS10">
        <v>0.99062444719668008</v>
      </c>
      <c r="AT10">
        <v>1.4285714285760001</v>
      </c>
      <c r="AU10">
        <v>1.8542814659319515</v>
      </c>
      <c r="AV10">
        <v>0.82256169212690955</v>
      </c>
      <c r="AW10">
        <v>1.8542814659319515</v>
      </c>
      <c r="AX10">
        <v>1.9193348664399998</v>
      </c>
      <c r="AY10">
        <v>0.47619047618999999</v>
      </c>
      <c r="AZ10">
        <v>5.5276145710879998</v>
      </c>
      <c r="BA10">
        <v>5.5276145710879998</v>
      </c>
      <c r="BB10">
        <v>3.4972448176370001</v>
      </c>
      <c r="BC10">
        <v>1.9879117427099999</v>
      </c>
      <c r="BD10">
        <v>1.9879117427099999</v>
      </c>
      <c r="BE10">
        <v>1.4553274593400001</v>
      </c>
      <c r="BF10">
        <v>0</v>
      </c>
      <c r="BG10">
        <v>0</v>
      </c>
      <c r="BH10">
        <v>0</v>
      </c>
      <c r="BI10">
        <v>0</v>
      </c>
      <c r="BJ10">
        <v>0</v>
      </c>
      <c r="BK10">
        <v>0</v>
      </c>
      <c r="BL10">
        <v>0</v>
      </c>
      <c r="BM10">
        <v>0</v>
      </c>
      <c r="BN10">
        <v>0</v>
      </c>
      <c r="BO10">
        <v>0</v>
      </c>
      <c r="BP10">
        <v>0</v>
      </c>
      <c r="BQ10">
        <v>0</v>
      </c>
      <c r="BR10">
        <v>0</v>
      </c>
      <c r="BS10">
        <v>6</v>
      </c>
      <c r="BT10">
        <v>3</v>
      </c>
      <c r="BU10">
        <v>0</v>
      </c>
      <c r="BV10">
        <v>1</v>
      </c>
      <c r="BW10">
        <v>3</v>
      </c>
      <c r="BX10">
        <v>19</v>
      </c>
      <c r="BY10">
        <v>16</v>
      </c>
      <c r="BZ10">
        <v>10</v>
      </c>
      <c r="CA10">
        <v>18</v>
      </c>
      <c r="CB10">
        <v>20</v>
      </c>
      <c r="CC10">
        <v>20</v>
      </c>
      <c r="CD10">
        <v>8</v>
      </c>
      <c r="CE10">
        <v>10</v>
      </c>
      <c r="CF10">
        <v>10</v>
      </c>
      <c r="CG10">
        <v>10</v>
      </c>
      <c r="CH10">
        <v>10</v>
      </c>
      <c r="CI10">
        <v>10</v>
      </c>
      <c r="CJ10">
        <v>10</v>
      </c>
      <c r="CK10">
        <v>171</v>
      </c>
      <c r="CW10">
        <v>1.2007387755100001</v>
      </c>
      <c r="CX10">
        <v>1.18107892195</v>
      </c>
      <c r="CY10">
        <v>1.05</v>
      </c>
      <c r="CZ10">
        <v>0.594239987247</v>
      </c>
      <c r="DA10">
        <v>0.60358001283599994</v>
      </c>
      <c r="DB10">
        <v>0.60135099999999997</v>
      </c>
      <c r="DC10">
        <v>337</v>
      </c>
      <c r="DD10">
        <v>223</v>
      </c>
      <c r="DE10">
        <v>51</v>
      </c>
      <c r="DF10">
        <v>24</v>
      </c>
      <c r="DG10">
        <v>57</v>
      </c>
      <c r="DH10">
        <v>0</v>
      </c>
      <c r="DI10">
        <v>1</v>
      </c>
      <c r="DJ10">
        <v>1</v>
      </c>
      <c r="DK10">
        <v>16</v>
      </c>
      <c r="DL10">
        <v>3</v>
      </c>
      <c r="DM10">
        <v>31</v>
      </c>
      <c r="DN10">
        <v>6</v>
      </c>
      <c r="DO10">
        <v>0</v>
      </c>
      <c r="DP10">
        <v>15</v>
      </c>
      <c r="DQ10">
        <v>14</v>
      </c>
      <c r="DR10">
        <v>1</v>
      </c>
      <c r="DS10">
        <v>1</v>
      </c>
      <c r="DT10">
        <v>51</v>
      </c>
      <c r="DU10">
        <v>1</v>
      </c>
      <c r="DV10">
        <v>1</v>
      </c>
      <c r="DW10">
        <v>0</v>
      </c>
      <c r="DX10">
        <v>6</v>
      </c>
      <c r="DY10">
        <v>1</v>
      </c>
      <c r="DZ10">
        <v>15</v>
      </c>
      <c r="EA10">
        <v>2</v>
      </c>
      <c r="EB10">
        <v>0</v>
      </c>
      <c r="EC10">
        <v>1</v>
      </c>
      <c r="ED10">
        <v>16</v>
      </c>
      <c r="EE10">
        <v>0</v>
      </c>
      <c r="EF10">
        <v>0</v>
      </c>
      <c r="EG10">
        <v>2</v>
      </c>
      <c r="EH10">
        <v>8</v>
      </c>
      <c r="EI10">
        <v>1</v>
      </c>
      <c r="EJ10">
        <v>0</v>
      </c>
      <c r="EK10">
        <v>2.6706231454005902</v>
      </c>
      <c r="EL10">
        <v>4.1543026706231503</v>
      </c>
      <c r="EM10">
        <v>1.1869436201780399</v>
      </c>
      <c r="EN10">
        <v>0.89020771513353103</v>
      </c>
      <c r="EO10">
        <v>0.29673590504450997</v>
      </c>
      <c r="EP10">
        <v>15.7270029673591</v>
      </c>
      <c r="EQ10">
        <v>0</v>
      </c>
      <c r="ER10">
        <v>2.6706231454005902</v>
      </c>
      <c r="ES10">
        <v>4.1543026706231503</v>
      </c>
      <c r="ET10">
        <v>73.887240356083097</v>
      </c>
      <c r="EU10">
        <v>7.71513353115727</v>
      </c>
      <c r="EV10">
        <v>6.8249258160237396</v>
      </c>
      <c r="EW10">
        <v>2.6706231454005902</v>
      </c>
      <c r="EX10">
        <v>15.133531157269999</v>
      </c>
      <c r="EY10">
        <v>14.8367952522255</v>
      </c>
      <c r="EZ10">
        <v>0.29673590504450997</v>
      </c>
      <c r="FA10">
        <v>3.2640949554896102</v>
      </c>
      <c r="FB10">
        <v>21.568627450980401</v>
      </c>
      <c r="FC10">
        <v>45.8333333333333</v>
      </c>
      <c r="FD10">
        <v>92.284866468842694</v>
      </c>
      <c r="FE10">
        <v>2.6706231454005902</v>
      </c>
      <c r="FF10">
        <v>1.4836795252225501</v>
      </c>
      <c r="FG10">
        <v>1.4836795252225501</v>
      </c>
      <c r="FH10">
        <v>7.71513353115727</v>
      </c>
      <c r="FI10">
        <v>0.59347181008902095</v>
      </c>
      <c r="FJ10">
        <v>15.430267062314501</v>
      </c>
      <c r="FK10">
        <v>3.2640949554896102</v>
      </c>
      <c r="FL10">
        <v>0.29673590504450997</v>
      </c>
      <c r="FM10">
        <v>15.7270029673591</v>
      </c>
      <c r="FN10">
        <v>7.12166172106825</v>
      </c>
      <c r="FO10">
        <v>3.8575667655786301</v>
      </c>
      <c r="FP10">
        <v>0</v>
      </c>
      <c r="FQ10">
        <v>1.7543859649122799</v>
      </c>
      <c r="FR10">
        <v>1.7543859649122799</v>
      </c>
      <c r="FS10">
        <v>28.0701754385965</v>
      </c>
      <c r="FT10">
        <v>54.385964912280699</v>
      </c>
      <c r="FU10">
        <v>10.526315789473699</v>
      </c>
      <c r="FV10">
        <v>26.315789473684202</v>
      </c>
      <c r="FW10">
        <v>24.5614035087719</v>
      </c>
      <c r="FX10">
        <v>1.7543859649122799</v>
      </c>
      <c r="FY10">
        <v>89.473684210526301</v>
      </c>
      <c r="FZ10">
        <v>1.7543859649122799</v>
      </c>
      <c r="GA10">
        <v>1.7543859649122799</v>
      </c>
      <c r="GB10">
        <v>10.526315789473699</v>
      </c>
      <c r="GC10">
        <v>1.7543859649122799</v>
      </c>
      <c r="GD10">
        <v>26.315789473684202</v>
      </c>
      <c r="GE10">
        <v>3.5087719298245599</v>
      </c>
      <c r="GF10">
        <v>1.7543859649122799</v>
      </c>
      <c r="GG10">
        <v>28.0701754385965</v>
      </c>
      <c r="GH10">
        <v>14.0350877192982</v>
      </c>
      <c r="GI10">
        <v>26</v>
      </c>
      <c r="GJ10">
        <v>66.172106824925805</v>
      </c>
      <c r="GK10">
        <v>45.614035087719301</v>
      </c>
      <c r="GL10">
        <v>28.1899109792285</v>
      </c>
      <c r="GM10">
        <v>5.6379821958456997</v>
      </c>
      <c r="GN10">
        <v>2.2421524663677102</v>
      </c>
      <c r="GO10">
        <v>1.79372197309417</v>
      </c>
      <c r="GP10">
        <v>35.426008968609899</v>
      </c>
      <c r="GQ10">
        <v>8.52017937219731</v>
      </c>
      <c r="GR10">
        <v>5.0445103857566798</v>
      </c>
      <c r="GS10">
        <v>0</v>
      </c>
      <c r="GT10">
        <v>15</v>
      </c>
      <c r="GU10">
        <v>11</v>
      </c>
      <c r="GV10">
        <v>10</v>
      </c>
      <c r="GW10">
        <v>2</v>
      </c>
      <c r="GX10">
        <v>7</v>
      </c>
      <c r="GY10">
        <v>42.7299703264095</v>
      </c>
      <c r="GZ10">
        <v>25.2225519287834</v>
      </c>
      <c r="HA10">
        <v>10.0890207715134</v>
      </c>
      <c r="HB10">
        <v>2.9673590504451002</v>
      </c>
      <c r="HC10">
        <v>8.9020771513353107</v>
      </c>
      <c r="HD10">
        <v>26.315789473684202</v>
      </c>
      <c r="HE10">
        <v>19.2982456140351</v>
      </c>
      <c r="HF10">
        <v>17.543859649122801</v>
      </c>
      <c r="HG10">
        <v>3.5087719298245599</v>
      </c>
      <c r="HH10">
        <v>12.280701754386</v>
      </c>
      <c r="HI10">
        <v>6</v>
      </c>
      <c r="HJ10">
        <v>3</v>
      </c>
      <c r="HK10">
        <v>17</v>
      </c>
      <c r="HL10">
        <v>14</v>
      </c>
      <c r="HM10">
        <v>3</v>
      </c>
      <c r="HN10">
        <v>8.3086053412462899</v>
      </c>
      <c r="HO10">
        <v>10.3857566765579</v>
      </c>
      <c r="HP10">
        <v>33.827893175074202</v>
      </c>
      <c r="HQ10">
        <v>32.937685459940703</v>
      </c>
      <c r="HR10">
        <v>3.5608308605341201</v>
      </c>
      <c r="HS10">
        <v>10.526315789473699</v>
      </c>
      <c r="HT10">
        <v>5.2631578947368398</v>
      </c>
      <c r="HU10">
        <v>29.824561403508799</v>
      </c>
      <c r="HV10">
        <v>24.5614035087719</v>
      </c>
      <c r="HW10">
        <v>5.2631578947368398</v>
      </c>
      <c r="HX10">
        <v>15.430267062314501</v>
      </c>
      <c r="HY10">
        <v>24.6290801186944</v>
      </c>
      <c r="HZ10">
        <v>30.563798219584601</v>
      </c>
      <c r="IA10">
        <v>36.498516320474799</v>
      </c>
      <c r="IB10">
        <v>41.246290801186902</v>
      </c>
      <c r="IC10">
        <v>4.9898026248419498</v>
      </c>
      <c r="ID10">
        <v>0.94670200494853396</v>
      </c>
      <c r="IE10">
        <v>9.7936748809435095</v>
      </c>
      <c r="IF10">
        <v>9.6218560233830903</v>
      </c>
      <c r="IG10">
        <v>0.85545974855081797</v>
      </c>
      <c r="IH10">
        <v>2</v>
      </c>
      <c r="II10">
        <v>5.0920245399999997</v>
      </c>
      <c r="IJ10">
        <v>2</v>
      </c>
      <c r="IK10">
        <v>2.0771513349999999</v>
      </c>
      <c r="IL10">
        <v>3.50877193</v>
      </c>
      <c r="IM10">
        <v>5</v>
      </c>
      <c r="IN10">
        <v>5.0445103859999998</v>
      </c>
      <c r="IO10">
        <v>8.7719298250000008</v>
      </c>
    </row>
    <row r="11" spans="1:249" x14ac:dyDescent="0.3">
      <c r="A11" s="71">
        <v>10</v>
      </c>
      <c r="B11" t="s">
        <v>11</v>
      </c>
      <c r="C11" t="s">
        <v>10</v>
      </c>
      <c r="D11" t="s">
        <v>1011</v>
      </c>
      <c r="E11" t="s">
        <v>9</v>
      </c>
      <c r="F11">
        <v>68.7440872651311</v>
      </c>
      <c r="G11">
        <v>72.718226852095398</v>
      </c>
      <c r="H11" t="s">
        <v>953</v>
      </c>
      <c r="I11" t="s">
        <v>958</v>
      </c>
      <c r="J11" t="s">
        <v>959</v>
      </c>
      <c r="K11">
        <v>59</v>
      </c>
      <c r="L11" t="s">
        <v>341</v>
      </c>
      <c r="M11" t="s">
        <v>337</v>
      </c>
      <c r="N11">
        <v>46003</v>
      </c>
      <c r="O11">
        <v>-72.489875999999995</v>
      </c>
      <c r="P11">
        <v>42.444316999999998</v>
      </c>
      <c r="Q11">
        <v>3.1436999999999999</v>
      </c>
      <c r="R11">
        <v>3.1436999999999999</v>
      </c>
      <c r="S11">
        <v>2.7608000000000001</v>
      </c>
      <c r="T11">
        <v>5.2001810000000006</v>
      </c>
      <c r="U11">
        <v>5.2001810000000002E-2</v>
      </c>
      <c r="W11">
        <v>40</v>
      </c>
      <c r="X11">
        <v>1.1299999999999999</v>
      </c>
      <c r="Y11">
        <v>237.537162897</v>
      </c>
      <c r="Z11">
        <v>48.27827082736902</v>
      </c>
      <c r="AA11">
        <v>17.325093354450001</v>
      </c>
      <c r="AB11">
        <v>1240.73773747209</v>
      </c>
      <c r="AC11">
        <v>1240.73773747209</v>
      </c>
      <c r="AD11">
        <v>14.0793471176639</v>
      </c>
      <c r="AE11">
        <v>14.0793471176639</v>
      </c>
      <c r="AF11">
        <v>7.9947946974520496</v>
      </c>
      <c r="AG11">
        <v>7.9947946974520496</v>
      </c>
      <c r="AH11">
        <v>1.9053665809762399</v>
      </c>
      <c r="AI11">
        <v>1.9053665809762399</v>
      </c>
      <c r="AJ11">
        <v>2.1757801316919552</v>
      </c>
      <c r="AK11">
        <v>2.1757801316919552</v>
      </c>
      <c r="AL11">
        <v>97.25164614944174</v>
      </c>
      <c r="AM11">
        <v>97.25164614944174</v>
      </c>
      <c r="AN11">
        <v>0.81386682428647905</v>
      </c>
      <c r="AO11">
        <v>0.81386682428647905</v>
      </c>
      <c r="AP11">
        <v>0.1717721156598912</v>
      </c>
      <c r="AQ11">
        <v>0.1717721156598912</v>
      </c>
      <c r="AR11">
        <v>0.1717721156598912</v>
      </c>
      <c r="AS11">
        <v>0.13037809647999998</v>
      </c>
      <c r="AT11">
        <v>0.76628352490399998</v>
      </c>
      <c r="AU11">
        <v>0</v>
      </c>
      <c r="AV11">
        <v>0</v>
      </c>
      <c r="AW11">
        <v>0</v>
      </c>
      <c r="AX11">
        <v>0</v>
      </c>
      <c r="AY11">
        <v>0</v>
      </c>
      <c r="AZ11">
        <v>0.44889779559089998</v>
      </c>
      <c r="BA11">
        <v>0.44889779559089998</v>
      </c>
      <c r="BB11">
        <v>0.44889779559089998</v>
      </c>
      <c r="BC11">
        <v>0.61406701227299998</v>
      </c>
      <c r="BD11">
        <v>0.61406701227299998</v>
      </c>
      <c r="BE11">
        <v>0.61406701227299998</v>
      </c>
      <c r="BF11">
        <v>0</v>
      </c>
      <c r="BG11">
        <v>0</v>
      </c>
      <c r="BH11">
        <v>0</v>
      </c>
      <c r="BI11">
        <v>0</v>
      </c>
      <c r="BJ11">
        <v>0</v>
      </c>
      <c r="BK11">
        <v>0</v>
      </c>
      <c r="BL11">
        <v>0</v>
      </c>
      <c r="BM11">
        <v>0</v>
      </c>
      <c r="BN11">
        <v>0</v>
      </c>
      <c r="BO11">
        <v>0</v>
      </c>
      <c r="BP11">
        <v>0</v>
      </c>
      <c r="BQ11">
        <v>0</v>
      </c>
      <c r="BR11">
        <v>0</v>
      </c>
      <c r="BS11">
        <v>7</v>
      </c>
      <c r="BT11">
        <v>0</v>
      </c>
      <c r="BU11">
        <v>0</v>
      </c>
      <c r="BV11">
        <v>3</v>
      </c>
      <c r="BW11">
        <v>2</v>
      </c>
      <c r="BX11">
        <v>14</v>
      </c>
      <c r="BY11">
        <v>12</v>
      </c>
      <c r="BZ11">
        <v>10</v>
      </c>
      <c r="CA11">
        <v>15</v>
      </c>
      <c r="CB11">
        <v>17</v>
      </c>
      <c r="CC11">
        <v>20</v>
      </c>
      <c r="CD11">
        <v>15</v>
      </c>
      <c r="CE11">
        <v>10</v>
      </c>
      <c r="CF11">
        <v>10</v>
      </c>
      <c r="CG11">
        <v>10</v>
      </c>
      <c r="CH11">
        <v>10</v>
      </c>
      <c r="CI11">
        <v>10</v>
      </c>
      <c r="CJ11">
        <v>10</v>
      </c>
      <c r="CK11">
        <v>163</v>
      </c>
      <c r="CW11">
        <v>1.1913892205100001</v>
      </c>
      <c r="CX11">
        <v>1.1791270863700001</v>
      </c>
      <c r="CY11">
        <v>1.1299999999999999</v>
      </c>
      <c r="CZ11">
        <v>1.6229800325900001</v>
      </c>
      <c r="DA11">
        <v>3.1006498953900001</v>
      </c>
      <c r="DB11">
        <v>5.2001809999999997</v>
      </c>
      <c r="DC11">
        <v>311</v>
      </c>
      <c r="DD11">
        <v>185</v>
      </c>
      <c r="DE11">
        <v>75</v>
      </c>
      <c r="DF11">
        <v>22</v>
      </c>
      <c r="DG11">
        <v>56</v>
      </c>
      <c r="DH11">
        <v>0</v>
      </c>
      <c r="DI11">
        <v>0</v>
      </c>
      <c r="DJ11">
        <v>2</v>
      </c>
      <c r="DK11">
        <v>15</v>
      </c>
      <c r="DL11">
        <v>0</v>
      </c>
      <c r="DM11">
        <v>31</v>
      </c>
      <c r="DN11">
        <v>3</v>
      </c>
      <c r="DO11">
        <v>1</v>
      </c>
      <c r="DP11">
        <v>16</v>
      </c>
      <c r="DQ11">
        <v>11</v>
      </c>
      <c r="DR11">
        <v>0</v>
      </c>
      <c r="DS11">
        <v>1</v>
      </c>
      <c r="DT11">
        <v>51</v>
      </c>
      <c r="DU11">
        <v>0</v>
      </c>
      <c r="DV11">
        <v>0</v>
      </c>
      <c r="DW11">
        <v>1</v>
      </c>
      <c r="DX11">
        <v>5</v>
      </c>
      <c r="DY11">
        <v>2</v>
      </c>
      <c r="DZ11">
        <v>13</v>
      </c>
      <c r="EA11">
        <v>3</v>
      </c>
      <c r="EB11">
        <v>0</v>
      </c>
      <c r="EC11">
        <v>5</v>
      </c>
      <c r="ED11">
        <v>18</v>
      </c>
      <c r="EE11">
        <v>0</v>
      </c>
      <c r="EF11">
        <v>1</v>
      </c>
      <c r="EG11">
        <v>1</v>
      </c>
      <c r="EH11">
        <v>8</v>
      </c>
      <c r="EI11">
        <v>2</v>
      </c>
      <c r="EJ11">
        <v>0</v>
      </c>
      <c r="EK11">
        <v>0</v>
      </c>
      <c r="EL11">
        <v>0.64308681672025703</v>
      </c>
      <c r="EM11">
        <v>0</v>
      </c>
      <c r="EN11">
        <v>0</v>
      </c>
      <c r="EO11">
        <v>1.2861736334405101</v>
      </c>
      <c r="EP11">
        <v>15.112540192926</v>
      </c>
      <c r="EQ11">
        <v>0</v>
      </c>
      <c r="ER11">
        <v>0</v>
      </c>
      <c r="ES11">
        <v>0</v>
      </c>
      <c r="ET11">
        <v>68.167202572347307</v>
      </c>
      <c r="EU11">
        <v>6.1093247588424404</v>
      </c>
      <c r="EV11">
        <v>6.1093247588424404</v>
      </c>
      <c r="EW11">
        <v>5.4662379421221896</v>
      </c>
      <c r="EX11">
        <v>24.115755627009602</v>
      </c>
      <c r="EY11">
        <v>13.183279742765301</v>
      </c>
      <c r="EZ11">
        <v>0</v>
      </c>
      <c r="FA11">
        <v>1.92926045016077</v>
      </c>
      <c r="FB11">
        <v>8</v>
      </c>
      <c r="FC11">
        <v>27.272727272727298</v>
      </c>
      <c r="FD11">
        <v>94.212218649517695</v>
      </c>
      <c r="FE11">
        <v>0</v>
      </c>
      <c r="FF11">
        <v>0</v>
      </c>
      <c r="FG11">
        <v>0</v>
      </c>
      <c r="FH11">
        <v>5.7877813504823203</v>
      </c>
      <c r="FI11">
        <v>0.64308681672025703</v>
      </c>
      <c r="FJ11">
        <v>13.8263665594855</v>
      </c>
      <c r="FK11">
        <v>5.1446945337620598</v>
      </c>
      <c r="FL11">
        <v>10.932475884244401</v>
      </c>
      <c r="FM11">
        <v>24.7588424437299</v>
      </c>
      <c r="FN11">
        <v>7.07395498392283</v>
      </c>
      <c r="FO11">
        <v>5.1446945337620598</v>
      </c>
      <c r="FP11">
        <v>0</v>
      </c>
      <c r="FQ11">
        <v>0</v>
      </c>
      <c r="FR11">
        <v>3.5714285714285698</v>
      </c>
      <c r="FS11">
        <v>26.785714285714299</v>
      </c>
      <c r="FT11">
        <v>55.357142857142897</v>
      </c>
      <c r="FU11">
        <v>5.3571428571428603</v>
      </c>
      <c r="FV11">
        <v>28.571428571428601</v>
      </c>
      <c r="FW11">
        <v>19.6428571428571</v>
      </c>
      <c r="FX11">
        <v>0</v>
      </c>
      <c r="FY11">
        <v>91.071428571428598</v>
      </c>
      <c r="FZ11">
        <v>0</v>
      </c>
      <c r="GA11">
        <v>0</v>
      </c>
      <c r="GB11">
        <v>8.9285714285714306</v>
      </c>
      <c r="GC11">
        <v>3.5714285714285698</v>
      </c>
      <c r="GD11">
        <v>23.214285714285701</v>
      </c>
      <c r="GE11">
        <v>5.3571428571428603</v>
      </c>
      <c r="GF11">
        <v>8.9285714285714306</v>
      </c>
      <c r="GG11">
        <v>32.142857142857103</v>
      </c>
      <c r="GH11">
        <v>14.285714285714301</v>
      </c>
      <c r="GI11">
        <v>26</v>
      </c>
      <c r="GJ11">
        <v>59.485530546623799</v>
      </c>
      <c r="GK11">
        <v>46.428571428571402</v>
      </c>
      <c r="GL11">
        <v>20.900321543408399</v>
      </c>
      <c r="GM11">
        <v>5.4662379421221896</v>
      </c>
      <c r="GN11">
        <v>0.54054054054054101</v>
      </c>
      <c r="GO11">
        <v>0</v>
      </c>
      <c r="GP11">
        <v>37.837837837837803</v>
      </c>
      <c r="GQ11">
        <v>9.1891891891891895</v>
      </c>
      <c r="GR11">
        <v>3.5369774919614101</v>
      </c>
      <c r="GS11">
        <v>1.2861736334405101</v>
      </c>
      <c r="GT11">
        <v>21</v>
      </c>
      <c r="GU11">
        <v>8</v>
      </c>
      <c r="GV11">
        <v>13</v>
      </c>
      <c r="GW11">
        <v>3</v>
      </c>
      <c r="GX11">
        <v>8</v>
      </c>
      <c r="GY11">
        <v>45.016077170418001</v>
      </c>
      <c r="GZ11">
        <v>15.112540192926</v>
      </c>
      <c r="HA11">
        <v>14.4694533762058</v>
      </c>
      <c r="HB11">
        <v>2.2508038585209</v>
      </c>
      <c r="HC11">
        <v>20.900321543408399</v>
      </c>
      <c r="HD11">
        <v>37.5</v>
      </c>
      <c r="HE11">
        <v>14.285714285714301</v>
      </c>
      <c r="HF11">
        <v>23.214285714285701</v>
      </c>
      <c r="HG11">
        <v>5.3571428571428603</v>
      </c>
      <c r="HH11">
        <v>14.285714285714301</v>
      </c>
      <c r="HI11">
        <v>5</v>
      </c>
      <c r="HJ11">
        <v>4</v>
      </c>
      <c r="HK11">
        <v>22</v>
      </c>
      <c r="HL11">
        <v>21</v>
      </c>
      <c r="HM11">
        <v>0</v>
      </c>
      <c r="HN11">
        <v>9.0032154340836001</v>
      </c>
      <c r="HO11">
        <v>8.0385852090032195</v>
      </c>
      <c r="HP11">
        <v>35.369774919614102</v>
      </c>
      <c r="HQ11">
        <v>43.729903536977503</v>
      </c>
      <c r="HR11">
        <v>0</v>
      </c>
      <c r="HS11">
        <v>8.9285714285714306</v>
      </c>
      <c r="HT11">
        <v>7.1428571428571397</v>
      </c>
      <c r="HU11">
        <v>39.285714285714299</v>
      </c>
      <c r="HV11">
        <v>37.5</v>
      </c>
      <c r="HW11">
        <v>0</v>
      </c>
      <c r="HX11">
        <v>8.3601286173633405</v>
      </c>
      <c r="HY11">
        <v>15.7556270096463</v>
      </c>
      <c r="HZ11">
        <v>22.8295819935691</v>
      </c>
      <c r="IA11">
        <v>29.2604501607717</v>
      </c>
      <c r="IB11">
        <v>33.762057877813497</v>
      </c>
      <c r="IC11">
        <v>5.18529760774243</v>
      </c>
      <c r="ID11">
        <v>0.96134241788236297</v>
      </c>
      <c r="IE11">
        <v>9.7564495543339103</v>
      </c>
      <c r="IF11">
        <v>9.5822272408636593</v>
      </c>
      <c r="IG11">
        <v>0.89288457091670703</v>
      </c>
      <c r="IH11">
        <v>8</v>
      </c>
      <c r="II11">
        <v>4.6125827810000004</v>
      </c>
      <c r="IJ11">
        <v>8</v>
      </c>
      <c r="IK11">
        <v>16.077170420000002</v>
      </c>
      <c r="IL11">
        <v>14.28571429</v>
      </c>
      <c r="IM11">
        <v>3</v>
      </c>
      <c r="IN11">
        <v>3.5369774920000001</v>
      </c>
      <c r="IO11">
        <v>5.3571428570000004</v>
      </c>
    </row>
    <row r="12" spans="1:249" x14ac:dyDescent="0.3">
      <c r="A12" s="71">
        <v>11</v>
      </c>
      <c r="B12" t="s">
        <v>33</v>
      </c>
      <c r="C12" t="s">
        <v>961</v>
      </c>
      <c r="D12" t="s">
        <v>1011</v>
      </c>
      <c r="E12" t="s">
        <v>9</v>
      </c>
      <c r="F12">
        <v>65.247509961062519</v>
      </c>
      <c r="G12">
        <v>70.030185198283206</v>
      </c>
      <c r="H12" t="s">
        <v>953</v>
      </c>
      <c r="I12" t="s">
        <v>958</v>
      </c>
      <c r="J12" t="s">
        <v>959</v>
      </c>
      <c r="K12">
        <v>59</v>
      </c>
      <c r="L12" t="s">
        <v>341</v>
      </c>
      <c r="M12" t="s">
        <v>337</v>
      </c>
      <c r="N12">
        <v>46006</v>
      </c>
      <c r="O12">
        <v>-72.587100000000007</v>
      </c>
      <c r="P12">
        <v>42.282400000000003</v>
      </c>
      <c r="Q12">
        <v>3.0969000000000002</v>
      </c>
      <c r="R12">
        <v>10.4886</v>
      </c>
      <c r="S12">
        <v>9.5136000000000003</v>
      </c>
      <c r="T12">
        <v>0.44080300000000006</v>
      </c>
      <c r="U12">
        <v>4.4080300000000003E-3</v>
      </c>
      <c r="W12">
        <v>80</v>
      </c>
      <c r="X12">
        <v>1.39</v>
      </c>
      <c r="Y12">
        <v>74.0949433304</v>
      </c>
      <c r="Z12">
        <v>49.016855565242651</v>
      </c>
      <c r="AA12">
        <v>18.251598611799999</v>
      </c>
      <c r="AB12">
        <v>1164.57973075269</v>
      </c>
      <c r="AC12">
        <v>1173.4187563411699</v>
      </c>
      <c r="AD12">
        <v>15.2694898487358</v>
      </c>
      <c r="AE12">
        <v>15.086034696155799</v>
      </c>
      <c r="AF12">
        <v>9.2725402521069498</v>
      </c>
      <c r="AG12">
        <v>9.0553146462158907</v>
      </c>
      <c r="AH12">
        <v>3.27110321139204</v>
      </c>
      <c r="AI12">
        <v>3.0190395383044502</v>
      </c>
      <c r="AJ12">
        <v>8.9799476896251083</v>
      </c>
      <c r="AK12">
        <v>5.8863909387334825</v>
      </c>
      <c r="AL12">
        <v>70.822435338564361</v>
      </c>
      <c r="AM12">
        <v>85.652994679938217</v>
      </c>
      <c r="AN12">
        <v>0.526597638182141</v>
      </c>
      <c r="AO12">
        <v>0.65102191184922797</v>
      </c>
      <c r="AP12">
        <v>1.4240046498111012</v>
      </c>
      <c r="AQ12">
        <v>1.4240046498111012</v>
      </c>
      <c r="AR12">
        <v>1.0125278874206283</v>
      </c>
      <c r="AS12">
        <v>1.01201172798558</v>
      </c>
      <c r="AT12">
        <v>1.6640253565800001</v>
      </c>
      <c r="AU12">
        <v>15.140947399011914</v>
      </c>
      <c r="AV12">
        <v>15.140947399011914</v>
      </c>
      <c r="AW12">
        <v>4.5134717693495796</v>
      </c>
      <c r="AX12">
        <v>2.0996878842290001</v>
      </c>
      <c r="AY12">
        <v>12.044374009494099</v>
      </c>
      <c r="AZ12">
        <v>18.530950305162001</v>
      </c>
      <c r="BA12">
        <v>18.530950305162001</v>
      </c>
      <c r="BB12">
        <v>5.7614552943230004</v>
      </c>
      <c r="BC12">
        <v>1.48161262363</v>
      </c>
      <c r="BD12">
        <v>1.3437401466200001</v>
      </c>
      <c r="BE12">
        <v>1.48161262363</v>
      </c>
      <c r="BF12">
        <v>14700.245981399999</v>
      </c>
      <c r="BG12">
        <v>0</v>
      </c>
      <c r="BH12">
        <v>14700.245981399999</v>
      </c>
      <c r="BI12">
        <v>0</v>
      </c>
      <c r="BJ12">
        <v>0</v>
      </c>
      <c r="BK12">
        <v>0</v>
      </c>
      <c r="BL12">
        <v>0</v>
      </c>
      <c r="BM12">
        <v>0</v>
      </c>
      <c r="BN12">
        <v>0</v>
      </c>
      <c r="BO12">
        <v>0</v>
      </c>
      <c r="BP12">
        <v>0</v>
      </c>
      <c r="BQ12">
        <v>0</v>
      </c>
      <c r="BR12">
        <v>0</v>
      </c>
      <c r="BS12">
        <v>10</v>
      </c>
      <c r="BT12">
        <v>0</v>
      </c>
      <c r="BU12">
        <v>0</v>
      </c>
      <c r="BV12">
        <v>0</v>
      </c>
      <c r="BW12">
        <v>1</v>
      </c>
      <c r="BX12">
        <v>18</v>
      </c>
      <c r="BY12">
        <v>18</v>
      </c>
      <c r="BZ12">
        <v>15</v>
      </c>
      <c r="CA12">
        <v>19</v>
      </c>
      <c r="CB12">
        <v>19</v>
      </c>
      <c r="CC12">
        <v>18</v>
      </c>
      <c r="CD12">
        <v>15</v>
      </c>
      <c r="CE12">
        <v>9</v>
      </c>
      <c r="CF12">
        <v>9</v>
      </c>
      <c r="CG12">
        <v>3</v>
      </c>
      <c r="CH12">
        <v>3</v>
      </c>
      <c r="CI12">
        <v>3</v>
      </c>
      <c r="CJ12">
        <v>2</v>
      </c>
      <c r="CK12">
        <v>151</v>
      </c>
      <c r="CW12">
        <v>1.20428702261</v>
      </c>
      <c r="CX12">
        <v>1.3653161433500001</v>
      </c>
      <c r="CY12">
        <v>1.39</v>
      </c>
      <c r="CZ12">
        <v>0.23056002033799999</v>
      </c>
      <c r="DA12">
        <v>0.30016000701200002</v>
      </c>
      <c r="DB12">
        <v>4.4080300000000003E-3</v>
      </c>
      <c r="DC12">
        <v>341</v>
      </c>
      <c r="DD12">
        <v>189</v>
      </c>
      <c r="DE12">
        <v>68</v>
      </c>
      <c r="DF12">
        <v>34</v>
      </c>
      <c r="DG12">
        <v>66</v>
      </c>
      <c r="DH12">
        <v>0</v>
      </c>
      <c r="DI12">
        <v>0</v>
      </c>
      <c r="DJ12">
        <v>8</v>
      </c>
      <c r="DK12">
        <v>22</v>
      </c>
      <c r="DL12">
        <v>0</v>
      </c>
      <c r="DM12">
        <v>37</v>
      </c>
      <c r="DN12">
        <v>4</v>
      </c>
      <c r="DO12">
        <v>2</v>
      </c>
      <c r="DP12">
        <v>13</v>
      </c>
      <c r="DQ12">
        <v>11</v>
      </c>
      <c r="DR12">
        <v>0</v>
      </c>
      <c r="DS12">
        <v>1</v>
      </c>
      <c r="DT12">
        <v>62</v>
      </c>
      <c r="DU12">
        <v>0</v>
      </c>
      <c r="DV12">
        <v>1</v>
      </c>
      <c r="DW12">
        <v>0</v>
      </c>
      <c r="DX12">
        <v>4</v>
      </c>
      <c r="DY12">
        <v>3</v>
      </c>
      <c r="DZ12">
        <v>14</v>
      </c>
      <c r="EA12">
        <v>4</v>
      </c>
      <c r="EB12">
        <v>0</v>
      </c>
      <c r="EC12">
        <v>2</v>
      </c>
      <c r="ED12">
        <v>16</v>
      </c>
      <c r="EE12">
        <v>0</v>
      </c>
      <c r="EF12">
        <v>1</v>
      </c>
      <c r="EG12">
        <v>0</v>
      </c>
      <c r="EH12">
        <v>7</v>
      </c>
      <c r="EI12">
        <v>0</v>
      </c>
      <c r="EJ12">
        <v>0</v>
      </c>
      <c r="EK12">
        <v>0</v>
      </c>
      <c r="EL12">
        <v>0.58651026392961902</v>
      </c>
      <c r="EM12">
        <v>0</v>
      </c>
      <c r="EN12">
        <v>0</v>
      </c>
      <c r="EO12">
        <v>12.609970674486799</v>
      </c>
      <c r="EP12">
        <v>34.897360703812303</v>
      </c>
      <c r="EQ12">
        <v>0</v>
      </c>
      <c r="ER12">
        <v>0</v>
      </c>
      <c r="ES12">
        <v>0</v>
      </c>
      <c r="ET12">
        <v>60.997067448680397</v>
      </c>
      <c r="EU12">
        <v>9.0909090909090899</v>
      </c>
      <c r="EV12">
        <v>9.0909090909090899</v>
      </c>
      <c r="EW12">
        <v>8.5043988269794699</v>
      </c>
      <c r="EX12">
        <v>19.941348973606999</v>
      </c>
      <c r="EY12">
        <v>19.0615835777126</v>
      </c>
      <c r="EZ12">
        <v>0</v>
      </c>
      <c r="FA12">
        <v>5.2785923753665696</v>
      </c>
      <c r="FB12">
        <v>26.470588235294102</v>
      </c>
      <c r="FC12">
        <v>52.941176470588204</v>
      </c>
      <c r="FD12">
        <v>97.3607038123167</v>
      </c>
      <c r="FE12">
        <v>0</v>
      </c>
      <c r="FF12">
        <v>0.58651026392961902</v>
      </c>
      <c r="FG12">
        <v>0</v>
      </c>
      <c r="FH12">
        <v>2.6392961876832799</v>
      </c>
      <c r="FI12">
        <v>3.2258064516128999</v>
      </c>
      <c r="FJ12">
        <v>22.287390029325501</v>
      </c>
      <c r="FK12">
        <v>2.6392961876832799</v>
      </c>
      <c r="FL12">
        <v>0.87976539589442804</v>
      </c>
      <c r="FM12">
        <v>23.167155425219899</v>
      </c>
      <c r="FN12">
        <v>9.9706744868035209</v>
      </c>
      <c r="FO12">
        <v>4.6920821114369504</v>
      </c>
      <c r="FP12">
        <v>0</v>
      </c>
      <c r="FQ12">
        <v>0</v>
      </c>
      <c r="FR12">
        <v>12.1212121212121</v>
      </c>
      <c r="FS12">
        <v>33.3333333333333</v>
      </c>
      <c r="FT12">
        <v>56.060606060606098</v>
      </c>
      <c r="FU12">
        <v>6.0606060606060597</v>
      </c>
      <c r="FV12">
        <v>19.696969696969699</v>
      </c>
      <c r="FW12">
        <v>16.6666666666667</v>
      </c>
      <c r="FX12">
        <v>0</v>
      </c>
      <c r="FY12">
        <v>93.939393939393895</v>
      </c>
      <c r="FZ12">
        <v>0</v>
      </c>
      <c r="GA12">
        <v>1.51515151515152</v>
      </c>
      <c r="GB12">
        <v>6.0606060606060597</v>
      </c>
      <c r="GC12">
        <v>4.5454545454545503</v>
      </c>
      <c r="GD12">
        <v>21.2121212121212</v>
      </c>
      <c r="GE12">
        <v>6.0606060606060597</v>
      </c>
      <c r="GF12">
        <v>3.0303030303030298</v>
      </c>
      <c r="GG12">
        <v>24.2424242424242</v>
      </c>
      <c r="GH12">
        <v>10.6060606060606</v>
      </c>
      <c r="GI12">
        <v>30</v>
      </c>
      <c r="GJ12">
        <v>55.425219941348999</v>
      </c>
      <c r="GK12">
        <v>45.454545454545503</v>
      </c>
      <c r="GL12">
        <v>21.1143695014663</v>
      </c>
      <c r="GM12">
        <v>2.6392961876832799</v>
      </c>
      <c r="GN12">
        <v>1.5873015873015901</v>
      </c>
      <c r="GO12">
        <v>0.52910052910052896</v>
      </c>
      <c r="GP12">
        <v>15.343915343915301</v>
      </c>
      <c r="GQ12">
        <v>4.7619047619047601</v>
      </c>
      <c r="GR12">
        <v>1.17302052785924</v>
      </c>
      <c r="GS12">
        <v>12.023460410557201</v>
      </c>
      <c r="GT12">
        <v>22</v>
      </c>
      <c r="GU12">
        <v>9</v>
      </c>
      <c r="GV12">
        <v>13</v>
      </c>
      <c r="GW12">
        <v>3</v>
      </c>
      <c r="GX12">
        <v>6</v>
      </c>
      <c r="GY12">
        <v>16.129032258064498</v>
      </c>
      <c r="GZ12">
        <v>33.724340175953103</v>
      </c>
      <c r="HA12">
        <v>10.8504398826979</v>
      </c>
      <c r="HB12">
        <v>8.2111436950146608</v>
      </c>
      <c r="HC12">
        <v>16.4222873900293</v>
      </c>
      <c r="HD12">
        <v>33.3333333333333</v>
      </c>
      <c r="HE12">
        <v>13.636363636363599</v>
      </c>
      <c r="HF12">
        <v>19.696969696969699</v>
      </c>
      <c r="HG12">
        <v>4.5454545454545503</v>
      </c>
      <c r="HH12">
        <v>9.0909090909090899</v>
      </c>
      <c r="HI12">
        <v>5</v>
      </c>
      <c r="HJ12">
        <v>5</v>
      </c>
      <c r="HK12">
        <v>23</v>
      </c>
      <c r="HL12">
        <v>19</v>
      </c>
      <c r="HM12">
        <v>0</v>
      </c>
      <c r="HN12">
        <v>3.2258064516128999</v>
      </c>
      <c r="HO12">
        <v>5.5718475073313796</v>
      </c>
      <c r="HP12">
        <v>63.343108504398799</v>
      </c>
      <c r="HQ12">
        <v>13.4897360703812</v>
      </c>
      <c r="HR12">
        <v>0</v>
      </c>
      <c r="HS12">
        <v>7.5757575757575797</v>
      </c>
      <c r="HT12">
        <v>7.5757575757575797</v>
      </c>
      <c r="HU12">
        <v>34.848484848484901</v>
      </c>
      <c r="HV12">
        <v>28.7878787878788</v>
      </c>
      <c r="HW12">
        <v>0</v>
      </c>
      <c r="HX12">
        <v>9.3841642228739008</v>
      </c>
      <c r="HY12">
        <v>17.888563049853399</v>
      </c>
      <c r="HZ12">
        <v>25.513196480938401</v>
      </c>
      <c r="IA12">
        <v>32.551319648093802</v>
      </c>
      <c r="IB12">
        <v>39.296187683284501</v>
      </c>
      <c r="IC12">
        <v>5.2792181738364103</v>
      </c>
      <c r="ID12">
        <v>0.95793809822756903</v>
      </c>
      <c r="IE12">
        <v>11.317100482920299</v>
      </c>
      <c r="IF12">
        <v>11.145629263482199</v>
      </c>
      <c r="IG12">
        <v>0.87340733737540299</v>
      </c>
      <c r="IH12">
        <v>5</v>
      </c>
      <c r="II12">
        <v>4.9545454549999999</v>
      </c>
      <c r="IJ12">
        <v>5</v>
      </c>
      <c r="IK12">
        <v>3.5190615840000001</v>
      </c>
      <c r="IL12">
        <v>7.575757576</v>
      </c>
      <c r="IM12">
        <v>5</v>
      </c>
      <c r="IN12">
        <v>2.0527859240000002</v>
      </c>
      <c r="IO12">
        <v>7.575757576</v>
      </c>
    </row>
    <row r="13" spans="1:249" x14ac:dyDescent="0.3">
      <c r="A13" s="71">
        <v>12</v>
      </c>
      <c r="B13">
        <v>2014019</v>
      </c>
      <c r="C13" t="s">
        <v>235</v>
      </c>
      <c r="D13" t="s">
        <v>1011</v>
      </c>
      <c r="E13" t="s">
        <v>232</v>
      </c>
      <c r="F13">
        <v>33.917790141554129</v>
      </c>
      <c r="G13">
        <v>33.9177901415541</v>
      </c>
      <c r="H13" t="s">
        <v>953</v>
      </c>
      <c r="I13" t="s">
        <v>958</v>
      </c>
      <c r="J13" t="s">
        <v>959</v>
      </c>
      <c r="K13">
        <v>59</v>
      </c>
      <c r="L13" t="s">
        <v>341</v>
      </c>
      <c r="M13" t="s">
        <v>337</v>
      </c>
      <c r="N13">
        <v>46006</v>
      </c>
      <c r="O13">
        <v>-72.565563999999995</v>
      </c>
      <c r="P13">
        <v>42.079833999999998</v>
      </c>
      <c r="Q13">
        <v>5.4386999999999999</v>
      </c>
      <c r="R13">
        <v>18.803699999999999</v>
      </c>
      <c r="S13">
        <v>2.1657999999999999</v>
      </c>
      <c r="T13">
        <v>1.263954</v>
      </c>
      <c r="U13">
        <v>1.2639539999999999E-2</v>
      </c>
      <c r="W13">
        <v>60</v>
      </c>
      <c r="X13">
        <v>1.17</v>
      </c>
      <c r="Y13">
        <v>58.538029124600001</v>
      </c>
      <c r="Z13">
        <v>51.303822604666557</v>
      </c>
      <c r="AA13">
        <v>20.738018426125002</v>
      </c>
      <c r="AB13">
        <v>1162.5213300860501</v>
      </c>
      <c r="AC13">
        <v>1163.97973653855</v>
      </c>
      <c r="AD13">
        <v>15.6432880678967</v>
      </c>
      <c r="AE13">
        <v>15.619239869621399</v>
      </c>
      <c r="AF13">
        <v>9.8742567064206508</v>
      </c>
      <c r="AG13">
        <v>9.8464416298281705</v>
      </c>
      <c r="AH13">
        <v>4.0997668447625397</v>
      </c>
      <c r="AI13">
        <v>4.0684319655387</v>
      </c>
      <c r="AJ13">
        <v>1.8864802250537815</v>
      </c>
      <c r="AK13">
        <v>5.638252046139856</v>
      </c>
      <c r="AL13">
        <v>15.81995697501241</v>
      </c>
      <c r="AM13">
        <v>19.78174508208491</v>
      </c>
      <c r="AN13">
        <v>0.55474991331636103</v>
      </c>
      <c r="AO13">
        <v>0.52056125755627802</v>
      </c>
      <c r="AP13">
        <v>70.660268078768823</v>
      </c>
      <c r="AQ13">
        <v>70.660268078768823</v>
      </c>
      <c r="AR13">
        <v>51.136744364141094</v>
      </c>
      <c r="AS13">
        <v>82.590587255299994</v>
      </c>
      <c r="AT13">
        <v>63.230605738599998</v>
      </c>
      <c r="AU13">
        <v>0.39726224094194224</v>
      </c>
      <c r="AV13">
        <v>3.3096144299189147E-2</v>
      </c>
      <c r="AW13">
        <v>0.39726224094194224</v>
      </c>
      <c r="AX13">
        <v>0</v>
      </c>
      <c r="AY13">
        <v>0</v>
      </c>
      <c r="AZ13">
        <v>0.68817307232100011</v>
      </c>
      <c r="BA13">
        <v>0</v>
      </c>
      <c r="BB13">
        <v>0.68817307232100011</v>
      </c>
      <c r="BC13">
        <v>14.644575562</v>
      </c>
      <c r="BD13">
        <v>14.644575562</v>
      </c>
      <c r="BE13">
        <v>10.7321378649</v>
      </c>
      <c r="BF13">
        <v>12988.350165100001</v>
      </c>
      <c r="BG13">
        <v>4082.3432070200001</v>
      </c>
      <c r="BH13">
        <v>12988.350165100001</v>
      </c>
      <c r="BI13">
        <v>0</v>
      </c>
      <c r="BJ13">
        <v>0</v>
      </c>
      <c r="BK13">
        <v>0</v>
      </c>
      <c r="BL13">
        <v>0</v>
      </c>
      <c r="BM13">
        <v>0</v>
      </c>
      <c r="BN13">
        <v>0</v>
      </c>
      <c r="BO13">
        <v>0</v>
      </c>
      <c r="BP13">
        <v>5.31810228838E-2</v>
      </c>
      <c r="BQ13">
        <v>0</v>
      </c>
      <c r="BR13">
        <v>0</v>
      </c>
      <c r="BS13">
        <v>7</v>
      </c>
      <c r="BT13">
        <v>1</v>
      </c>
      <c r="BU13">
        <v>0</v>
      </c>
      <c r="BV13">
        <v>2</v>
      </c>
      <c r="BW13">
        <v>3</v>
      </c>
      <c r="BX13">
        <v>6</v>
      </c>
      <c r="BY13">
        <v>6</v>
      </c>
      <c r="BZ13">
        <v>0</v>
      </c>
      <c r="CA13">
        <v>18</v>
      </c>
      <c r="CB13">
        <v>18</v>
      </c>
      <c r="CC13">
        <v>17</v>
      </c>
      <c r="CD13">
        <v>1</v>
      </c>
      <c r="CE13">
        <v>10</v>
      </c>
      <c r="CF13">
        <v>10</v>
      </c>
      <c r="CG13">
        <v>10</v>
      </c>
      <c r="CH13">
        <v>10</v>
      </c>
      <c r="CI13">
        <v>10</v>
      </c>
      <c r="CJ13">
        <v>9</v>
      </c>
      <c r="CK13">
        <v>125</v>
      </c>
      <c r="CW13">
        <v>1.0738667016800001</v>
      </c>
      <c r="CX13">
        <v>1.0628944045199999</v>
      </c>
      <c r="CY13">
        <v>1.17</v>
      </c>
      <c r="CZ13">
        <v>1.01937982658</v>
      </c>
      <c r="DA13">
        <v>1.2658499532</v>
      </c>
      <c r="DB13">
        <v>1.263954</v>
      </c>
      <c r="DC13">
        <v>335</v>
      </c>
      <c r="DD13">
        <v>119</v>
      </c>
      <c r="DE13">
        <v>41</v>
      </c>
      <c r="DF13">
        <v>41</v>
      </c>
      <c r="DG13">
        <v>32</v>
      </c>
      <c r="DH13">
        <v>0</v>
      </c>
      <c r="DI13">
        <v>2</v>
      </c>
      <c r="DJ13">
        <v>1</v>
      </c>
      <c r="DK13">
        <v>4</v>
      </c>
      <c r="DL13">
        <v>3</v>
      </c>
      <c r="DM13">
        <v>23</v>
      </c>
      <c r="DN13">
        <v>0</v>
      </c>
      <c r="DO13">
        <v>0</v>
      </c>
      <c r="DP13">
        <v>2</v>
      </c>
      <c r="DQ13">
        <v>2</v>
      </c>
      <c r="DR13">
        <v>1</v>
      </c>
      <c r="DS13">
        <v>0</v>
      </c>
      <c r="DT13">
        <v>27</v>
      </c>
      <c r="DU13">
        <v>0</v>
      </c>
      <c r="DV13">
        <v>0</v>
      </c>
      <c r="DW13">
        <v>0</v>
      </c>
      <c r="DX13">
        <v>5</v>
      </c>
      <c r="DY13">
        <v>1</v>
      </c>
      <c r="DZ13">
        <v>3</v>
      </c>
      <c r="EA13">
        <v>2</v>
      </c>
      <c r="EB13">
        <v>0</v>
      </c>
      <c r="EC13">
        <v>0</v>
      </c>
      <c r="ED13">
        <v>3</v>
      </c>
      <c r="EE13">
        <v>0</v>
      </c>
      <c r="EF13">
        <v>0</v>
      </c>
      <c r="EG13">
        <v>2</v>
      </c>
      <c r="EH13">
        <v>2</v>
      </c>
      <c r="EI13">
        <v>0</v>
      </c>
      <c r="EJ13">
        <v>0</v>
      </c>
      <c r="EK13">
        <v>0</v>
      </c>
      <c r="EL13">
        <v>0</v>
      </c>
      <c r="EM13">
        <v>27.164179104477601</v>
      </c>
      <c r="EN13">
        <v>0</v>
      </c>
      <c r="EO13">
        <v>0.29850746268656703</v>
      </c>
      <c r="EP13">
        <v>12.835820895522399</v>
      </c>
      <c r="EQ13">
        <v>0.29850746268656703</v>
      </c>
      <c r="ER13">
        <v>0</v>
      </c>
      <c r="ES13">
        <v>32.835820895522403</v>
      </c>
      <c r="ET13">
        <v>38.805970149253703</v>
      </c>
      <c r="EU13">
        <v>0</v>
      </c>
      <c r="EV13">
        <v>0</v>
      </c>
      <c r="EW13">
        <v>0</v>
      </c>
      <c r="EX13">
        <v>12.238805970149301</v>
      </c>
      <c r="EY13">
        <v>12.238805970149301</v>
      </c>
      <c r="EZ13">
        <v>5.6716417910447801</v>
      </c>
      <c r="FA13">
        <v>12.238805970149301</v>
      </c>
      <c r="FB13">
        <v>100</v>
      </c>
      <c r="FC13">
        <v>100</v>
      </c>
      <c r="FD13">
        <v>51.641791044776099</v>
      </c>
      <c r="FE13">
        <v>0</v>
      </c>
      <c r="FF13">
        <v>0</v>
      </c>
      <c r="FG13">
        <v>32.835820895522403</v>
      </c>
      <c r="FH13">
        <v>48.358208955223901</v>
      </c>
      <c r="FI13">
        <v>0.29850746268656703</v>
      </c>
      <c r="FJ13">
        <v>12.5373134328358</v>
      </c>
      <c r="FK13">
        <v>15.5223880597015</v>
      </c>
      <c r="FL13">
        <v>0</v>
      </c>
      <c r="FM13">
        <v>12.5373134328358</v>
      </c>
      <c r="FN13">
        <v>12.238805970149301</v>
      </c>
      <c r="FO13">
        <v>0</v>
      </c>
      <c r="FP13">
        <v>0</v>
      </c>
      <c r="FQ13">
        <v>6.25</v>
      </c>
      <c r="FR13">
        <v>3.125</v>
      </c>
      <c r="FS13">
        <v>12.5</v>
      </c>
      <c r="FT13">
        <v>71.875</v>
      </c>
      <c r="FU13">
        <v>0</v>
      </c>
      <c r="FV13">
        <v>6.25</v>
      </c>
      <c r="FW13">
        <v>6.25</v>
      </c>
      <c r="FX13">
        <v>3.125</v>
      </c>
      <c r="FY13">
        <v>84.375</v>
      </c>
      <c r="FZ13">
        <v>0</v>
      </c>
      <c r="GA13">
        <v>0</v>
      </c>
      <c r="GB13">
        <v>15.625</v>
      </c>
      <c r="GC13">
        <v>3.125</v>
      </c>
      <c r="GD13">
        <v>9.375</v>
      </c>
      <c r="GE13">
        <v>6.25</v>
      </c>
      <c r="GF13">
        <v>0</v>
      </c>
      <c r="GG13">
        <v>9.375</v>
      </c>
      <c r="GH13">
        <v>6.25</v>
      </c>
      <c r="GI13">
        <v>18</v>
      </c>
      <c r="GJ13">
        <v>35.522388059701498</v>
      </c>
      <c r="GK13">
        <v>56.25</v>
      </c>
      <c r="GL13">
        <v>12.835820895522399</v>
      </c>
      <c r="GM13">
        <v>7.76119402985075</v>
      </c>
      <c r="GN13">
        <v>0.84033613445378197</v>
      </c>
      <c r="GO13">
        <v>0</v>
      </c>
      <c r="GP13">
        <v>20.168067226890798</v>
      </c>
      <c r="GQ13">
        <v>21.848739495798299</v>
      </c>
      <c r="GR13">
        <v>1.1940298507462701</v>
      </c>
      <c r="GS13">
        <v>0</v>
      </c>
      <c r="GT13">
        <v>14</v>
      </c>
      <c r="GU13">
        <v>9</v>
      </c>
      <c r="GV13">
        <v>5</v>
      </c>
      <c r="GW13">
        <v>0</v>
      </c>
      <c r="GX13">
        <v>3</v>
      </c>
      <c r="GY13">
        <v>35.820895522388099</v>
      </c>
      <c r="GZ13">
        <v>26.268656716417901</v>
      </c>
      <c r="HA13">
        <v>10.1492537313433</v>
      </c>
      <c r="HB13">
        <v>0</v>
      </c>
      <c r="HC13">
        <v>3.8805970149253701</v>
      </c>
      <c r="HD13">
        <v>43.75</v>
      </c>
      <c r="HE13">
        <v>28.125</v>
      </c>
      <c r="HF13">
        <v>15.625</v>
      </c>
      <c r="HG13">
        <v>0</v>
      </c>
      <c r="HH13">
        <v>9.375</v>
      </c>
      <c r="HI13">
        <v>6</v>
      </c>
      <c r="HJ13">
        <v>4</v>
      </c>
      <c r="HK13">
        <v>10</v>
      </c>
      <c r="HL13">
        <v>11</v>
      </c>
      <c r="HM13">
        <v>0</v>
      </c>
      <c r="HN13">
        <v>21.492537313432798</v>
      </c>
      <c r="HO13">
        <v>6.5671641791044797</v>
      </c>
      <c r="HP13">
        <v>26.865671641791</v>
      </c>
      <c r="HQ13">
        <v>20.597014925373099</v>
      </c>
      <c r="HR13">
        <v>0</v>
      </c>
      <c r="HS13">
        <v>18.75</v>
      </c>
      <c r="HT13">
        <v>12.5</v>
      </c>
      <c r="HU13">
        <v>31.25</v>
      </c>
      <c r="HV13">
        <v>34.375</v>
      </c>
      <c r="HW13">
        <v>0</v>
      </c>
      <c r="HX13">
        <v>23.582089552238799</v>
      </c>
      <c r="HY13">
        <v>36.119402985074601</v>
      </c>
      <c r="HZ13">
        <v>47.462686567164198</v>
      </c>
      <c r="IA13">
        <v>54.925373134328403</v>
      </c>
      <c r="IB13">
        <v>60.597014925373102</v>
      </c>
      <c r="IC13">
        <v>3.9969937200207899</v>
      </c>
      <c r="ID13">
        <v>0.89742927155268404</v>
      </c>
      <c r="IE13">
        <v>5.50383240019125</v>
      </c>
      <c r="IF13">
        <v>5.3318376376852799</v>
      </c>
      <c r="IG13">
        <v>0.799398744004159</v>
      </c>
      <c r="IH13">
        <v>0</v>
      </c>
      <c r="II13">
        <v>5.8173652689999997</v>
      </c>
      <c r="IJ13">
        <v>0</v>
      </c>
      <c r="IK13">
        <v>0</v>
      </c>
      <c r="IL13">
        <v>0</v>
      </c>
      <c r="IM13">
        <v>8</v>
      </c>
      <c r="IN13">
        <v>27.164179099999998</v>
      </c>
      <c r="IO13">
        <v>25</v>
      </c>
    </row>
    <row r="14" spans="1:249" x14ac:dyDescent="0.3">
      <c r="A14" s="71">
        <v>13</v>
      </c>
      <c r="B14">
        <v>2014020</v>
      </c>
      <c r="C14" t="s">
        <v>80</v>
      </c>
      <c r="D14" t="s">
        <v>1011</v>
      </c>
      <c r="E14" t="s">
        <v>542</v>
      </c>
      <c r="F14">
        <v>56.025231730118954</v>
      </c>
      <c r="G14">
        <v>60.318106676268201</v>
      </c>
      <c r="H14" t="s">
        <v>953</v>
      </c>
      <c r="I14" t="s">
        <v>958</v>
      </c>
      <c r="J14" t="s">
        <v>959</v>
      </c>
      <c r="K14">
        <v>59</v>
      </c>
      <c r="L14" t="s">
        <v>341</v>
      </c>
      <c r="M14" t="s">
        <v>337</v>
      </c>
      <c r="N14">
        <v>46006</v>
      </c>
      <c r="O14">
        <v>-72.699905999999999</v>
      </c>
      <c r="P14">
        <v>42.037301999999997</v>
      </c>
      <c r="Q14">
        <v>4.2309000000000001</v>
      </c>
      <c r="R14">
        <v>4.2309000000000001</v>
      </c>
      <c r="S14">
        <v>2.1642999999999999</v>
      </c>
      <c r="T14">
        <v>0.45061399999999996</v>
      </c>
      <c r="U14">
        <v>4.5061399999999996E-3</v>
      </c>
      <c r="W14">
        <v>90</v>
      </c>
      <c r="X14">
        <v>1.1100000000000001</v>
      </c>
      <c r="Y14">
        <v>67.210450967900002</v>
      </c>
      <c r="Z14">
        <v>49.770261646458209</v>
      </c>
      <c r="AA14">
        <v>19.446649639024997</v>
      </c>
      <c r="AB14">
        <v>1179.76907927037</v>
      </c>
      <c r="AC14">
        <v>1179.76907927037</v>
      </c>
      <c r="AD14">
        <v>15.6194445334822</v>
      </c>
      <c r="AE14">
        <v>15.6194445334822</v>
      </c>
      <c r="AF14">
        <v>9.9234119953626898</v>
      </c>
      <c r="AG14">
        <v>9.9234119953626898</v>
      </c>
      <c r="AH14">
        <v>4.2245178839395896</v>
      </c>
      <c r="AI14">
        <v>4.2245178839395896</v>
      </c>
      <c r="AJ14">
        <v>28.993831099766005</v>
      </c>
      <c r="AK14">
        <v>28.993831099766005</v>
      </c>
      <c r="AL14">
        <v>33.035524356519886</v>
      </c>
      <c r="AM14">
        <v>33.035524356519886</v>
      </c>
      <c r="AN14">
        <v>0.38337577071693701</v>
      </c>
      <c r="AO14">
        <v>0.38337577071693701</v>
      </c>
      <c r="AP14">
        <v>6.8708785364816007</v>
      </c>
      <c r="AQ14">
        <v>6.8708785364816007</v>
      </c>
      <c r="AR14">
        <v>6.8708785364816007</v>
      </c>
      <c r="AS14">
        <v>4.4869131699249998</v>
      </c>
      <c r="AT14">
        <v>3.806584362143</v>
      </c>
      <c r="AU14">
        <v>25.101042331418846</v>
      </c>
      <c r="AV14">
        <v>25.101042331418846</v>
      </c>
      <c r="AW14">
        <v>25.101042331418846</v>
      </c>
      <c r="AX14">
        <v>34.399667636099998</v>
      </c>
      <c r="AY14">
        <v>49.382716049400003</v>
      </c>
      <c r="AZ14">
        <v>19.263135503042502</v>
      </c>
      <c r="BA14">
        <v>19.263135503042502</v>
      </c>
      <c r="BB14">
        <v>19.263135503042502</v>
      </c>
      <c r="BC14">
        <v>1.9528461071400001</v>
      </c>
      <c r="BD14">
        <v>1.9528461071400001</v>
      </c>
      <c r="BE14">
        <v>1.9528461071400001</v>
      </c>
      <c r="BF14">
        <v>0</v>
      </c>
      <c r="BG14">
        <v>0</v>
      </c>
      <c r="BH14">
        <v>0</v>
      </c>
      <c r="BI14">
        <v>0</v>
      </c>
      <c r="BJ14">
        <v>0</v>
      </c>
      <c r="BK14">
        <v>0</v>
      </c>
      <c r="BL14">
        <v>0</v>
      </c>
      <c r="BM14">
        <v>0</v>
      </c>
      <c r="BN14">
        <v>0</v>
      </c>
      <c r="BO14">
        <v>0</v>
      </c>
      <c r="BP14">
        <v>0</v>
      </c>
      <c r="BQ14">
        <v>0</v>
      </c>
      <c r="BR14">
        <v>0</v>
      </c>
      <c r="BS14">
        <v>8</v>
      </c>
      <c r="BT14">
        <v>0</v>
      </c>
      <c r="BU14">
        <v>1</v>
      </c>
      <c r="BV14">
        <v>1</v>
      </c>
      <c r="BW14">
        <v>3</v>
      </c>
      <c r="BX14">
        <v>7</v>
      </c>
      <c r="BY14">
        <v>7</v>
      </c>
      <c r="BZ14">
        <v>1</v>
      </c>
      <c r="CA14">
        <v>18</v>
      </c>
      <c r="CB14">
        <v>17</v>
      </c>
      <c r="CC14">
        <v>20</v>
      </c>
      <c r="CD14">
        <v>2</v>
      </c>
      <c r="CE14">
        <v>10</v>
      </c>
      <c r="CF14">
        <v>10</v>
      </c>
      <c r="CG14">
        <v>10</v>
      </c>
      <c r="CH14">
        <v>10</v>
      </c>
      <c r="CI14">
        <v>10</v>
      </c>
      <c r="CJ14">
        <v>8</v>
      </c>
      <c r="CK14">
        <v>130</v>
      </c>
      <c r="CW14">
        <v>1.0830754165700001</v>
      </c>
      <c r="CX14">
        <v>1.3650086131500001</v>
      </c>
      <c r="CY14">
        <v>1.1100000000000001</v>
      </c>
      <c r="CZ14">
        <v>0.51527993629799995</v>
      </c>
      <c r="DA14">
        <v>1.8829998764699998E-2</v>
      </c>
      <c r="DB14">
        <v>0.45061400000000001</v>
      </c>
      <c r="DC14">
        <v>300</v>
      </c>
      <c r="DD14">
        <v>141</v>
      </c>
      <c r="DE14">
        <v>65</v>
      </c>
      <c r="DF14">
        <v>45</v>
      </c>
      <c r="DG14">
        <v>57</v>
      </c>
      <c r="DH14">
        <v>1</v>
      </c>
      <c r="DI14">
        <v>1</v>
      </c>
      <c r="DJ14">
        <v>5</v>
      </c>
      <c r="DK14">
        <v>16</v>
      </c>
      <c r="DL14">
        <v>4</v>
      </c>
      <c r="DM14">
        <v>33</v>
      </c>
      <c r="DN14">
        <v>2</v>
      </c>
      <c r="DO14">
        <v>0</v>
      </c>
      <c r="DP14">
        <v>10</v>
      </c>
      <c r="DQ14">
        <v>9</v>
      </c>
      <c r="DR14">
        <v>1</v>
      </c>
      <c r="DS14">
        <v>1</v>
      </c>
      <c r="DT14">
        <v>51</v>
      </c>
      <c r="DU14">
        <v>1</v>
      </c>
      <c r="DV14">
        <v>0</v>
      </c>
      <c r="DW14">
        <v>1</v>
      </c>
      <c r="DX14">
        <v>6</v>
      </c>
      <c r="DY14">
        <v>2</v>
      </c>
      <c r="DZ14">
        <v>11</v>
      </c>
      <c r="EA14">
        <v>2</v>
      </c>
      <c r="EB14">
        <v>0</v>
      </c>
      <c r="EC14">
        <v>1</v>
      </c>
      <c r="ED14">
        <v>12</v>
      </c>
      <c r="EE14">
        <v>0</v>
      </c>
      <c r="EF14">
        <v>0</v>
      </c>
      <c r="EG14">
        <v>3</v>
      </c>
      <c r="EH14">
        <v>7</v>
      </c>
      <c r="EI14">
        <v>0</v>
      </c>
      <c r="EJ14">
        <v>1</v>
      </c>
      <c r="EK14">
        <v>1.6666666666666701</v>
      </c>
      <c r="EL14">
        <v>0</v>
      </c>
      <c r="EM14">
        <v>1</v>
      </c>
      <c r="EN14">
        <v>0</v>
      </c>
      <c r="EO14">
        <v>4.3333333333333304</v>
      </c>
      <c r="EP14">
        <v>27.3333333333333</v>
      </c>
      <c r="EQ14">
        <v>0</v>
      </c>
      <c r="ER14">
        <v>1.6666666666666701</v>
      </c>
      <c r="ES14">
        <v>3.3333333333333299</v>
      </c>
      <c r="ET14">
        <v>63</v>
      </c>
      <c r="EU14">
        <v>6.3333333333333304</v>
      </c>
      <c r="EV14">
        <v>6.3333333333333304</v>
      </c>
      <c r="EW14">
        <v>6.3333333333333304</v>
      </c>
      <c r="EX14">
        <v>21.6666666666667</v>
      </c>
      <c r="EY14">
        <v>21.3333333333333</v>
      </c>
      <c r="EZ14">
        <v>0.66666666666666696</v>
      </c>
      <c r="FA14">
        <v>13</v>
      </c>
      <c r="FB14">
        <v>60</v>
      </c>
      <c r="FC14">
        <v>86.6666666666667</v>
      </c>
      <c r="FD14">
        <v>91.3333333333333</v>
      </c>
      <c r="FE14">
        <v>0.66666666666666696</v>
      </c>
      <c r="FF14">
        <v>0</v>
      </c>
      <c r="FG14">
        <v>1.6666666666666701</v>
      </c>
      <c r="FH14">
        <v>8.6666666666666696</v>
      </c>
      <c r="FI14">
        <v>1.6666666666666701</v>
      </c>
      <c r="FJ14">
        <v>23</v>
      </c>
      <c r="FK14">
        <v>5.3333333333333304</v>
      </c>
      <c r="FL14">
        <v>0.33333333333333298</v>
      </c>
      <c r="FM14">
        <v>23.3333333333333</v>
      </c>
      <c r="FN14">
        <v>15</v>
      </c>
      <c r="FO14">
        <v>2</v>
      </c>
      <c r="FP14">
        <v>1.7543859649122799</v>
      </c>
      <c r="FQ14">
        <v>1.7543859649122799</v>
      </c>
      <c r="FR14">
        <v>8.7719298245614006</v>
      </c>
      <c r="FS14">
        <v>28.0701754385965</v>
      </c>
      <c r="FT14">
        <v>57.894736842105303</v>
      </c>
      <c r="FU14">
        <v>3.5087719298245599</v>
      </c>
      <c r="FV14">
        <v>17.543859649122801</v>
      </c>
      <c r="FW14">
        <v>15.789473684210501</v>
      </c>
      <c r="FX14">
        <v>1.7543859649122799</v>
      </c>
      <c r="FY14">
        <v>89.473684210526301</v>
      </c>
      <c r="FZ14">
        <v>1.7543859649122799</v>
      </c>
      <c r="GA14">
        <v>0</v>
      </c>
      <c r="GB14">
        <v>10.526315789473699</v>
      </c>
      <c r="GC14">
        <v>3.5087719298245599</v>
      </c>
      <c r="GD14">
        <v>19.2982456140351</v>
      </c>
      <c r="GE14">
        <v>3.5087719298245599</v>
      </c>
      <c r="GF14">
        <v>1.7543859649122799</v>
      </c>
      <c r="GG14">
        <v>21.052631578947398</v>
      </c>
      <c r="GH14">
        <v>12.280701754386</v>
      </c>
      <c r="GI14">
        <v>25</v>
      </c>
      <c r="GJ14">
        <v>47</v>
      </c>
      <c r="GK14">
        <v>43.859649122806999</v>
      </c>
      <c r="GL14">
        <v>7</v>
      </c>
      <c r="GM14">
        <v>6</v>
      </c>
      <c r="GN14">
        <v>0</v>
      </c>
      <c r="GO14">
        <v>0</v>
      </c>
      <c r="GP14">
        <v>41.843971631205697</v>
      </c>
      <c r="GQ14">
        <v>12.7659574468085</v>
      </c>
      <c r="GR14">
        <v>4</v>
      </c>
      <c r="GS14">
        <v>3.6666666666666701</v>
      </c>
      <c r="GT14">
        <v>21</v>
      </c>
      <c r="GU14">
        <v>8</v>
      </c>
      <c r="GV14">
        <v>10</v>
      </c>
      <c r="GW14">
        <v>5</v>
      </c>
      <c r="GX14">
        <v>8</v>
      </c>
      <c r="GY14">
        <v>36</v>
      </c>
      <c r="GZ14">
        <v>19.6666666666667</v>
      </c>
      <c r="HA14">
        <v>18.6666666666667</v>
      </c>
      <c r="HB14">
        <v>10</v>
      </c>
      <c r="HC14">
        <v>13</v>
      </c>
      <c r="HD14">
        <v>36.842105263157897</v>
      </c>
      <c r="HE14">
        <v>14.0350877192982</v>
      </c>
      <c r="HF14">
        <v>17.543859649122801</v>
      </c>
      <c r="HG14">
        <v>8.7719298245614006</v>
      </c>
      <c r="HH14">
        <v>14.0350877192982</v>
      </c>
      <c r="HI14">
        <v>11</v>
      </c>
      <c r="HJ14">
        <v>5</v>
      </c>
      <c r="HK14">
        <v>19</v>
      </c>
      <c r="HL14">
        <v>16</v>
      </c>
      <c r="HM14">
        <v>1</v>
      </c>
      <c r="HN14">
        <v>17</v>
      </c>
      <c r="HO14">
        <v>2.3333333333333299</v>
      </c>
      <c r="HP14">
        <v>43</v>
      </c>
      <c r="HQ14">
        <v>34.6666666666667</v>
      </c>
      <c r="HR14">
        <v>0.33333333333333298</v>
      </c>
      <c r="HS14">
        <v>19.2982456140351</v>
      </c>
      <c r="HT14">
        <v>8.7719298245614006</v>
      </c>
      <c r="HU14">
        <v>33.3333333333333</v>
      </c>
      <c r="HV14">
        <v>28.0701754385965</v>
      </c>
      <c r="HW14">
        <v>1.7543859649122799</v>
      </c>
      <c r="HX14">
        <v>9.6666666666666696</v>
      </c>
      <c r="HY14">
        <v>19</v>
      </c>
      <c r="HZ14">
        <v>25.3333333333333</v>
      </c>
      <c r="IA14">
        <v>31.3333333333333</v>
      </c>
      <c r="IB14">
        <v>37.3333333333333</v>
      </c>
      <c r="IC14">
        <v>4.9915706969049403</v>
      </c>
      <c r="ID14">
        <v>0.9536</v>
      </c>
      <c r="IE14">
        <v>9.9933684801743308</v>
      </c>
      <c r="IF14">
        <v>9.8180462261361807</v>
      </c>
      <c r="IG14">
        <v>0.85576286965522697</v>
      </c>
      <c r="IH14">
        <v>2</v>
      </c>
      <c r="II14">
        <v>5.0714285710000002</v>
      </c>
      <c r="IJ14">
        <v>2</v>
      </c>
      <c r="IK14">
        <v>1</v>
      </c>
      <c r="IL14">
        <v>3.50877193</v>
      </c>
      <c r="IM14">
        <v>6</v>
      </c>
      <c r="IN14">
        <v>3.3333333330000001</v>
      </c>
      <c r="IO14">
        <v>10.52631579</v>
      </c>
    </row>
    <row r="15" spans="1:249" x14ac:dyDescent="0.3">
      <c r="A15" s="71">
        <v>14</v>
      </c>
      <c r="B15">
        <v>2014046</v>
      </c>
      <c r="C15" t="s">
        <v>109</v>
      </c>
      <c r="D15" t="s">
        <v>1011</v>
      </c>
      <c r="E15" t="s">
        <v>542</v>
      </c>
      <c r="F15">
        <v>62.499577887684325</v>
      </c>
      <c r="G15">
        <v>72.706296233937493</v>
      </c>
      <c r="H15" t="s">
        <v>953</v>
      </c>
      <c r="I15" t="s">
        <v>958</v>
      </c>
      <c r="J15" t="s">
        <v>959</v>
      </c>
      <c r="K15">
        <v>59</v>
      </c>
      <c r="L15" t="s">
        <v>341</v>
      </c>
      <c r="M15" t="s">
        <v>337</v>
      </c>
      <c r="N15">
        <v>46006</v>
      </c>
      <c r="O15">
        <v>-72.484896000000006</v>
      </c>
      <c r="P15">
        <v>42.040793000000001</v>
      </c>
      <c r="Q15">
        <v>1.3266</v>
      </c>
      <c r="R15">
        <v>9.657</v>
      </c>
      <c r="S15">
        <v>8.5984999999999996</v>
      </c>
      <c r="T15">
        <v>0.30068099999999998</v>
      </c>
      <c r="U15">
        <v>3.00681E-3</v>
      </c>
      <c r="W15">
        <v>20</v>
      </c>
      <c r="X15">
        <v>1.08</v>
      </c>
      <c r="Y15">
        <v>72.939497964699996</v>
      </c>
      <c r="Z15">
        <v>53.253731343283576</v>
      </c>
      <c r="AA15">
        <v>19.513949941775003</v>
      </c>
      <c r="AB15">
        <v>1165.3763895658101</v>
      </c>
      <c r="AC15">
        <v>1165.7741417520999</v>
      </c>
      <c r="AD15">
        <v>15.551186713636399</v>
      </c>
      <c r="AE15">
        <v>15.469683665983201</v>
      </c>
      <c r="AF15">
        <v>9.8116729107191301</v>
      </c>
      <c r="AG15">
        <v>9.7093112306617009</v>
      </c>
      <c r="AH15">
        <v>4.0646355008141102</v>
      </c>
      <c r="AI15">
        <v>3.9445654568685899</v>
      </c>
      <c r="AJ15">
        <v>21.234735413839889</v>
      </c>
      <c r="AK15">
        <v>23.448275862068961</v>
      </c>
      <c r="AL15">
        <v>46.54002713704206</v>
      </c>
      <c r="AM15">
        <v>36.766076421248826</v>
      </c>
      <c r="AN15">
        <v>0.53300852881768002</v>
      </c>
      <c r="AO15">
        <v>0.50242644563671701</v>
      </c>
      <c r="AP15">
        <v>18.462255358807081</v>
      </c>
      <c r="AQ15">
        <v>14.246947082767978</v>
      </c>
      <c r="AR15">
        <v>18.462255358807081</v>
      </c>
      <c r="AS15">
        <v>18.682584563797999</v>
      </c>
      <c r="AT15">
        <v>14.881889763771003</v>
      </c>
      <c r="AU15">
        <v>6.4450474898236099</v>
      </c>
      <c r="AV15">
        <v>6.4450474898236099</v>
      </c>
      <c r="AW15">
        <v>4.5945945945945947</v>
      </c>
      <c r="AX15">
        <v>4.3460048172540002</v>
      </c>
      <c r="AY15">
        <v>11.181102362200001</v>
      </c>
      <c r="AZ15">
        <v>9.3643147896909991</v>
      </c>
      <c r="BA15">
        <v>9.3643147896909991</v>
      </c>
      <c r="BB15">
        <v>7.7580615097850005</v>
      </c>
      <c r="BC15">
        <v>3.8530688895199998</v>
      </c>
      <c r="BD15">
        <v>2.72725162917</v>
      </c>
      <c r="BE15">
        <v>3.8530688895199998</v>
      </c>
      <c r="BF15">
        <v>0</v>
      </c>
      <c r="BG15">
        <v>0</v>
      </c>
      <c r="BH15">
        <v>0</v>
      </c>
      <c r="BI15">
        <v>0</v>
      </c>
      <c r="BJ15">
        <v>0</v>
      </c>
      <c r="BK15">
        <v>0</v>
      </c>
      <c r="BL15">
        <v>0</v>
      </c>
      <c r="BM15">
        <v>0</v>
      </c>
      <c r="BN15">
        <v>0</v>
      </c>
      <c r="BO15">
        <v>0</v>
      </c>
      <c r="BP15">
        <v>0</v>
      </c>
      <c r="BQ15">
        <v>0</v>
      </c>
      <c r="BR15">
        <v>0</v>
      </c>
      <c r="BS15">
        <v>2</v>
      </c>
      <c r="BT15">
        <v>2</v>
      </c>
      <c r="BU15">
        <v>2</v>
      </c>
      <c r="BV15">
        <v>4</v>
      </c>
      <c r="BW15">
        <v>4</v>
      </c>
      <c r="BX15">
        <v>8</v>
      </c>
      <c r="BY15">
        <v>17</v>
      </c>
      <c r="BZ15">
        <v>12</v>
      </c>
      <c r="CA15">
        <v>12</v>
      </c>
      <c r="CB15">
        <v>16</v>
      </c>
      <c r="CC15">
        <v>18</v>
      </c>
      <c r="CD15">
        <v>6</v>
      </c>
      <c r="CE15">
        <v>10</v>
      </c>
      <c r="CF15">
        <v>9</v>
      </c>
      <c r="CG15">
        <v>10</v>
      </c>
      <c r="CH15">
        <v>10</v>
      </c>
      <c r="CI15">
        <v>10</v>
      </c>
      <c r="CJ15">
        <v>10</v>
      </c>
      <c r="CK15">
        <v>148</v>
      </c>
      <c r="CW15">
        <v>1.0857942061400001</v>
      </c>
      <c r="CX15">
        <v>1.12894244385</v>
      </c>
      <c r="CY15">
        <v>1.08</v>
      </c>
      <c r="CZ15">
        <v>4.2979997491200003E-2</v>
      </c>
      <c r="DA15">
        <v>0.162589991095</v>
      </c>
      <c r="DB15">
        <v>0.30068099999999998</v>
      </c>
      <c r="DC15">
        <v>307</v>
      </c>
      <c r="DD15">
        <v>139</v>
      </c>
      <c r="DE15">
        <v>55</v>
      </c>
      <c r="DF15">
        <v>52</v>
      </c>
      <c r="DG15">
        <v>43</v>
      </c>
      <c r="DH15">
        <v>1</v>
      </c>
      <c r="DI15">
        <v>1</v>
      </c>
      <c r="DJ15">
        <v>5</v>
      </c>
      <c r="DK15">
        <v>16</v>
      </c>
      <c r="DL15">
        <v>2</v>
      </c>
      <c r="DM15">
        <v>23</v>
      </c>
      <c r="DN15">
        <v>1</v>
      </c>
      <c r="DO15">
        <v>0</v>
      </c>
      <c r="DP15">
        <v>9</v>
      </c>
      <c r="DQ15">
        <v>9</v>
      </c>
      <c r="DR15">
        <v>0</v>
      </c>
      <c r="DS15">
        <v>0</v>
      </c>
      <c r="DT15">
        <v>40</v>
      </c>
      <c r="DU15">
        <v>0</v>
      </c>
      <c r="DV15">
        <v>1</v>
      </c>
      <c r="DW15">
        <v>0</v>
      </c>
      <c r="DX15">
        <v>3</v>
      </c>
      <c r="DY15">
        <v>2</v>
      </c>
      <c r="DZ15">
        <v>11</v>
      </c>
      <c r="EA15">
        <v>0</v>
      </c>
      <c r="EB15">
        <v>0</v>
      </c>
      <c r="EC15">
        <v>0</v>
      </c>
      <c r="ED15">
        <v>11</v>
      </c>
      <c r="EE15">
        <v>0</v>
      </c>
      <c r="EF15">
        <v>0</v>
      </c>
      <c r="EG15">
        <v>2</v>
      </c>
      <c r="EH15">
        <v>8</v>
      </c>
      <c r="EI15">
        <v>1</v>
      </c>
      <c r="EJ15">
        <v>11.726384364820801</v>
      </c>
      <c r="EK15">
        <v>11.726384364820801</v>
      </c>
      <c r="EL15">
        <v>0.97719869706840401</v>
      </c>
      <c r="EM15">
        <v>1.6286644951140099</v>
      </c>
      <c r="EN15">
        <v>0</v>
      </c>
      <c r="EO15">
        <v>16.6123778501629</v>
      </c>
      <c r="EP15">
        <v>36.482084690553698</v>
      </c>
      <c r="EQ15">
        <v>0</v>
      </c>
      <c r="ER15">
        <v>11.726384364820801</v>
      </c>
      <c r="ES15">
        <v>13.3550488599349</v>
      </c>
      <c r="ET15">
        <v>49.185667752443003</v>
      </c>
      <c r="EU15">
        <v>0.97719869706840401</v>
      </c>
      <c r="EV15">
        <v>0.97719869706840401</v>
      </c>
      <c r="EW15">
        <v>0</v>
      </c>
      <c r="EX15">
        <v>17.915309446254099</v>
      </c>
      <c r="EY15">
        <v>17.915309446254099</v>
      </c>
      <c r="EZ15">
        <v>0</v>
      </c>
      <c r="FA15">
        <v>11.074918566775199</v>
      </c>
      <c r="FB15">
        <v>61.818181818181799</v>
      </c>
      <c r="FC15">
        <v>65.384615384615401</v>
      </c>
      <c r="FD15">
        <v>86.319218241042293</v>
      </c>
      <c r="FE15">
        <v>0</v>
      </c>
      <c r="FF15">
        <v>0.65146579804560301</v>
      </c>
      <c r="FG15">
        <v>1.6286644951140099</v>
      </c>
      <c r="FH15">
        <v>13.6807817589577</v>
      </c>
      <c r="FI15">
        <v>1.95439739413681</v>
      </c>
      <c r="FJ15">
        <v>19.869706840390901</v>
      </c>
      <c r="FK15">
        <v>0</v>
      </c>
      <c r="FL15">
        <v>0</v>
      </c>
      <c r="FM15">
        <v>19.869706840390901</v>
      </c>
      <c r="FN15">
        <v>16.9381107491857</v>
      </c>
      <c r="FO15">
        <v>5.8631921824104198</v>
      </c>
      <c r="FP15">
        <v>2.32558139534884</v>
      </c>
      <c r="FQ15">
        <v>2.32558139534884</v>
      </c>
      <c r="FR15">
        <v>11.6279069767442</v>
      </c>
      <c r="FS15">
        <v>37.209302325581397</v>
      </c>
      <c r="FT15">
        <v>53.488372093023301</v>
      </c>
      <c r="FU15">
        <v>2.32558139534884</v>
      </c>
      <c r="FV15">
        <v>20.930232558139501</v>
      </c>
      <c r="FW15">
        <v>20.930232558139501</v>
      </c>
      <c r="FX15">
        <v>0</v>
      </c>
      <c r="FY15">
        <v>93.023255813953497</v>
      </c>
      <c r="FZ15">
        <v>0</v>
      </c>
      <c r="GA15">
        <v>2.32558139534884</v>
      </c>
      <c r="GB15">
        <v>6.9767441860465098</v>
      </c>
      <c r="GC15">
        <v>4.6511627906976702</v>
      </c>
      <c r="GD15">
        <v>25.581395348837201</v>
      </c>
      <c r="GE15">
        <v>0</v>
      </c>
      <c r="GF15">
        <v>0</v>
      </c>
      <c r="GG15">
        <v>25.581395348837201</v>
      </c>
      <c r="GH15">
        <v>18.604651162790699</v>
      </c>
      <c r="GI15">
        <v>19</v>
      </c>
      <c r="GJ15">
        <v>45.276872964169399</v>
      </c>
      <c r="GK15">
        <v>44.1860465116279</v>
      </c>
      <c r="GL15">
        <v>6.5146579804560298</v>
      </c>
      <c r="GM15">
        <v>1.30293159609121</v>
      </c>
      <c r="GN15">
        <v>0.71942446043165498</v>
      </c>
      <c r="GO15">
        <v>0</v>
      </c>
      <c r="GP15">
        <v>22.302158273381298</v>
      </c>
      <c r="GQ15">
        <v>2.8776978417266199</v>
      </c>
      <c r="GR15">
        <v>1.6286644951140099</v>
      </c>
      <c r="GS15">
        <v>16.6123778501629</v>
      </c>
      <c r="GT15">
        <v>15</v>
      </c>
      <c r="GU15">
        <v>9</v>
      </c>
      <c r="GV15">
        <v>7</v>
      </c>
      <c r="GW15">
        <v>4</v>
      </c>
      <c r="GX15">
        <v>5</v>
      </c>
      <c r="GY15">
        <v>27.3615635179153</v>
      </c>
      <c r="GZ15">
        <v>21.172638436482099</v>
      </c>
      <c r="HA15">
        <v>4.8859934853420199</v>
      </c>
      <c r="HB15">
        <v>8.4690553745928305</v>
      </c>
      <c r="HC15">
        <v>26.710097719869701</v>
      </c>
      <c r="HD15">
        <v>34.883720930232599</v>
      </c>
      <c r="HE15">
        <v>20.930232558139501</v>
      </c>
      <c r="HF15">
        <v>16.2790697674419</v>
      </c>
      <c r="HG15">
        <v>9.3023255813953494</v>
      </c>
      <c r="HH15">
        <v>11.6279069767442</v>
      </c>
      <c r="HI15">
        <v>4</v>
      </c>
      <c r="HJ15">
        <v>2</v>
      </c>
      <c r="HK15">
        <v>20</v>
      </c>
      <c r="HL15">
        <v>12</v>
      </c>
      <c r="HM15">
        <v>0</v>
      </c>
      <c r="HN15">
        <v>4.5602605863192203</v>
      </c>
      <c r="HO15">
        <v>1.95439739413681</v>
      </c>
      <c r="HP15">
        <v>56.677524429967399</v>
      </c>
      <c r="HQ15">
        <v>23.452768729641701</v>
      </c>
      <c r="HR15">
        <v>0</v>
      </c>
      <c r="HS15">
        <v>9.3023255813953494</v>
      </c>
      <c r="HT15">
        <v>4.6511627906976702</v>
      </c>
      <c r="HU15">
        <v>46.511627906976699</v>
      </c>
      <c r="HV15">
        <v>27.906976744186</v>
      </c>
      <c r="HW15">
        <v>0</v>
      </c>
      <c r="HX15">
        <v>20.8469055374593</v>
      </c>
      <c r="HY15">
        <v>32.573289902280102</v>
      </c>
      <c r="HZ15">
        <v>41.042345276873</v>
      </c>
      <c r="IA15">
        <v>48.859934853420199</v>
      </c>
      <c r="IB15">
        <v>55.048859934853397</v>
      </c>
      <c r="IC15">
        <v>4.3760550104588303</v>
      </c>
      <c r="ID15">
        <v>0.91606276989676305</v>
      </c>
      <c r="IE15">
        <v>7.5084936592065903</v>
      </c>
      <c r="IF15">
        <v>7.3338775275971297</v>
      </c>
      <c r="IG15">
        <v>0.806458071672007</v>
      </c>
      <c r="IH15">
        <v>0</v>
      </c>
      <c r="II15">
        <v>5.3725490200000001</v>
      </c>
      <c r="IJ15">
        <v>0</v>
      </c>
      <c r="IK15">
        <v>0</v>
      </c>
      <c r="IL15">
        <v>0</v>
      </c>
      <c r="IM15">
        <v>3</v>
      </c>
      <c r="IN15">
        <v>12.377850159999999</v>
      </c>
      <c r="IO15">
        <v>6.9767441860000003</v>
      </c>
    </row>
    <row r="16" spans="1:249" x14ac:dyDescent="0.3">
      <c r="A16" s="71">
        <v>15</v>
      </c>
      <c r="B16">
        <v>2014047</v>
      </c>
      <c r="C16" t="s">
        <v>211</v>
      </c>
      <c r="D16" t="s">
        <v>1011</v>
      </c>
      <c r="E16" t="s">
        <v>542</v>
      </c>
      <c r="F16">
        <v>48.020164545313605</v>
      </c>
      <c r="G16">
        <v>57.147010998510297</v>
      </c>
      <c r="H16" t="s">
        <v>953</v>
      </c>
      <c r="I16" t="s">
        <v>958</v>
      </c>
      <c r="J16" t="s">
        <v>959</v>
      </c>
      <c r="K16">
        <v>59</v>
      </c>
      <c r="L16" t="s">
        <v>341</v>
      </c>
      <c r="M16" t="s">
        <v>337</v>
      </c>
      <c r="N16">
        <v>46006</v>
      </c>
      <c r="O16">
        <v>-72.594205000000002</v>
      </c>
      <c r="P16">
        <v>42.270034000000003</v>
      </c>
      <c r="Q16">
        <v>1.2654000000000001</v>
      </c>
      <c r="R16">
        <v>81.670500000000004</v>
      </c>
      <c r="S16">
        <v>81.478700000000003</v>
      </c>
      <c r="T16">
        <v>1E-3</v>
      </c>
      <c r="U16">
        <v>1.0000000000000001E-5</v>
      </c>
      <c r="W16">
        <v>100</v>
      </c>
      <c r="X16">
        <v>1.4</v>
      </c>
      <c r="Y16">
        <v>47.270270270300003</v>
      </c>
      <c r="Z16">
        <v>49</v>
      </c>
      <c r="AA16">
        <v>20.462022636799997</v>
      </c>
      <c r="AB16">
        <v>1156.1886774679899</v>
      </c>
      <c r="AC16">
        <v>1179.9031512920801</v>
      </c>
      <c r="AD16">
        <v>15.4779026593172</v>
      </c>
      <c r="AE16">
        <v>15.1183859523941</v>
      </c>
      <c r="AF16">
        <v>9.5476402564722598</v>
      </c>
      <c r="AG16">
        <v>9.0967057803405194</v>
      </c>
      <c r="AH16">
        <v>3.60962694535562</v>
      </c>
      <c r="AI16">
        <v>3.0698808568957001</v>
      </c>
      <c r="AJ16">
        <v>16.642958748221911</v>
      </c>
      <c r="AK16">
        <v>16.614689514573811</v>
      </c>
      <c r="AL16">
        <v>61.237553342816518</v>
      </c>
      <c r="AM16">
        <v>67.749187283045899</v>
      </c>
      <c r="AN16">
        <v>0.52019900712142997</v>
      </c>
      <c r="AO16">
        <v>0.52563750748718296</v>
      </c>
      <c r="AP16">
        <v>5.0497866287339992</v>
      </c>
      <c r="AQ16">
        <v>5.0497866287339992</v>
      </c>
      <c r="AR16">
        <v>3.7886384924789249</v>
      </c>
      <c r="AS16">
        <v>3.798405089574</v>
      </c>
      <c r="AT16">
        <v>2.3269689737490005</v>
      </c>
      <c r="AU16">
        <v>9.8862019914651551</v>
      </c>
      <c r="AV16">
        <v>9.8862019914651551</v>
      </c>
      <c r="AW16">
        <v>5.5011295388175672</v>
      </c>
      <c r="AX16">
        <v>5.4419138925100006</v>
      </c>
      <c r="AY16">
        <v>8.8902147971400005</v>
      </c>
      <c r="AZ16">
        <v>12.403982930349001</v>
      </c>
      <c r="BA16">
        <v>12.403982930349001</v>
      </c>
      <c r="BB16">
        <v>8.0454239902989997</v>
      </c>
      <c r="BC16">
        <v>2.2829633506899998</v>
      </c>
      <c r="BD16">
        <v>2.2829633506899998</v>
      </c>
      <c r="BE16">
        <v>2.1687508740700001</v>
      </c>
      <c r="BF16">
        <v>22035.463478199999</v>
      </c>
      <c r="BG16">
        <v>0</v>
      </c>
      <c r="BH16">
        <v>22035.463478199999</v>
      </c>
      <c r="BI16">
        <v>0</v>
      </c>
      <c r="BJ16">
        <v>0</v>
      </c>
      <c r="BK16">
        <v>0</v>
      </c>
      <c r="BL16">
        <v>0</v>
      </c>
      <c r="BM16">
        <v>0</v>
      </c>
      <c r="BN16">
        <v>1.22443232256E-2</v>
      </c>
      <c r="BO16">
        <v>0</v>
      </c>
      <c r="BP16">
        <v>2.44886464513E-2</v>
      </c>
      <c r="BQ16">
        <v>0</v>
      </c>
      <c r="BR16">
        <v>1.22443232256E-2</v>
      </c>
      <c r="BS16">
        <v>9</v>
      </c>
      <c r="BT16">
        <v>1</v>
      </c>
      <c r="BU16">
        <v>0</v>
      </c>
      <c r="BV16">
        <v>0</v>
      </c>
      <c r="BW16">
        <v>2</v>
      </c>
      <c r="BX16">
        <v>11</v>
      </c>
      <c r="BY16">
        <v>10</v>
      </c>
      <c r="BZ16">
        <v>10</v>
      </c>
      <c r="CA16">
        <v>11</v>
      </c>
      <c r="CB16">
        <v>18</v>
      </c>
      <c r="CC16">
        <v>20</v>
      </c>
      <c r="CD16">
        <v>15</v>
      </c>
      <c r="CE16">
        <v>10</v>
      </c>
      <c r="CF16">
        <v>7</v>
      </c>
      <c r="CG16">
        <v>10</v>
      </c>
      <c r="CH16">
        <v>10</v>
      </c>
      <c r="CI16">
        <v>10</v>
      </c>
      <c r="CJ16">
        <v>10</v>
      </c>
      <c r="CK16">
        <v>152</v>
      </c>
      <c r="CW16">
        <v>1.7077492278199999</v>
      </c>
      <c r="CX16">
        <v>1.7128989827400001</v>
      </c>
      <c r="CY16">
        <v>1.4</v>
      </c>
      <c r="CZ16">
        <v>6.82999917796E-2</v>
      </c>
      <c r="DA16">
        <v>7.5809999240499998E-2</v>
      </c>
      <c r="DB16">
        <v>1E-3</v>
      </c>
      <c r="DC16">
        <v>319</v>
      </c>
      <c r="DD16">
        <v>115</v>
      </c>
      <c r="DE16">
        <v>37</v>
      </c>
      <c r="DF16">
        <v>11</v>
      </c>
      <c r="DG16">
        <v>57</v>
      </c>
      <c r="DH16">
        <v>2</v>
      </c>
      <c r="DI16">
        <v>1</v>
      </c>
      <c r="DJ16">
        <v>4</v>
      </c>
      <c r="DK16">
        <v>16</v>
      </c>
      <c r="DL16">
        <v>8</v>
      </c>
      <c r="DM16">
        <v>28</v>
      </c>
      <c r="DN16">
        <v>5</v>
      </c>
      <c r="DO16">
        <v>0</v>
      </c>
      <c r="DP16">
        <v>9</v>
      </c>
      <c r="DQ16">
        <v>9</v>
      </c>
      <c r="DR16">
        <v>4</v>
      </c>
      <c r="DS16">
        <v>1</v>
      </c>
      <c r="DT16">
        <v>45</v>
      </c>
      <c r="DU16">
        <v>1</v>
      </c>
      <c r="DV16">
        <v>0</v>
      </c>
      <c r="DW16">
        <v>0</v>
      </c>
      <c r="DX16">
        <v>12</v>
      </c>
      <c r="DY16">
        <v>3</v>
      </c>
      <c r="DZ16">
        <v>12</v>
      </c>
      <c r="EA16">
        <v>2</v>
      </c>
      <c r="EB16">
        <v>0</v>
      </c>
      <c r="EC16">
        <v>0</v>
      </c>
      <c r="ED16">
        <v>12</v>
      </c>
      <c r="EE16">
        <v>0</v>
      </c>
      <c r="EF16">
        <v>0</v>
      </c>
      <c r="EG16">
        <v>0</v>
      </c>
      <c r="EH16">
        <v>4</v>
      </c>
      <c r="EI16">
        <v>2</v>
      </c>
      <c r="EJ16">
        <v>3.4482758620689702</v>
      </c>
      <c r="EK16">
        <v>8.4639498432601901</v>
      </c>
      <c r="EL16">
        <v>4.7021943573667704</v>
      </c>
      <c r="EM16">
        <v>0.94043887147335403</v>
      </c>
      <c r="EN16">
        <v>1.5673981191222599</v>
      </c>
      <c r="EO16">
        <v>14.733542319749199</v>
      </c>
      <c r="EP16">
        <v>28.840125391849501</v>
      </c>
      <c r="EQ16">
        <v>0</v>
      </c>
      <c r="ER16">
        <v>8.4639498432601901</v>
      </c>
      <c r="ES16">
        <v>25.3918495297806</v>
      </c>
      <c r="ET16">
        <v>37.3040752351097</v>
      </c>
      <c r="EU16">
        <v>8.1504702194357392</v>
      </c>
      <c r="EV16">
        <v>6.5830721003134798</v>
      </c>
      <c r="EW16">
        <v>1.8808777429467101</v>
      </c>
      <c r="EX16">
        <v>11.5987460815047</v>
      </c>
      <c r="EY16">
        <v>11.5987460815047</v>
      </c>
      <c r="EZ16">
        <v>15.987460815046999</v>
      </c>
      <c r="FA16">
        <v>0</v>
      </c>
      <c r="FB16">
        <v>0</v>
      </c>
      <c r="FC16">
        <v>0</v>
      </c>
      <c r="FD16">
        <v>66.457680250783696</v>
      </c>
      <c r="FE16">
        <v>5.0156739811912203</v>
      </c>
      <c r="FF16">
        <v>0</v>
      </c>
      <c r="FG16">
        <v>16.927899686520401</v>
      </c>
      <c r="FH16">
        <v>33.542319749216297</v>
      </c>
      <c r="FI16">
        <v>2.5078369905956102</v>
      </c>
      <c r="FJ16">
        <v>14.1065830721003</v>
      </c>
      <c r="FK16">
        <v>1.8808777429467101</v>
      </c>
      <c r="FL16">
        <v>0</v>
      </c>
      <c r="FM16">
        <v>14.1065830721003</v>
      </c>
      <c r="FN16">
        <v>3.4482758620689702</v>
      </c>
      <c r="FO16">
        <v>3.4482758620689702</v>
      </c>
      <c r="FP16">
        <v>3.5087719298245599</v>
      </c>
      <c r="FQ16">
        <v>1.7543859649122799</v>
      </c>
      <c r="FR16">
        <v>7.0175438596491198</v>
      </c>
      <c r="FS16">
        <v>28.0701754385965</v>
      </c>
      <c r="FT16">
        <v>49.122807017543899</v>
      </c>
      <c r="FU16">
        <v>8.7719298245614006</v>
      </c>
      <c r="FV16">
        <v>15.789473684210501</v>
      </c>
      <c r="FW16">
        <v>15.789473684210501</v>
      </c>
      <c r="FX16">
        <v>7.0175438596491198</v>
      </c>
      <c r="FY16">
        <v>78.947368421052602</v>
      </c>
      <c r="FZ16">
        <v>1.7543859649122799</v>
      </c>
      <c r="GA16">
        <v>0</v>
      </c>
      <c r="GB16">
        <v>21.052631578947398</v>
      </c>
      <c r="GC16">
        <v>5.2631578947368398</v>
      </c>
      <c r="GD16">
        <v>21.052631578947398</v>
      </c>
      <c r="GE16">
        <v>3.5087719298245599</v>
      </c>
      <c r="GF16">
        <v>0</v>
      </c>
      <c r="GG16">
        <v>21.052631578947398</v>
      </c>
      <c r="GH16">
        <v>7.0175438596491198</v>
      </c>
      <c r="GI16">
        <v>27</v>
      </c>
      <c r="GJ16">
        <v>36.050156739811897</v>
      </c>
      <c r="GK16">
        <v>47.368421052631597</v>
      </c>
      <c r="GL16">
        <v>6.2695924764890298</v>
      </c>
      <c r="GM16">
        <v>7.2100313479623797</v>
      </c>
      <c r="GN16">
        <v>2.60869565217391</v>
      </c>
      <c r="GO16">
        <v>0</v>
      </c>
      <c r="GP16">
        <v>8.6956521739130395</v>
      </c>
      <c r="GQ16">
        <v>20</v>
      </c>
      <c r="GR16">
        <v>0</v>
      </c>
      <c r="GS16">
        <v>14.733542319749199</v>
      </c>
      <c r="GT16">
        <v>22</v>
      </c>
      <c r="GU16">
        <v>4</v>
      </c>
      <c r="GV16">
        <v>14</v>
      </c>
      <c r="GW16">
        <v>6</v>
      </c>
      <c r="GX16">
        <v>6</v>
      </c>
      <c r="GY16">
        <v>36.9905956112853</v>
      </c>
      <c r="GZ16">
        <v>13.4796238244514</v>
      </c>
      <c r="HA16">
        <v>18.495297805642601</v>
      </c>
      <c r="HB16">
        <v>6.2695924764890298</v>
      </c>
      <c r="HC16">
        <v>10.0313479623824</v>
      </c>
      <c r="HD16">
        <v>38.596491228070199</v>
      </c>
      <c r="HE16">
        <v>7.0175438596491198</v>
      </c>
      <c r="HF16">
        <v>24.5614035087719</v>
      </c>
      <c r="HG16">
        <v>10.526315789473699</v>
      </c>
      <c r="HH16">
        <v>10.526315789473699</v>
      </c>
      <c r="HI16">
        <v>11</v>
      </c>
      <c r="HJ16">
        <v>6</v>
      </c>
      <c r="HK16">
        <v>16</v>
      </c>
      <c r="HL16">
        <v>16</v>
      </c>
      <c r="HM16">
        <v>2</v>
      </c>
      <c r="HN16">
        <v>9.4043887147335408</v>
      </c>
      <c r="HO16">
        <v>17.5548589341693</v>
      </c>
      <c r="HP16">
        <v>29.780564263322901</v>
      </c>
      <c r="HQ16">
        <v>24.137931034482801</v>
      </c>
      <c r="HR16">
        <v>1.25391849529781</v>
      </c>
      <c r="HS16">
        <v>19.2982456140351</v>
      </c>
      <c r="HT16">
        <v>10.526315789473699</v>
      </c>
      <c r="HU16">
        <v>28.0701754385965</v>
      </c>
      <c r="HV16">
        <v>28.0701754385965</v>
      </c>
      <c r="HW16">
        <v>3.5087719298245599</v>
      </c>
      <c r="HX16">
        <v>11.912225705329201</v>
      </c>
      <c r="HY16">
        <v>20.062695924764899</v>
      </c>
      <c r="HZ16">
        <v>25.3918495297806</v>
      </c>
      <c r="IA16">
        <v>30.721003134796199</v>
      </c>
      <c r="IB16">
        <v>36.050156739811897</v>
      </c>
      <c r="IC16">
        <v>5.18703342327162</v>
      </c>
      <c r="ID16">
        <v>0.95761637562523905</v>
      </c>
      <c r="IE16">
        <v>9.8869229109276997</v>
      </c>
      <c r="IF16">
        <v>9.7134681230166908</v>
      </c>
      <c r="IG16">
        <v>0.88927331231607198</v>
      </c>
      <c r="IH16">
        <v>0</v>
      </c>
      <c r="II16">
        <v>5.769480519</v>
      </c>
      <c r="IJ16">
        <v>0</v>
      </c>
      <c r="IK16">
        <v>0</v>
      </c>
      <c r="IL16">
        <v>0</v>
      </c>
      <c r="IM16">
        <v>10</v>
      </c>
      <c r="IN16">
        <v>24.764890279999999</v>
      </c>
      <c r="IO16">
        <v>17.543859650000002</v>
      </c>
    </row>
    <row r="17" spans="1:249" x14ac:dyDescent="0.3">
      <c r="A17" s="71">
        <v>16</v>
      </c>
      <c r="B17">
        <v>2014049</v>
      </c>
      <c r="C17" t="s">
        <v>269</v>
      </c>
      <c r="D17" t="s">
        <v>1011</v>
      </c>
      <c r="E17" t="s">
        <v>232</v>
      </c>
      <c r="F17">
        <v>64.843563168009936</v>
      </c>
      <c r="G17">
        <v>74.093539284339798</v>
      </c>
      <c r="H17" t="s">
        <v>953</v>
      </c>
      <c r="I17" t="s">
        <v>958</v>
      </c>
      <c r="J17" t="s">
        <v>959</v>
      </c>
      <c r="K17">
        <v>59</v>
      </c>
      <c r="L17" t="s">
        <v>341</v>
      </c>
      <c r="M17" t="s">
        <v>337</v>
      </c>
      <c r="N17">
        <v>46006</v>
      </c>
      <c r="O17">
        <v>-72.636993000000004</v>
      </c>
      <c r="P17">
        <v>42.456556999999997</v>
      </c>
      <c r="Q17">
        <v>0.89459999999999995</v>
      </c>
      <c r="R17">
        <v>48.3309</v>
      </c>
      <c r="S17">
        <v>47.871899999999997</v>
      </c>
      <c r="T17">
        <v>0.37704900000000002</v>
      </c>
      <c r="U17">
        <v>3.77049E-3</v>
      </c>
      <c r="W17">
        <v>85</v>
      </c>
      <c r="X17">
        <v>1.26</v>
      </c>
      <c r="Y17">
        <v>62.8015593561</v>
      </c>
      <c r="Z17">
        <v>47.559356136820931</v>
      </c>
      <c r="AA17">
        <v>19.114563525175001</v>
      </c>
      <c r="AB17">
        <v>1203.9877822837</v>
      </c>
      <c r="AC17">
        <v>1223.10870602968</v>
      </c>
      <c r="AD17">
        <v>15.094090853219299</v>
      </c>
      <c r="AE17">
        <v>14.409813267071399</v>
      </c>
      <c r="AF17">
        <v>8.88666608587525</v>
      </c>
      <c r="AG17">
        <v>8.2138939334276806</v>
      </c>
      <c r="AH17">
        <v>2.6750709996177102</v>
      </c>
      <c r="AI17">
        <v>2.01344652909629</v>
      </c>
      <c r="AJ17">
        <v>26.559356136820927</v>
      </c>
      <c r="AK17">
        <v>6.6274371054542751</v>
      </c>
      <c r="AL17">
        <v>25.754527162977865</v>
      </c>
      <c r="AM17">
        <v>66.920541516917751</v>
      </c>
      <c r="AN17">
        <v>0.34831311985809099</v>
      </c>
      <c r="AO17">
        <v>0.44061205601866898</v>
      </c>
      <c r="AP17">
        <v>5.6330422152287669</v>
      </c>
      <c r="AQ17">
        <v>2.7162977867203217</v>
      </c>
      <c r="AR17">
        <v>5.6330422152287669</v>
      </c>
      <c r="AS17">
        <v>5.4120610572150003</v>
      </c>
      <c r="AT17">
        <v>3.4982935153569996</v>
      </c>
      <c r="AU17">
        <v>41.951710261569424</v>
      </c>
      <c r="AV17">
        <v>41.951710261569424</v>
      </c>
      <c r="AW17">
        <v>15.940112847060576</v>
      </c>
      <c r="AX17">
        <v>15.59891721178</v>
      </c>
      <c r="AY17">
        <v>31.058020477800003</v>
      </c>
      <c r="AZ17">
        <v>47.323943661949997</v>
      </c>
      <c r="BA17">
        <v>47.323943661949997</v>
      </c>
      <c r="BB17">
        <v>17.625072158809999</v>
      </c>
      <c r="BC17">
        <v>2.3334009489300001</v>
      </c>
      <c r="BD17">
        <v>1.2184629631899999</v>
      </c>
      <c r="BE17">
        <v>2.3334009489300001</v>
      </c>
      <c r="BF17">
        <v>12071.6982303</v>
      </c>
      <c r="BG17">
        <v>0</v>
      </c>
      <c r="BH17">
        <v>12071.6982303</v>
      </c>
      <c r="BI17">
        <v>0</v>
      </c>
      <c r="BJ17">
        <v>0</v>
      </c>
      <c r="BK17">
        <v>0</v>
      </c>
      <c r="BL17">
        <v>0</v>
      </c>
      <c r="BM17">
        <v>0</v>
      </c>
      <c r="BN17">
        <v>0</v>
      </c>
      <c r="BO17">
        <v>0</v>
      </c>
      <c r="BP17">
        <v>0</v>
      </c>
      <c r="BQ17">
        <v>0</v>
      </c>
      <c r="BR17">
        <v>4.1381393683999998E-2</v>
      </c>
      <c r="BS17">
        <v>10</v>
      </c>
      <c r="BT17">
        <v>0</v>
      </c>
      <c r="BU17">
        <v>0</v>
      </c>
      <c r="BV17">
        <v>0</v>
      </c>
      <c r="BW17">
        <v>1</v>
      </c>
      <c r="BX17">
        <v>13</v>
      </c>
      <c r="BY17">
        <v>9</v>
      </c>
      <c r="BZ17">
        <v>11</v>
      </c>
      <c r="CA17">
        <v>18</v>
      </c>
      <c r="CB17">
        <v>15</v>
      </c>
      <c r="CC17">
        <v>20</v>
      </c>
      <c r="CD17">
        <v>5</v>
      </c>
      <c r="CE17">
        <v>2</v>
      </c>
      <c r="CF17">
        <v>2</v>
      </c>
      <c r="CG17">
        <v>10</v>
      </c>
      <c r="CH17">
        <v>10</v>
      </c>
      <c r="CI17">
        <v>10</v>
      </c>
      <c r="CJ17">
        <v>10</v>
      </c>
      <c r="CK17">
        <v>135</v>
      </c>
      <c r="CW17">
        <v>1.64969251631</v>
      </c>
      <c r="CX17">
        <v>1.66154676474</v>
      </c>
      <c r="CY17">
        <v>1.26</v>
      </c>
      <c r="CZ17">
        <v>0.188959988414</v>
      </c>
      <c r="DA17">
        <v>0.20762000242600001</v>
      </c>
      <c r="DB17">
        <v>0.37704900000000002</v>
      </c>
      <c r="DC17">
        <v>302</v>
      </c>
      <c r="DD17">
        <v>82</v>
      </c>
      <c r="DE17">
        <v>139</v>
      </c>
      <c r="DF17">
        <v>88</v>
      </c>
      <c r="DG17">
        <v>46</v>
      </c>
      <c r="DH17">
        <v>0</v>
      </c>
      <c r="DI17">
        <v>0</v>
      </c>
      <c r="DJ17">
        <v>2</v>
      </c>
      <c r="DK17">
        <v>13</v>
      </c>
      <c r="DL17">
        <v>1</v>
      </c>
      <c r="DM17">
        <v>30</v>
      </c>
      <c r="DN17">
        <v>5</v>
      </c>
      <c r="DO17">
        <v>1</v>
      </c>
      <c r="DP17">
        <v>10</v>
      </c>
      <c r="DQ17">
        <v>10</v>
      </c>
      <c r="DR17">
        <v>0</v>
      </c>
      <c r="DS17">
        <v>1</v>
      </c>
      <c r="DT17">
        <v>44</v>
      </c>
      <c r="DU17">
        <v>1</v>
      </c>
      <c r="DV17">
        <v>1</v>
      </c>
      <c r="DW17">
        <v>0</v>
      </c>
      <c r="DX17">
        <v>2</v>
      </c>
      <c r="DY17">
        <v>1</v>
      </c>
      <c r="DZ17">
        <v>11</v>
      </c>
      <c r="EA17">
        <v>1</v>
      </c>
      <c r="EB17">
        <v>0</v>
      </c>
      <c r="EC17">
        <v>0</v>
      </c>
      <c r="ED17">
        <v>11</v>
      </c>
      <c r="EE17">
        <v>0</v>
      </c>
      <c r="EF17">
        <v>0</v>
      </c>
      <c r="EG17">
        <v>1</v>
      </c>
      <c r="EH17">
        <v>5</v>
      </c>
      <c r="EI17">
        <v>0</v>
      </c>
      <c r="EJ17">
        <v>0</v>
      </c>
      <c r="EK17">
        <v>0.99337748344370902</v>
      </c>
      <c r="EL17">
        <v>1.32450331125828</v>
      </c>
      <c r="EM17">
        <v>0</v>
      </c>
      <c r="EN17">
        <v>0</v>
      </c>
      <c r="EO17">
        <v>0.99337748344370902</v>
      </c>
      <c r="EP17">
        <v>47.682119205298001</v>
      </c>
      <c r="EQ17">
        <v>0</v>
      </c>
      <c r="ER17">
        <v>0.99337748344370902</v>
      </c>
      <c r="ES17">
        <v>0.99337748344370902</v>
      </c>
      <c r="ET17">
        <v>45.695364238410598</v>
      </c>
      <c r="EU17">
        <v>16.887417218543</v>
      </c>
      <c r="EV17">
        <v>16.887417218543</v>
      </c>
      <c r="EW17">
        <v>15.5629139072848</v>
      </c>
      <c r="EX17">
        <v>46.0264900662252</v>
      </c>
      <c r="EY17">
        <v>46.0264900662252</v>
      </c>
      <c r="EZ17">
        <v>0</v>
      </c>
      <c r="FA17">
        <v>18.5430463576159</v>
      </c>
      <c r="FB17">
        <v>40.287769784172703</v>
      </c>
      <c r="FC17">
        <v>63.636363636363598</v>
      </c>
      <c r="FD17">
        <v>93.708609271523201</v>
      </c>
      <c r="FE17">
        <v>0.99337748344370902</v>
      </c>
      <c r="FF17">
        <v>0.33112582781457001</v>
      </c>
      <c r="FG17">
        <v>0</v>
      </c>
      <c r="FH17">
        <v>6.29139072847682</v>
      </c>
      <c r="FI17">
        <v>0.66225165562913901</v>
      </c>
      <c r="FJ17">
        <v>46.688741721854299</v>
      </c>
      <c r="FK17">
        <v>5.2980132450331103</v>
      </c>
      <c r="FL17">
        <v>0</v>
      </c>
      <c r="FM17">
        <v>46.688741721854299</v>
      </c>
      <c r="FN17">
        <v>29.139072847682101</v>
      </c>
      <c r="FO17">
        <v>10.596026490066199</v>
      </c>
      <c r="FP17">
        <v>0</v>
      </c>
      <c r="FQ17">
        <v>0</v>
      </c>
      <c r="FR17">
        <v>4.3478260869565197</v>
      </c>
      <c r="FS17">
        <v>28.260869565217401</v>
      </c>
      <c r="FT17">
        <v>65.2173913043478</v>
      </c>
      <c r="FU17">
        <v>10.869565217391299</v>
      </c>
      <c r="FV17">
        <v>21.739130434782599</v>
      </c>
      <c r="FW17">
        <v>21.739130434782599</v>
      </c>
      <c r="FX17">
        <v>0</v>
      </c>
      <c r="FY17">
        <v>95.652173913043498</v>
      </c>
      <c r="FZ17">
        <v>2.1739130434782599</v>
      </c>
      <c r="GA17">
        <v>2.1739130434782599</v>
      </c>
      <c r="GB17">
        <v>4.3478260869565197</v>
      </c>
      <c r="GC17">
        <v>2.1739130434782599</v>
      </c>
      <c r="GD17">
        <v>23.913043478260899</v>
      </c>
      <c r="GE17">
        <v>2.1739130434782599</v>
      </c>
      <c r="GF17">
        <v>0</v>
      </c>
      <c r="GG17">
        <v>23.913043478260899</v>
      </c>
      <c r="GH17">
        <v>10.869565217391299</v>
      </c>
      <c r="GI17">
        <v>24</v>
      </c>
      <c r="GJ17">
        <v>27.152317880794701</v>
      </c>
      <c r="GK17">
        <v>52.173913043478301</v>
      </c>
      <c r="GL17">
        <v>11.9205298013245</v>
      </c>
      <c r="GM17">
        <v>1.6556291390728499</v>
      </c>
      <c r="GN17">
        <v>9.7560975609756095</v>
      </c>
      <c r="GO17">
        <v>4.8780487804878003</v>
      </c>
      <c r="GP17">
        <v>32.9268292682927</v>
      </c>
      <c r="GQ17">
        <v>6.0975609756097597</v>
      </c>
      <c r="GR17">
        <v>10.9271523178808</v>
      </c>
      <c r="GS17">
        <v>0.99337748344370902</v>
      </c>
      <c r="GT17">
        <v>23</v>
      </c>
      <c r="GU17">
        <v>7</v>
      </c>
      <c r="GV17">
        <v>5</v>
      </c>
      <c r="GW17">
        <v>3</v>
      </c>
      <c r="GX17">
        <v>5</v>
      </c>
      <c r="GY17">
        <v>21.523178807947001</v>
      </c>
      <c r="GZ17">
        <v>41.390728476821202</v>
      </c>
      <c r="HA17">
        <v>6.29139072847682</v>
      </c>
      <c r="HB17">
        <v>25.165562913907301</v>
      </c>
      <c r="HC17">
        <v>3.9735099337748299</v>
      </c>
      <c r="HD17">
        <v>50</v>
      </c>
      <c r="HE17">
        <v>15.2173913043478</v>
      </c>
      <c r="HF17">
        <v>10.869565217391299</v>
      </c>
      <c r="HG17">
        <v>6.5217391304347796</v>
      </c>
      <c r="HH17">
        <v>10.869565217391299</v>
      </c>
      <c r="HI17">
        <v>5</v>
      </c>
      <c r="HJ17">
        <v>1</v>
      </c>
      <c r="HK17">
        <v>20</v>
      </c>
      <c r="HL17">
        <v>16</v>
      </c>
      <c r="HM17">
        <v>1</v>
      </c>
      <c r="HN17">
        <v>16.225165562913901</v>
      </c>
      <c r="HO17">
        <v>0.66225165562913901</v>
      </c>
      <c r="HP17">
        <v>65.562913907284795</v>
      </c>
      <c r="HQ17">
        <v>14.9006622516556</v>
      </c>
      <c r="HR17">
        <v>0.33112582781457001</v>
      </c>
      <c r="HS17">
        <v>10.869565217391299</v>
      </c>
      <c r="HT17">
        <v>2.1739130434782599</v>
      </c>
      <c r="HU17">
        <v>43.478260869565197</v>
      </c>
      <c r="HV17">
        <v>34.7826086956522</v>
      </c>
      <c r="HW17">
        <v>2.1739130434782599</v>
      </c>
      <c r="HX17">
        <v>11.589403973509899</v>
      </c>
      <c r="HY17">
        <v>22.1854304635762</v>
      </c>
      <c r="HZ17">
        <v>31.788079470198699</v>
      </c>
      <c r="IA17">
        <v>41.0596026490066</v>
      </c>
      <c r="IB17">
        <v>49.668874172185397</v>
      </c>
      <c r="IC17">
        <v>4.6412026437306899</v>
      </c>
      <c r="ID17">
        <v>0.93662558659707895</v>
      </c>
      <c r="IE17">
        <v>8.0554396124909395</v>
      </c>
      <c r="IF17">
        <v>7.88032136004548</v>
      </c>
      <c r="IG17">
        <v>0.84025537880339196</v>
      </c>
      <c r="IH17">
        <v>1</v>
      </c>
      <c r="II17">
        <v>5.1655172409999999</v>
      </c>
      <c r="IJ17">
        <v>1</v>
      </c>
      <c r="IK17">
        <v>0.33112582800000001</v>
      </c>
      <c r="IL17">
        <v>2.1739130430000002</v>
      </c>
      <c r="IM17">
        <v>4</v>
      </c>
      <c r="IN17">
        <v>5.6291390730000002</v>
      </c>
      <c r="IO17">
        <v>8.6956521739999992</v>
      </c>
    </row>
    <row r="18" spans="1:249" x14ac:dyDescent="0.3">
      <c r="A18" s="71">
        <v>17</v>
      </c>
      <c r="B18">
        <v>2019008</v>
      </c>
      <c r="C18" t="s">
        <v>962</v>
      </c>
      <c r="D18" t="s">
        <v>1011</v>
      </c>
      <c r="E18" t="s">
        <v>232</v>
      </c>
      <c r="F18">
        <v>48.108445478639823</v>
      </c>
      <c r="G18">
        <v>51.824564266459603</v>
      </c>
      <c r="H18" t="s">
        <v>953</v>
      </c>
      <c r="I18" t="s">
        <v>958</v>
      </c>
      <c r="J18" t="s">
        <v>959</v>
      </c>
      <c r="K18">
        <v>59</v>
      </c>
      <c r="L18" t="s">
        <v>341</v>
      </c>
      <c r="M18" t="s">
        <v>337</v>
      </c>
      <c r="N18">
        <v>46006</v>
      </c>
      <c r="O18">
        <v>-72.550399999999996</v>
      </c>
      <c r="P18">
        <v>42.386299999999999</v>
      </c>
      <c r="Q18">
        <v>4.6017000000000001</v>
      </c>
      <c r="R18">
        <v>88.297200000000004</v>
      </c>
      <c r="S18">
        <v>73.772599999999997</v>
      </c>
      <c r="T18">
        <v>0.22899800000000001</v>
      </c>
      <c r="U18">
        <v>2.2899800000000001E-3</v>
      </c>
      <c r="W18">
        <v>100</v>
      </c>
      <c r="X18">
        <v>1.21</v>
      </c>
      <c r="Y18">
        <v>59.457516135299997</v>
      </c>
      <c r="Z18">
        <v>50.591042440837079</v>
      </c>
      <c r="AA18">
        <v>20.5318329236</v>
      </c>
      <c r="AB18">
        <v>1165.1400280891801</v>
      </c>
      <c r="AC18">
        <v>1219.96717026134</v>
      </c>
      <c r="AD18">
        <v>15.3967349305887</v>
      </c>
      <c r="AE18">
        <v>14.537735289171099</v>
      </c>
      <c r="AF18">
        <v>9.2713110862311705</v>
      </c>
      <c r="AG18">
        <v>8.3191325108451899</v>
      </c>
      <c r="AH18">
        <v>3.1386732187756698</v>
      </c>
      <c r="AI18">
        <v>2.0951995283055398</v>
      </c>
      <c r="AJ18">
        <v>22.296107960101697</v>
      </c>
      <c r="AK18">
        <v>9.0278060912463811</v>
      </c>
      <c r="AL18">
        <v>23.5282612947389</v>
      </c>
      <c r="AM18">
        <v>64.473845150242582</v>
      </c>
      <c r="AN18">
        <v>0.32855592624381802</v>
      </c>
      <c r="AO18">
        <v>0.42261255120409302</v>
      </c>
      <c r="AP18">
        <v>9.8376686876589083</v>
      </c>
      <c r="AQ18">
        <v>9.8376686876589083</v>
      </c>
      <c r="AR18">
        <v>9.3417458311248822</v>
      </c>
      <c r="AS18">
        <v>10.8305583001</v>
      </c>
      <c r="AT18">
        <v>20.977011494288998</v>
      </c>
      <c r="AU18">
        <v>36.632114218658316</v>
      </c>
      <c r="AV18">
        <v>36.632114218658316</v>
      </c>
      <c r="AW18">
        <v>9.2102580829290162</v>
      </c>
      <c r="AX18">
        <v>9.0679547700100009</v>
      </c>
      <c r="AY18">
        <v>54.482758620699997</v>
      </c>
      <c r="AZ18">
        <v>43.233326813963004</v>
      </c>
      <c r="BA18">
        <v>43.233326813963004</v>
      </c>
      <c r="BB18">
        <v>12.652882537644002</v>
      </c>
      <c r="BC18">
        <v>3.0438770045700001</v>
      </c>
      <c r="BD18">
        <v>2.8566852101100002</v>
      </c>
      <c r="BE18">
        <v>3.0438770045700001</v>
      </c>
      <c r="BF18">
        <v>18607.5590166</v>
      </c>
      <c r="BG18">
        <v>0</v>
      </c>
      <c r="BH18">
        <v>18607.5590166</v>
      </c>
      <c r="BI18">
        <v>0</v>
      </c>
      <c r="BJ18">
        <v>0</v>
      </c>
      <c r="BK18">
        <v>0</v>
      </c>
      <c r="BL18">
        <v>0</v>
      </c>
      <c r="BM18">
        <v>0</v>
      </c>
      <c r="BN18">
        <v>1.1325387441500001E-2</v>
      </c>
      <c r="BO18">
        <v>0</v>
      </c>
      <c r="BP18">
        <v>0</v>
      </c>
      <c r="BQ18">
        <v>0</v>
      </c>
      <c r="BR18">
        <v>0</v>
      </c>
      <c r="BS18">
        <v>10</v>
      </c>
      <c r="BT18">
        <v>0</v>
      </c>
      <c r="BU18">
        <v>0</v>
      </c>
      <c r="BV18">
        <v>0</v>
      </c>
      <c r="BW18">
        <v>1</v>
      </c>
      <c r="BX18">
        <v>5</v>
      </c>
      <c r="BY18">
        <v>7</v>
      </c>
      <c r="BZ18">
        <v>6</v>
      </c>
      <c r="CA18">
        <v>10</v>
      </c>
      <c r="CB18">
        <v>17</v>
      </c>
      <c r="CC18">
        <v>13</v>
      </c>
      <c r="CD18">
        <v>3</v>
      </c>
      <c r="CE18">
        <v>8</v>
      </c>
      <c r="CF18">
        <v>8</v>
      </c>
      <c r="CG18">
        <v>10</v>
      </c>
      <c r="CH18">
        <v>10</v>
      </c>
      <c r="CI18">
        <v>0</v>
      </c>
      <c r="CJ18">
        <v>10</v>
      </c>
      <c r="CK18">
        <v>107</v>
      </c>
      <c r="CW18">
        <v>1.0506867154799999</v>
      </c>
      <c r="CX18">
        <v>1.05388189307</v>
      </c>
      <c r="CY18">
        <v>1.21</v>
      </c>
      <c r="CZ18">
        <v>0.35250001225900002</v>
      </c>
      <c r="DA18">
        <v>0.36695998124200002</v>
      </c>
      <c r="DB18">
        <v>0.22899800000000001</v>
      </c>
      <c r="DC18">
        <v>304</v>
      </c>
      <c r="DD18">
        <v>221</v>
      </c>
      <c r="DE18">
        <v>55</v>
      </c>
      <c r="DF18">
        <v>39</v>
      </c>
      <c r="DG18">
        <v>53</v>
      </c>
      <c r="DH18">
        <v>1</v>
      </c>
      <c r="DI18">
        <v>1</v>
      </c>
      <c r="DJ18">
        <v>2</v>
      </c>
      <c r="DK18">
        <v>8</v>
      </c>
      <c r="DL18">
        <v>4</v>
      </c>
      <c r="DM18">
        <v>36</v>
      </c>
      <c r="DN18">
        <v>2</v>
      </c>
      <c r="DO18">
        <v>0</v>
      </c>
      <c r="DP18">
        <v>7</v>
      </c>
      <c r="DQ18">
        <v>6</v>
      </c>
      <c r="DR18">
        <v>1</v>
      </c>
      <c r="DS18">
        <v>1</v>
      </c>
      <c r="DT18">
        <v>48</v>
      </c>
      <c r="DU18">
        <v>1</v>
      </c>
      <c r="DV18">
        <v>1</v>
      </c>
      <c r="DW18">
        <v>0</v>
      </c>
      <c r="DX18">
        <v>5</v>
      </c>
      <c r="DY18">
        <v>0</v>
      </c>
      <c r="DZ18">
        <v>6</v>
      </c>
      <c r="EA18">
        <v>1</v>
      </c>
      <c r="EB18">
        <v>1</v>
      </c>
      <c r="EC18">
        <v>1</v>
      </c>
      <c r="ED18">
        <v>7</v>
      </c>
      <c r="EE18">
        <v>0</v>
      </c>
      <c r="EF18">
        <v>0</v>
      </c>
      <c r="EG18">
        <v>0</v>
      </c>
      <c r="EH18">
        <v>4</v>
      </c>
      <c r="EI18">
        <v>0</v>
      </c>
      <c r="EJ18">
        <v>0.98684210526315796</v>
      </c>
      <c r="EK18">
        <v>1.31578947368421</v>
      </c>
      <c r="EL18">
        <v>3.9473684210526301</v>
      </c>
      <c r="EM18">
        <v>0.32894736842105299</v>
      </c>
      <c r="EN18">
        <v>0</v>
      </c>
      <c r="EO18">
        <v>2.3026315789473699</v>
      </c>
      <c r="EP18">
        <v>20.065789473684202</v>
      </c>
      <c r="EQ18">
        <v>0</v>
      </c>
      <c r="ER18">
        <v>1.31578947368421</v>
      </c>
      <c r="ES18">
        <v>2.3026315789473699</v>
      </c>
      <c r="ET18">
        <v>74.671052631578902</v>
      </c>
      <c r="EU18">
        <v>4.9342105263157903</v>
      </c>
      <c r="EV18">
        <v>4.9342105263157903</v>
      </c>
      <c r="EW18">
        <v>0.98684210526315796</v>
      </c>
      <c r="EX18">
        <v>18.092105263157901</v>
      </c>
      <c r="EY18">
        <v>17.7631578947368</v>
      </c>
      <c r="EZ18">
        <v>0.65789473684210498</v>
      </c>
      <c r="FA18">
        <v>10.855263157894701</v>
      </c>
      <c r="FB18">
        <v>60</v>
      </c>
      <c r="FC18">
        <v>84.615384615384599</v>
      </c>
      <c r="FD18">
        <v>96.381578947368396</v>
      </c>
      <c r="FE18">
        <v>0.32894736842105299</v>
      </c>
      <c r="FF18">
        <v>0.32894736842105299</v>
      </c>
      <c r="FG18">
        <v>0.98684210526315796</v>
      </c>
      <c r="FH18">
        <v>3.6184210526315801</v>
      </c>
      <c r="FI18">
        <v>0</v>
      </c>
      <c r="FJ18">
        <v>17.7631578947368</v>
      </c>
      <c r="FK18">
        <v>1.31578947368421</v>
      </c>
      <c r="FL18">
        <v>0.32894736842105299</v>
      </c>
      <c r="FM18">
        <v>18.092105263157901</v>
      </c>
      <c r="FN18">
        <v>12.828947368421099</v>
      </c>
      <c r="FO18">
        <v>1.9736842105263199</v>
      </c>
      <c r="FP18">
        <v>1.88679245283019</v>
      </c>
      <c r="FQ18">
        <v>1.88679245283019</v>
      </c>
      <c r="FR18">
        <v>3.7735849056603801</v>
      </c>
      <c r="FS18">
        <v>15.094339622641501</v>
      </c>
      <c r="FT18">
        <v>67.924528301886795</v>
      </c>
      <c r="FU18">
        <v>3.7735849056603801</v>
      </c>
      <c r="FV18">
        <v>13.207547169811299</v>
      </c>
      <c r="FW18">
        <v>11.320754716981099</v>
      </c>
      <c r="FX18">
        <v>1.88679245283019</v>
      </c>
      <c r="FY18">
        <v>90.566037735849093</v>
      </c>
      <c r="FZ18">
        <v>1.88679245283019</v>
      </c>
      <c r="GA18">
        <v>1.88679245283019</v>
      </c>
      <c r="GB18">
        <v>9.4339622641509404</v>
      </c>
      <c r="GC18">
        <v>0</v>
      </c>
      <c r="GD18">
        <v>11.320754716981099</v>
      </c>
      <c r="GE18">
        <v>1.88679245283019</v>
      </c>
      <c r="GF18">
        <v>1.88679245283019</v>
      </c>
      <c r="GG18">
        <v>13.207547169811299</v>
      </c>
      <c r="GH18">
        <v>7.5471698113207504</v>
      </c>
      <c r="GI18">
        <v>34</v>
      </c>
      <c r="GJ18">
        <v>72.697368421052602</v>
      </c>
      <c r="GK18">
        <v>64.150943396226396</v>
      </c>
      <c r="GL18">
        <v>44.407894736842103</v>
      </c>
      <c r="GM18">
        <v>5.2631578947368398</v>
      </c>
      <c r="GN18">
        <v>0.90497737556561098</v>
      </c>
      <c r="GO18">
        <v>0.90497737556561098</v>
      </c>
      <c r="GP18">
        <v>9.5022624434389105</v>
      </c>
      <c r="GQ18">
        <v>7.2398190045248896</v>
      </c>
      <c r="GR18">
        <v>0</v>
      </c>
      <c r="GS18">
        <v>2.3026315789473699</v>
      </c>
      <c r="GT18">
        <v>17</v>
      </c>
      <c r="GU18">
        <v>8</v>
      </c>
      <c r="GV18">
        <v>9</v>
      </c>
      <c r="GW18">
        <v>1</v>
      </c>
      <c r="GX18">
        <v>7</v>
      </c>
      <c r="GY18">
        <v>29.605263157894701</v>
      </c>
      <c r="GZ18">
        <v>41.447368421052602</v>
      </c>
      <c r="HA18">
        <v>7.5657894736842097</v>
      </c>
      <c r="HB18">
        <v>0.98684210526315796</v>
      </c>
      <c r="HC18">
        <v>7.5657894736842097</v>
      </c>
      <c r="HD18">
        <v>32.075471698113198</v>
      </c>
      <c r="HE18">
        <v>15.094339622641501</v>
      </c>
      <c r="HF18">
        <v>16.981132075471699</v>
      </c>
      <c r="HG18">
        <v>1.88679245283019</v>
      </c>
      <c r="HH18">
        <v>13.207547169811299</v>
      </c>
      <c r="HI18">
        <v>10</v>
      </c>
      <c r="HJ18">
        <v>2</v>
      </c>
      <c r="HK18">
        <v>15</v>
      </c>
      <c r="HL18">
        <v>12</v>
      </c>
      <c r="HM18">
        <v>2</v>
      </c>
      <c r="HN18">
        <v>6.25</v>
      </c>
      <c r="HO18">
        <v>1.31578947368421</v>
      </c>
      <c r="HP18">
        <v>50</v>
      </c>
      <c r="HQ18">
        <v>24.671052631578899</v>
      </c>
      <c r="HR18">
        <v>3.9473684210526301</v>
      </c>
      <c r="HS18">
        <v>18.867924528301899</v>
      </c>
      <c r="HT18">
        <v>3.7735849056603801</v>
      </c>
      <c r="HU18">
        <v>28.301886792452802</v>
      </c>
      <c r="HV18">
        <v>22.641509433962302</v>
      </c>
      <c r="HW18">
        <v>3.7735849056603801</v>
      </c>
      <c r="HX18">
        <v>13.4868421052632</v>
      </c>
      <c r="HY18">
        <v>24.0131578947368</v>
      </c>
      <c r="HZ18">
        <v>32.894736842105303</v>
      </c>
      <c r="IA18">
        <v>41.118421052631597</v>
      </c>
      <c r="IB18">
        <v>45.065789473684198</v>
      </c>
      <c r="IC18">
        <v>4.91293783586476</v>
      </c>
      <c r="ID18">
        <v>0.94449013157894701</v>
      </c>
      <c r="IE18">
        <v>9.2705515467352999</v>
      </c>
      <c r="IF18">
        <v>9.0956354798157708</v>
      </c>
      <c r="IG18">
        <v>0.857717538998089</v>
      </c>
      <c r="IH18">
        <v>0</v>
      </c>
      <c r="II18">
        <v>5.1621621620000004</v>
      </c>
      <c r="IJ18">
        <v>0</v>
      </c>
      <c r="IK18">
        <v>0</v>
      </c>
      <c r="IL18">
        <v>0</v>
      </c>
      <c r="IM18">
        <v>9</v>
      </c>
      <c r="IN18">
        <v>5.263157895</v>
      </c>
      <c r="IO18">
        <v>16.981132079999998</v>
      </c>
    </row>
    <row r="19" spans="1:249" x14ac:dyDescent="0.3">
      <c r="A19" s="71">
        <v>18</v>
      </c>
      <c r="B19">
        <v>2019040</v>
      </c>
      <c r="C19" t="s">
        <v>963</v>
      </c>
      <c r="D19" t="s">
        <v>1011</v>
      </c>
      <c r="E19" t="s">
        <v>542</v>
      </c>
      <c r="F19">
        <v>39.60326818802303</v>
      </c>
      <c r="G19">
        <v>45.594409910267103</v>
      </c>
      <c r="H19" t="s">
        <v>953</v>
      </c>
      <c r="I19" t="s">
        <v>958</v>
      </c>
      <c r="J19" t="s">
        <v>959</v>
      </c>
      <c r="K19">
        <v>59</v>
      </c>
      <c r="L19" t="s">
        <v>341</v>
      </c>
      <c r="M19" t="s">
        <v>337</v>
      </c>
      <c r="N19">
        <v>46006</v>
      </c>
      <c r="O19">
        <v>-72.604200000000006</v>
      </c>
      <c r="P19">
        <v>42.367100000000001</v>
      </c>
      <c r="Q19">
        <v>1.5660000000000001</v>
      </c>
      <c r="R19">
        <v>126.9783</v>
      </c>
      <c r="S19">
        <v>125.470699</v>
      </c>
      <c r="T19">
        <v>0.11269100000000001</v>
      </c>
      <c r="U19">
        <v>1.1269100000000001E-3</v>
      </c>
      <c r="W19">
        <v>98</v>
      </c>
      <c r="X19">
        <v>1.64</v>
      </c>
      <c r="Y19">
        <v>36.995040229899999</v>
      </c>
      <c r="Z19">
        <v>49.389655172413789</v>
      </c>
      <c r="AA19">
        <v>20.637251207574998</v>
      </c>
      <c r="AB19">
        <v>1163.30534247126</v>
      </c>
      <c r="AC19">
        <v>1214.5448328478201</v>
      </c>
      <c r="AD19">
        <v>15.499347365057501</v>
      </c>
      <c r="AE19">
        <v>14.6039583428665</v>
      </c>
      <c r="AF19">
        <v>9.4239694896551693</v>
      </c>
      <c r="AG19">
        <v>8.4455079517602591</v>
      </c>
      <c r="AH19">
        <v>3.3431182729770099</v>
      </c>
      <c r="AI19">
        <v>2.2821394476883099</v>
      </c>
      <c r="AJ19">
        <v>28.620689655172416</v>
      </c>
      <c r="AK19">
        <v>12.004649613359135</v>
      </c>
      <c r="AL19">
        <v>8.6781609195402307</v>
      </c>
      <c r="AM19">
        <v>65.519856542417088</v>
      </c>
      <c r="AN19">
        <v>0.27011076799521899</v>
      </c>
      <c r="AO19">
        <v>0.48516965041800703</v>
      </c>
      <c r="AP19">
        <v>10.632183908045979</v>
      </c>
      <c r="AQ19">
        <v>10.632183908045979</v>
      </c>
      <c r="AR19">
        <v>6.6101058212308725</v>
      </c>
      <c r="AS19">
        <v>6.5599403250600004</v>
      </c>
      <c r="AT19">
        <v>22.559523809517003</v>
      </c>
      <c r="AU19">
        <v>46.37931034482758</v>
      </c>
      <c r="AV19">
        <v>46.37931034482758</v>
      </c>
      <c r="AW19">
        <v>11.207269273568791</v>
      </c>
      <c r="AX19">
        <v>10.791697149659999</v>
      </c>
      <c r="AY19">
        <v>22.976190476140001</v>
      </c>
      <c r="AZ19">
        <v>47.797126436762994</v>
      </c>
      <c r="BA19">
        <v>47.797126436762994</v>
      </c>
      <c r="BB19">
        <v>12.878323304069999</v>
      </c>
      <c r="BC19">
        <v>4.3590164850499997</v>
      </c>
      <c r="BD19">
        <v>4.3590164850499997</v>
      </c>
      <c r="BE19">
        <v>2.4112004171199999</v>
      </c>
      <c r="BF19">
        <v>32082.760566199999</v>
      </c>
      <c r="BG19">
        <v>0</v>
      </c>
      <c r="BH19">
        <v>32082.760566199999</v>
      </c>
      <c r="BI19">
        <v>0</v>
      </c>
      <c r="BJ19">
        <v>0</v>
      </c>
      <c r="BK19">
        <v>0</v>
      </c>
      <c r="BL19">
        <v>0</v>
      </c>
      <c r="BM19">
        <v>0</v>
      </c>
      <c r="BN19">
        <v>0</v>
      </c>
      <c r="BO19">
        <v>0</v>
      </c>
      <c r="BP19">
        <v>2.3626084141900001E-2</v>
      </c>
      <c r="BQ19">
        <v>0</v>
      </c>
      <c r="BR19">
        <v>3.1501445522600001E-2</v>
      </c>
      <c r="BS19">
        <v>8</v>
      </c>
      <c r="BT19">
        <v>1</v>
      </c>
      <c r="BU19">
        <v>0</v>
      </c>
      <c r="BV19">
        <v>1</v>
      </c>
      <c r="BW19">
        <v>3</v>
      </c>
      <c r="BX19">
        <v>6</v>
      </c>
      <c r="BY19">
        <v>11</v>
      </c>
      <c r="BZ19">
        <v>13</v>
      </c>
      <c r="CA19">
        <v>19</v>
      </c>
      <c r="CB19">
        <v>17</v>
      </c>
      <c r="CC19">
        <v>15</v>
      </c>
      <c r="CD19">
        <v>8</v>
      </c>
      <c r="CE19">
        <v>10</v>
      </c>
      <c r="CF19">
        <v>10</v>
      </c>
      <c r="CG19">
        <v>6</v>
      </c>
      <c r="CH19">
        <v>8</v>
      </c>
      <c r="CI19">
        <v>2</v>
      </c>
      <c r="CJ19">
        <v>8</v>
      </c>
      <c r="CK19">
        <v>133</v>
      </c>
      <c r="CW19">
        <v>1.6597425272499999</v>
      </c>
      <c r="CX19">
        <v>1.72209716165</v>
      </c>
      <c r="CY19">
        <v>1.64</v>
      </c>
      <c r="CZ19">
        <v>0.59130000166300001</v>
      </c>
      <c r="DA19">
        <v>0.29998003551399999</v>
      </c>
      <c r="DB19">
        <v>0.112691</v>
      </c>
      <c r="DC19">
        <v>335</v>
      </c>
      <c r="DD19">
        <v>112</v>
      </c>
      <c r="DE19">
        <v>48</v>
      </c>
      <c r="DF19">
        <v>33</v>
      </c>
      <c r="DG19">
        <v>60</v>
      </c>
      <c r="DH19">
        <v>2</v>
      </c>
      <c r="DI19">
        <v>1</v>
      </c>
      <c r="DJ19">
        <v>3</v>
      </c>
      <c r="DK19">
        <v>15</v>
      </c>
      <c r="DL19">
        <v>11</v>
      </c>
      <c r="DM19">
        <v>24</v>
      </c>
      <c r="DN19">
        <v>4</v>
      </c>
      <c r="DO19">
        <v>0</v>
      </c>
      <c r="DP19">
        <v>11</v>
      </c>
      <c r="DQ19">
        <v>11</v>
      </c>
      <c r="DR19">
        <v>7</v>
      </c>
      <c r="DS19">
        <v>2</v>
      </c>
      <c r="DT19">
        <v>40</v>
      </c>
      <c r="DU19">
        <v>1</v>
      </c>
      <c r="DV19">
        <v>0</v>
      </c>
      <c r="DW19">
        <v>0</v>
      </c>
      <c r="DX19">
        <v>20</v>
      </c>
      <c r="DY19">
        <v>1</v>
      </c>
      <c r="DZ19">
        <v>12</v>
      </c>
      <c r="EA19">
        <v>4</v>
      </c>
      <c r="EB19">
        <v>0</v>
      </c>
      <c r="EC19">
        <v>0</v>
      </c>
      <c r="ED19">
        <v>12</v>
      </c>
      <c r="EE19">
        <v>0</v>
      </c>
      <c r="EF19">
        <v>0</v>
      </c>
      <c r="EG19">
        <v>0</v>
      </c>
      <c r="EH19">
        <v>7</v>
      </c>
      <c r="EI19">
        <v>4</v>
      </c>
      <c r="EJ19">
        <v>2.98507462686567</v>
      </c>
      <c r="EK19">
        <v>7.4626865671641802</v>
      </c>
      <c r="EL19">
        <v>1.7910447761193999</v>
      </c>
      <c r="EM19">
        <v>1.1940298507462701</v>
      </c>
      <c r="EN19">
        <v>0</v>
      </c>
      <c r="EO19">
        <v>12.238805970149301</v>
      </c>
      <c r="EP19">
        <v>32.537313432835802</v>
      </c>
      <c r="EQ19">
        <v>0</v>
      </c>
      <c r="ER19">
        <v>7.4626865671641802</v>
      </c>
      <c r="ES19">
        <v>14.9253731343284</v>
      </c>
      <c r="ET19">
        <v>34.0298507462687</v>
      </c>
      <c r="EU19">
        <v>4.4776119402985097</v>
      </c>
      <c r="EV19">
        <v>4.4776119402985097</v>
      </c>
      <c r="EW19">
        <v>2.6865671641790998</v>
      </c>
      <c r="EX19">
        <v>14.3283582089552</v>
      </c>
      <c r="EY19">
        <v>14.3283582089552</v>
      </c>
      <c r="EZ19">
        <v>6.2686567164179099</v>
      </c>
      <c r="FA19">
        <v>1.4925373134328399</v>
      </c>
      <c r="FB19">
        <v>10.4166666666667</v>
      </c>
      <c r="FC19">
        <v>15.1515151515152</v>
      </c>
      <c r="FD19">
        <v>66.865671641790996</v>
      </c>
      <c r="FE19">
        <v>4.4776119402985097</v>
      </c>
      <c r="FF19">
        <v>0</v>
      </c>
      <c r="FG19">
        <v>7.4626865671641802</v>
      </c>
      <c r="FH19">
        <v>33.134328358208997</v>
      </c>
      <c r="FI19">
        <v>5.9701492537313401</v>
      </c>
      <c r="FJ19">
        <v>20.298507462686601</v>
      </c>
      <c r="FK19">
        <v>3.8805970149253701</v>
      </c>
      <c r="FL19">
        <v>0</v>
      </c>
      <c r="FM19">
        <v>20.298507462686601</v>
      </c>
      <c r="FN19">
        <v>9.8507462686567209</v>
      </c>
      <c r="FO19">
        <v>8.3582089552238799</v>
      </c>
      <c r="FP19">
        <v>3.3333333333333299</v>
      </c>
      <c r="FQ19">
        <v>1.6666666666666701</v>
      </c>
      <c r="FR19">
        <v>5</v>
      </c>
      <c r="FS19">
        <v>25</v>
      </c>
      <c r="FT19">
        <v>40</v>
      </c>
      <c r="FU19">
        <v>6.6666666666666696</v>
      </c>
      <c r="FV19">
        <v>18.3333333333333</v>
      </c>
      <c r="FW19">
        <v>18.3333333333333</v>
      </c>
      <c r="FX19">
        <v>11.6666666666667</v>
      </c>
      <c r="FY19">
        <v>66.6666666666667</v>
      </c>
      <c r="FZ19">
        <v>1.6666666666666701</v>
      </c>
      <c r="GA19">
        <v>0</v>
      </c>
      <c r="GB19">
        <v>33.3333333333333</v>
      </c>
      <c r="GC19">
        <v>1.6666666666666701</v>
      </c>
      <c r="GD19">
        <v>20</v>
      </c>
      <c r="GE19">
        <v>6.6666666666666696</v>
      </c>
      <c r="GF19">
        <v>0</v>
      </c>
      <c r="GG19">
        <v>20</v>
      </c>
      <c r="GH19">
        <v>11.6666666666667</v>
      </c>
      <c r="GI19">
        <v>23</v>
      </c>
      <c r="GJ19">
        <v>33.432835820895498</v>
      </c>
      <c r="GK19">
        <v>38.3333333333333</v>
      </c>
      <c r="GL19">
        <v>7.1641791044776104</v>
      </c>
      <c r="GM19">
        <v>2.98507462686567</v>
      </c>
      <c r="GN19">
        <v>0.89285714285714302</v>
      </c>
      <c r="GO19">
        <v>0.89285714285714302</v>
      </c>
      <c r="GP19">
        <v>4.46428571428571</v>
      </c>
      <c r="GQ19">
        <v>8.9285714285714306</v>
      </c>
      <c r="GR19">
        <v>0.59701492537313405</v>
      </c>
      <c r="GS19">
        <v>12.238805970149301</v>
      </c>
      <c r="GT19">
        <v>19</v>
      </c>
      <c r="GU19">
        <v>10</v>
      </c>
      <c r="GV19">
        <v>11</v>
      </c>
      <c r="GW19">
        <v>6</v>
      </c>
      <c r="GX19">
        <v>3</v>
      </c>
      <c r="GY19">
        <v>36.716417910447802</v>
      </c>
      <c r="GZ19">
        <v>12.238805970149301</v>
      </c>
      <c r="HA19">
        <v>14.9253731343284</v>
      </c>
      <c r="HB19">
        <v>7.76119402985075</v>
      </c>
      <c r="HC19">
        <v>8.6567164179104505</v>
      </c>
      <c r="HD19">
        <v>31.6666666666667</v>
      </c>
      <c r="HE19">
        <v>16.6666666666667</v>
      </c>
      <c r="HF19">
        <v>18.3333333333333</v>
      </c>
      <c r="HG19">
        <v>10</v>
      </c>
      <c r="HH19">
        <v>5</v>
      </c>
      <c r="HI19">
        <v>7</v>
      </c>
      <c r="HJ19">
        <v>12</v>
      </c>
      <c r="HK19">
        <v>18</v>
      </c>
      <c r="HL19">
        <v>8</v>
      </c>
      <c r="HM19">
        <v>3</v>
      </c>
      <c r="HN19">
        <v>10.746268656716399</v>
      </c>
      <c r="HO19">
        <v>17.0149253731343</v>
      </c>
      <c r="HP19">
        <v>34.925373134328403</v>
      </c>
      <c r="HQ19">
        <v>14.0298507462687</v>
      </c>
      <c r="HR19">
        <v>0.89552238805970197</v>
      </c>
      <c r="HS19">
        <v>11.6666666666667</v>
      </c>
      <c r="HT19">
        <v>20</v>
      </c>
      <c r="HU19">
        <v>30</v>
      </c>
      <c r="HV19">
        <v>13.3333333333333</v>
      </c>
      <c r="HW19">
        <v>5</v>
      </c>
      <c r="HX19">
        <v>9.2537313432835795</v>
      </c>
      <c r="HY19">
        <v>16.119402985074601</v>
      </c>
      <c r="HZ19">
        <v>22.089552238806</v>
      </c>
      <c r="IA19">
        <v>28.0597014925373</v>
      </c>
      <c r="IB19">
        <v>34.0298507462687</v>
      </c>
      <c r="IC19">
        <v>5.2383053874110397</v>
      </c>
      <c r="ID19">
        <v>0.96133660057919401</v>
      </c>
      <c r="IE19">
        <v>10.3196857503586</v>
      </c>
      <c r="IF19">
        <v>10.1476909878526</v>
      </c>
      <c r="IG19">
        <v>0.88681266440002504</v>
      </c>
      <c r="IH19">
        <v>1</v>
      </c>
      <c r="II19">
        <v>5.6521739130000004</v>
      </c>
      <c r="IJ19">
        <v>1</v>
      </c>
      <c r="IK19">
        <v>0.89552238799999995</v>
      </c>
      <c r="IL19">
        <v>1.6666666670000001</v>
      </c>
      <c r="IM19">
        <v>11</v>
      </c>
      <c r="IN19">
        <v>20.29850746</v>
      </c>
      <c r="IO19">
        <v>18.333333329999999</v>
      </c>
    </row>
    <row r="20" spans="1:249" x14ac:dyDescent="0.3">
      <c r="A20" s="71">
        <v>19</v>
      </c>
      <c r="B20">
        <v>2019049</v>
      </c>
      <c r="C20" t="s">
        <v>964</v>
      </c>
      <c r="D20" t="s">
        <v>1011</v>
      </c>
      <c r="E20" t="s">
        <v>232</v>
      </c>
      <c r="F20">
        <v>44.177854287136569</v>
      </c>
      <c r="G20">
        <v>49.645803613233603</v>
      </c>
      <c r="H20" t="s">
        <v>953</v>
      </c>
      <c r="I20" t="s">
        <v>958</v>
      </c>
      <c r="J20" t="s">
        <v>959</v>
      </c>
      <c r="K20">
        <v>59</v>
      </c>
      <c r="L20" t="s">
        <v>341</v>
      </c>
      <c r="M20" t="s">
        <v>337</v>
      </c>
      <c r="N20">
        <v>46006</v>
      </c>
      <c r="O20">
        <v>-72.582800000000006</v>
      </c>
      <c r="P20">
        <v>42.036700000000003</v>
      </c>
      <c r="Q20">
        <v>4.0311000000000003</v>
      </c>
      <c r="R20">
        <v>11.825100000000001</v>
      </c>
      <c r="S20">
        <v>10.2988</v>
      </c>
      <c r="T20">
        <v>0.48406899999999997</v>
      </c>
      <c r="U20">
        <v>4.8406899999999999E-3</v>
      </c>
      <c r="W20">
        <v>100</v>
      </c>
      <c r="X20">
        <v>1.29</v>
      </c>
      <c r="Y20">
        <v>34.999310113900002</v>
      </c>
      <c r="Z20">
        <v>50.494976557267243</v>
      </c>
      <c r="AA20">
        <v>20.835711463924998</v>
      </c>
      <c r="AB20">
        <v>1156.06801349632</v>
      </c>
      <c r="AC20">
        <v>1159.92833912779</v>
      </c>
      <c r="AD20">
        <v>15.8605082101585</v>
      </c>
      <c r="AE20">
        <v>15.766733882106699</v>
      </c>
      <c r="AF20">
        <v>10.177963934985501</v>
      </c>
      <c r="AG20">
        <v>10.0508542761245</v>
      </c>
      <c r="AH20">
        <v>4.49115511571779</v>
      </c>
      <c r="AI20">
        <v>4.33040360761093</v>
      </c>
      <c r="AJ20">
        <v>24.224157177941507</v>
      </c>
      <c r="AK20">
        <v>9.7039348504452381</v>
      </c>
      <c r="AL20">
        <v>20.942174592542983</v>
      </c>
      <c r="AM20">
        <v>16.492883781109668</v>
      </c>
      <c r="AN20">
        <v>0.67496654225375796</v>
      </c>
      <c r="AO20">
        <v>0.58375910059076497</v>
      </c>
      <c r="AP20">
        <v>35.931197199178015</v>
      </c>
      <c r="AQ20">
        <v>25.273498548783227</v>
      </c>
      <c r="AR20">
        <v>35.931197199178015</v>
      </c>
      <c r="AS20">
        <v>38.9664804469</v>
      </c>
      <c r="AT20">
        <v>23.387622149799999</v>
      </c>
      <c r="AU20">
        <v>0.38815739401780952</v>
      </c>
      <c r="AV20">
        <v>0.37954900647465972</v>
      </c>
      <c r="AW20">
        <v>0.38815739401780952</v>
      </c>
      <c r="AX20">
        <v>0.29678770949732997</v>
      </c>
      <c r="AY20">
        <v>0</v>
      </c>
      <c r="AZ20">
        <v>0.31265697541640003</v>
      </c>
      <c r="BA20">
        <v>0</v>
      </c>
      <c r="BB20">
        <v>0.31265697541640003</v>
      </c>
      <c r="BC20">
        <v>7.1208203781600004</v>
      </c>
      <c r="BD20">
        <v>6.1783233446099999</v>
      </c>
      <c r="BE20">
        <v>7.1208203781600004</v>
      </c>
      <c r="BF20">
        <v>7037.7911736300002</v>
      </c>
      <c r="BG20">
        <v>7037.7911736300002</v>
      </c>
      <c r="BH20">
        <v>2399.1374280099999</v>
      </c>
      <c r="BI20">
        <v>0</v>
      </c>
      <c r="BJ20">
        <v>0</v>
      </c>
      <c r="BK20">
        <v>0</v>
      </c>
      <c r="BL20">
        <v>0</v>
      </c>
      <c r="BM20">
        <v>0</v>
      </c>
      <c r="BN20">
        <v>0</v>
      </c>
      <c r="BO20">
        <v>0</v>
      </c>
      <c r="BP20">
        <v>0</v>
      </c>
      <c r="BQ20">
        <v>0</v>
      </c>
      <c r="BR20">
        <v>0</v>
      </c>
      <c r="BS20">
        <v>7</v>
      </c>
      <c r="BT20">
        <v>3</v>
      </c>
      <c r="BU20">
        <v>0</v>
      </c>
      <c r="BV20">
        <v>0</v>
      </c>
      <c r="BW20">
        <v>2</v>
      </c>
      <c r="BX20">
        <v>15</v>
      </c>
      <c r="BY20">
        <v>17</v>
      </c>
      <c r="BZ20">
        <v>18</v>
      </c>
      <c r="CA20">
        <v>18</v>
      </c>
      <c r="CB20">
        <v>13</v>
      </c>
      <c r="CC20">
        <v>19</v>
      </c>
      <c r="CD20">
        <v>13</v>
      </c>
      <c r="CE20">
        <v>7</v>
      </c>
      <c r="CF20">
        <v>8</v>
      </c>
      <c r="CG20">
        <v>10</v>
      </c>
      <c r="CH20">
        <v>10</v>
      </c>
      <c r="CI20">
        <v>6</v>
      </c>
      <c r="CJ20">
        <v>9</v>
      </c>
      <c r="CK20">
        <v>163</v>
      </c>
      <c r="CW20">
        <v>1.1137580489800001</v>
      </c>
      <c r="CX20">
        <v>1.15240213299</v>
      </c>
      <c r="CY20">
        <v>1.29</v>
      </c>
      <c r="CZ20">
        <v>1.22006004083</v>
      </c>
      <c r="DA20">
        <v>0.41860996717800003</v>
      </c>
      <c r="DB20">
        <v>0.48406900000000003</v>
      </c>
      <c r="DC20">
        <v>302</v>
      </c>
      <c r="DD20">
        <v>206</v>
      </c>
      <c r="DE20">
        <v>47</v>
      </c>
      <c r="DF20">
        <v>47</v>
      </c>
      <c r="DG20">
        <v>44</v>
      </c>
      <c r="DH20">
        <v>1</v>
      </c>
      <c r="DI20">
        <v>1</v>
      </c>
      <c r="DJ20">
        <v>2</v>
      </c>
      <c r="DK20">
        <v>7</v>
      </c>
      <c r="DL20">
        <v>3</v>
      </c>
      <c r="DM20">
        <v>30</v>
      </c>
      <c r="DN20">
        <v>0</v>
      </c>
      <c r="DO20">
        <v>0</v>
      </c>
      <c r="DP20">
        <v>3</v>
      </c>
      <c r="DQ20">
        <v>3</v>
      </c>
      <c r="DR20">
        <v>1</v>
      </c>
      <c r="DS20">
        <v>0</v>
      </c>
      <c r="DT20">
        <v>38</v>
      </c>
      <c r="DU20">
        <v>0</v>
      </c>
      <c r="DV20">
        <v>0</v>
      </c>
      <c r="DW20">
        <v>0</v>
      </c>
      <c r="DX20">
        <v>6</v>
      </c>
      <c r="DY20">
        <v>2</v>
      </c>
      <c r="DZ20">
        <v>5</v>
      </c>
      <c r="EA20">
        <v>3</v>
      </c>
      <c r="EB20">
        <v>0</v>
      </c>
      <c r="EC20">
        <v>0</v>
      </c>
      <c r="ED20">
        <v>5</v>
      </c>
      <c r="EE20">
        <v>0</v>
      </c>
      <c r="EF20">
        <v>0</v>
      </c>
      <c r="EG20">
        <v>0</v>
      </c>
      <c r="EH20">
        <v>3</v>
      </c>
      <c r="EI20">
        <v>0</v>
      </c>
      <c r="EJ20">
        <v>1.6556291390728499</v>
      </c>
      <c r="EK20">
        <v>1.6556291390728499</v>
      </c>
      <c r="EL20">
        <v>0</v>
      </c>
      <c r="EM20">
        <v>0.66225165562913901</v>
      </c>
      <c r="EN20">
        <v>0</v>
      </c>
      <c r="EO20">
        <v>5.6291390728476802</v>
      </c>
      <c r="EP20">
        <v>23.841059602649</v>
      </c>
      <c r="EQ20">
        <v>0</v>
      </c>
      <c r="ER20">
        <v>1.6556291390728499</v>
      </c>
      <c r="ES20">
        <v>4.3046357615893998</v>
      </c>
      <c r="ET20">
        <v>69.205298013244999</v>
      </c>
      <c r="EU20">
        <v>0</v>
      </c>
      <c r="EV20">
        <v>0</v>
      </c>
      <c r="EW20">
        <v>0</v>
      </c>
      <c r="EX20">
        <v>15.5629139072848</v>
      </c>
      <c r="EY20">
        <v>15.5629139072848</v>
      </c>
      <c r="EZ20">
        <v>1.98675496688742</v>
      </c>
      <c r="FA20">
        <v>15.231788079470199</v>
      </c>
      <c r="FB20">
        <v>97.872340425531902</v>
      </c>
      <c r="FC20">
        <v>97.872340425531902</v>
      </c>
      <c r="FD20">
        <v>93.377483443708599</v>
      </c>
      <c r="FE20">
        <v>0</v>
      </c>
      <c r="FF20">
        <v>0</v>
      </c>
      <c r="FG20">
        <v>2.64900662251656</v>
      </c>
      <c r="FH20">
        <v>6.6225165562913899</v>
      </c>
      <c r="FI20">
        <v>2.64900662251656</v>
      </c>
      <c r="FJ20">
        <v>18.211920529801301</v>
      </c>
      <c r="FK20">
        <v>2.3178807947019902</v>
      </c>
      <c r="FL20">
        <v>0</v>
      </c>
      <c r="FM20">
        <v>18.211920529801301</v>
      </c>
      <c r="FN20">
        <v>15.5629139072848</v>
      </c>
      <c r="FO20">
        <v>0.33112582781457001</v>
      </c>
      <c r="FP20">
        <v>2.2727272727272698</v>
      </c>
      <c r="FQ20">
        <v>2.2727272727272698</v>
      </c>
      <c r="FR20">
        <v>4.5454545454545503</v>
      </c>
      <c r="FS20">
        <v>15.909090909090899</v>
      </c>
      <c r="FT20">
        <v>68.181818181818201</v>
      </c>
      <c r="FU20">
        <v>0</v>
      </c>
      <c r="FV20">
        <v>6.8181818181818201</v>
      </c>
      <c r="FW20">
        <v>6.8181818181818201</v>
      </c>
      <c r="FX20">
        <v>2.2727272727272698</v>
      </c>
      <c r="FY20">
        <v>86.363636363636402</v>
      </c>
      <c r="FZ20">
        <v>0</v>
      </c>
      <c r="GA20">
        <v>0</v>
      </c>
      <c r="GB20">
        <v>13.636363636363599</v>
      </c>
      <c r="GC20">
        <v>4.5454545454545503</v>
      </c>
      <c r="GD20">
        <v>11.363636363636401</v>
      </c>
      <c r="GE20">
        <v>6.8181818181818201</v>
      </c>
      <c r="GF20">
        <v>0</v>
      </c>
      <c r="GG20">
        <v>11.363636363636401</v>
      </c>
      <c r="GH20">
        <v>6.8181818181818201</v>
      </c>
      <c r="GI20">
        <v>27</v>
      </c>
      <c r="GJ20">
        <v>68.211920529801304</v>
      </c>
      <c r="GK20">
        <v>61.363636363636402</v>
      </c>
      <c r="GL20">
        <v>36.423841059602701</v>
      </c>
      <c r="GM20">
        <v>6.29139072847682</v>
      </c>
      <c r="GN20">
        <v>10.6796116504854</v>
      </c>
      <c r="GO20">
        <v>8.7378640776699008</v>
      </c>
      <c r="GP20">
        <v>18.446601941747598</v>
      </c>
      <c r="GQ20">
        <v>9.2233009708737903</v>
      </c>
      <c r="GR20">
        <v>0.33112582781457001</v>
      </c>
      <c r="GS20">
        <v>5.6291390728476802</v>
      </c>
      <c r="GT20">
        <v>18</v>
      </c>
      <c r="GU20">
        <v>10</v>
      </c>
      <c r="GV20">
        <v>6</v>
      </c>
      <c r="GW20">
        <v>0</v>
      </c>
      <c r="GX20">
        <v>4</v>
      </c>
      <c r="GY20">
        <v>16.225165562913901</v>
      </c>
      <c r="GZ20">
        <v>52.980132450331098</v>
      </c>
      <c r="HA20">
        <v>9.6026490066225207</v>
      </c>
      <c r="HB20">
        <v>0</v>
      </c>
      <c r="HC20">
        <v>11.589403973509899</v>
      </c>
      <c r="HD20">
        <v>40.909090909090899</v>
      </c>
      <c r="HE20">
        <v>22.727272727272702</v>
      </c>
      <c r="HF20">
        <v>13.636363636363599</v>
      </c>
      <c r="HG20">
        <v>0</v>
      </c>
      <c r="HH20">
        <v>9.0909090909090899</v>
      </c>
      <c r="HI20">
        <v>8</v>
      </c>
      <c r="HJ20">
        <v>2</v>
      </c>
      <c r="HK20">
        <v>14</v>
      </c>
      <c r="HL20">
        <v>13</v>
      </c>
      <c r="HM20">
        <v>0</v>
      </c>
      <c r="HN20">
        <v>4.9668874172185404</v>
      </c>
      <c r="HO20">
        <v>3.64238410596026</v>
      </c>
      <c r="HP20">
        <v>62.9139072847682</v>
      </c>
      <c r="HQ20">
        <v>18.211920529801301</v>
      </c>
      <c r="HR20">
        <v>0</v>
      </c>
      <c r="HS20">
        <v>18.181818181818201</v>
      </c>
      <c r="HT20">
        <v>4.5454545454545503</v>
      </c>
      <c r="HU20">
        <v>31.818181818181799</v>
      </c>
      <c r="HV20">
        <v>29.545454545454501</v>
      </c>
      <c r="HW20">
        <v>0</v>
      </c>
      <c r="HX20">
        <v>17.549668874172198</v>
      </c>
      <c r="HY20">
        <v>31.4569536423841</v>
      </c>
      <c r="HZ20">
        <v>40.728476821192103</v>
      </c>
      <c r="IA20">
        <v>46.688741721854299</v>
      </c>
      <c r="IB20">
        <v>52.317880794701999</v>
      </c>
      <c r="IC20">
        <v>4.4806017984297704</v>
      </c>
      <c r="ID20">
        <v>0.92434542344633996</v>
      </c>
      <c r="IE20">
        <v>7.7052031076000302</v>
      </c>
      <c r="IF20">
        <v>7.5300848551545698</v>
      </c>
      <c r="IG20">
        <v>0.82070847506066003</v>
      </c>
      <c r="IH20">
        <v>0</v>
      </c>
      <c r="II20">
        <v>5.3434343430000002</v>
      </c>
      <c r="IJ20">
        <v>0</v>
      </c>
      <c r="IK20">
        <v>0</v>
      </c>
      <c r="IL20">
        <v>0</v>
      </c>
      <c r="IM20">
        <v>7</v>
      </c>
      <c r="IN20">
        <v>11.258278150000001</v>
      </c>
      <c r="IO20">
        <v>15.90909091</v>
      </c>
    </row>
    <row r="21" spans="1:249" x14ac:dyDescent="0.3">
      <c r="A21" s="71">
        <v>20</v>
      </c>
      <c r="B21">
        <v>2019057</v>
      </c>
      <c r="C21" t="s">
        <v>965</v>
      </c>
      <c r="D21" t="s">
        <v>1011</v>
      </c>
      <c r="E21" t="s">
        <v>232</v>
      </c>
      <c r="F21">
        <v>50.33746014283642</v>
      </c>
      <c r="G21">
        <v>58.345330799516603</v>
      </c>
      <c r="H21" t="s">
        <v>953</v>
      </c>
      <c r="I21" t="s">
        <v>958</v>
      </c>
      <c r="J21" t="s">
        <v>959</v>
      </c>
      <c r="K21">
        <v>59</v>
      </c>
      <c r="L21" t="s">
        <v>341</v>
      </c>
      <c r="M21" t="s">
        <v>337</v>
      </c>
      <c r="N21">
        <v>46006</v>
      </c>
      <c r="O21">
        <v>-72.6404</v>
      </c>
      <c r="P21">
        <v>42.2836</v>
      </c>
      <c r="Q21">
        <v>1.1934</v>
      </c>
      <c r="R21">
        <v>218.27160000000001</v>
      </c>
      <c r="S21">
        <v>217.09979899999999</v>
      </c>
      <c r="T21">
        <v>1E-3</v>
      </c>
      <c r="U21">
        <v>1.0000000000000001E-5</v>
      </c>
      <c r="W21">
        <v>90</v>
      </c>
      <c r="X21">
        <v>1.25</v>
      </c>
      <c r="Y21">
        <v>95.418785822000004</v>
      </c>
      <c r="Z21">
        <v>47</v>
      </c>
      <c r="AA21">
        <v>21.351125530500003</v>
      </c>
      <c r="AB21">
        <v>1164.42028670437</v>
      </c>
      <c r="AC21">
        <v>1200.96304641602</v>
      </c>
      <c r="AD21">
        <v>15.256952202337899</v>
      </c>
      <c r="AE21">
        <v>14.7928378416157</v>
      </c>
      <c r="AF21">
        <v>9.2759658603318194</v>
      </c>
      <c r="AG21">
        <v>8.7992700960317407</v>
      </c>
      <c r="AH21">
        <v>3.2857648626923099</v>
      </c>
      <c r="AI21">
        <v>2.8004575466263102</v>
      </c>
      <c r="AJ21">
        <v>11.76470588235294</v>
      </c>
      <c r="AK21">
        <v>8.8127360591116748</v>
      </c>
      <c r="AL21">
        <v>68.09954751131221</v>
      </c>
      <c r="AM21">
        <v>69.688360739555677</v>
      </c>
      <c r="AN21">
        <v>0.51490386863680004</v>
      </c>
      <c r="AO21">
        <v>0.51090206104700397</v>
      </c>
      <c r="AP21">
        <v>6.8954000428823523</v>
      </c>
      <c r="AQ21">
        <v>5.8823529411764701</v>
      </c>
      <c r="AR21">
        <v>6.8954000428823523</v>
      </c>
      <c r="AS21">
        <v>6.9038133889369995</v>
      </c>
      <c r="AT21">
        <v>15.384615384619998</v>
      </c>
      <c r="AU21">
        <v>7.7677224736048265</v>
      </c>
      <c r="AV21">
        <v>7.7677224736048265</v>
      </c>
      <c r="AW21">
        <v>7.2875261829757054</v>
      </c>
      <c r="AX21">
        <v>7.2880955440709991</v>
      </c>
      <c r="AY21">
        <v>19.160839160799998</v>
      </c>
      <c r="AZ21">
        <v>11.015082956281001</v>
      </c>
      <c r="BA21">
        <v>11.015082956281001</v>
      </c>
      <c r="BB21">
        <v>9.8405312463950008</v>
      </c>
      <c r="BC21">
        <v>2.5847818973800001</v>
      </c>
      <c r="BD21">
        <v>2.5847818973800001</v>
      </c>
      <c r="BE21">
        <v>2.3319453880099998</v>
      </c>
      <c r="BF21">
        <v>121312.690978</v>
      </c>
      <c r="BG21">
        <v>0</v>
      </c>
      <c r="BH21">
        <v>121312.690978</v>
      </c>
      <c r="BI21">
        <v>0</v>
      </c>
      <c r="BJ21">
        <v>0</v>
      </c>
      <c r="BK21">
        <v>0</v>
      </c>
      <c r="BL21">
        <v>4.5814480674499997E-3</v>
      </c>
      <c r="BM21">
        <v>0</v>
      </c>
      <c r="BN21">
        <v>4.5814480674499997E-3</v>
      </c>
      <c r="BO21">
        <v>0</v>
      </c>
      <c r="BP21">
        <v>1.8325792269799999E-2</v>
      </c>
      <c r="BQ21">
        <v>0</v>
      </c>
      <c r="BR21">
        <v>2.2907240337299999E-2</v>
      </c>
      <c r="BS21">
        <v>8</v>
      </c>
      <c r="BT21">
        <v>2</v>
      </c>
      <c r="BU21">
        <v>0</v>
      </c>
      <c r="BV21">
        <v>0</v>
      </c>
      <c r="BW21">
        <v>2</v>
      </c>
      <c r="BX21">
        <v>15</v>
      </c>
      <c r="BY21">
        <v>15</v>
      </c>
      <c r="BZ21">
        <v>18</v>
      </c>
      <c r="CA21">
        <v>18</v>
      </c>
      <c r="CB21">
        <v>10</v>
      </c>
      <c r="CC21">
        <v>18</v>
      </c>
      <c r="CD21">
        <v>13</v>
      </c>
      <c r="CE21">
        <v>8</v>
      </c>
      <c r="CF21">
        <v>8</v>
      </c>
      <c r="CG21">
        <v>10</v>
      </c>
      <c r="CH21">
        <v>10</v>
      </c>
      <c r="CI21">
        <v>9</v>
      </c>
      <c r="CJ21">
        <v>10</v>
      </c>
      <c r="CK21">
        <v>162</v>
      </c>
      <c r="CW21">
        <v>1.18075508827</v>
      </c>
      <c r="CX21">
        <v>1.5951621855</v>
      </c>
      <c r="CY21">
        <v>1.25</v>
      </c>
      <c r="CZ21">
        <v>0.197859979681</v>
      </c>
      <c r="DA21">
        <v>0.16549998576300001</v>
      </c>
      <c r="DB21">
        <v>1E-3</v>
      </c>
      <c r="DC21">
        <v>343</v>
      </c>
      <c r="DD21">
        <v>200</v>
      </c>
      <c r="DE21">
        <v>115</v>
      </c>
      <c r="DF21">
        <v>109</v>
      </c>
      <c r="DG21">
        <v>36</v>
      </c>
      <c r="DH21">
        <v>1</v>
      </c>
      <c r="DI21">
        <v>0</v>
      </c>
      <c r="DJ21">
        <v>3</v>
      </c>
      <c r="DK21">
        <v>9</v>
      </c>
      <c r="DL21">
        <v>2</v>
      </c>
      <c r="DM21">
        <v>24</v>
      </c>
      <c r="DN21">
        <v>2</v>
      </c>
      <c r="DO21">
        <v>0</v>
      </c>
      <c r="DP21">
        <v>6</v>
      </c>
      <c r="DQ21">
        <v>6</v>
      </c>
      <c r="DR21">
        <v>0</v>
      </c>
      <c r="DS21">
        <v>1</v>
      </c>
      <c r="DT21">
        <v>33</v>
      </c>
      <c r="DU21">
        <v>1</v>
      </c>
      <c r="DV21">
        <v>0</v>
      </c>
      <c r="DW21">
        <v>0</v>
      </c>
      <c r="DX21">
        <v>3</v>
      </c>
      <c r="DY21">
        <v>0</v>
      </c>
      <c r="DZ21">
        <v>6</v>
      </c>
      <c r="EA21">
        <v>1</v>
      </c>
      <c r="EB21">
        <v>0</v>
      </c>
      <c r="EC21">
        <v>0</v>
      </c>
      <c r="ED21">
        <v>6</v>
      </c>
      <c r="EE21">
        <v>0</v>
      </c>
      <c r="EF21">
        <v>0</v>
      </c>
      <c r="EG21">
        <v>0</v>
      </c>
      <c r="EH21">
        <v>4</v>
      </c>
      <c r="EI21">
        <v>0</v>
      </c>
      <c r="EJ21">
        <v>0.29154518950437303</v>
      </c>
      <c r="EK21">
        <v>1.45772594752187</v>
      </c>
      <c r="EL21">
        <v>0.29154518950437303</v>
      </c>
      <c r="EM21">
        <v>0</v>
      </c>
      <c r="EN21">
        <v>0</v>
      </c>
      <c r="EO21">
        <v>2.6239067055393601</v>
      </c>
      <c r="EP21">
        <v>36.1516034985423</v>
      </c>
      <c r="EQ21">
        <v>0</v>
      </c>
      <c r="ER21">
        <v>1.45772594752187</v>
      </c>
      <c r="ES21">
        <v>1.45772594752187</v>
      </c>
      <c r="ET21">
        <v>62.099125364431501</v>
      </c>
      <c r="EU21">
        <v>1.7492711370262399</v>
      </c>
      <c r="EV21">
        <v>1.7492711370262399</v>
      </c>
      <c r="EW21">
        <v>1.45772594752187</v>
      </c>
      <c r="EX21">
        <v>33.527696793002903</v>
      </c>
      <c r="EY21">
        <v>33.527696793002903</v>
      </c>
      <c r="EZ21">
        <v>0</v>
      </c>
      <c r="FA21">
        <v>31.195335276967899</v>
      </c>
      <c r="FB21">
        <v>93.043478260869605</v>
      </c>
      <c r="FC21">
        <v>98.165137614678898</v>
      </c>
      <c r="FD21">
        <v>98.250728862973801</v>
      </c>
      <c r="FE21">
        <v>1.1661807580174901</v>
      </c>
      <c r="FF21">
        <v>0</v>
      </c>
      <c r="FG21">
        <v>0</v>
      </c>
      <c r="FH21">
        <v>1.7492711370262399</v>
      </c>
      <c r="FI21">
        <v>0</v>
      </c>
      <c r="FJ21">
        <v>33.527696793002903</v>
      </c>
      <c r="FK21">
        <v>0.29154518950437303</v>
      </c>
      <c r="FL21">
        <v>0</v>
      </c>
      <c r="FM21">
        <v>33.527696793002903</v>
      </c>
      <c r="FN21">
        <v>31.778425655976701</v>
      </c>
      <c r="FO21">
        <v>0.58309037900874605</v>
      </c>
      <c r="FP21">
        <v>2.7777777777777799</v>
      </c>
      <c r="FQ21">
        <v>0</v>
      </c>
      <c r="FR21">
        <v>8.3333333333333304</v>
      </c>
      <c r="FS21">
        <v>25</v>
      </c>
      <c r="FT21">
        <v>66.6666666666667</v>
      </c>
      <c r="FU21">
        <v>5.5555555555555598</v>
      </c>
      <c r="FV21">
        <v>16.6666666666667</v>
      </c>
      <c r="FW21">
        <v>16.6666666666667</v>
      </c>
      <c r="FX21">
        <v>0</v>
      </c>
      <c r="FY21">
        <v>91.6666666666667</v>
      </c>
      <c r="FZ21">
        <v>2.7777777777777799</v>
      </c>
      <c r="GA21">
        <v>0</v>
      </c>
      <c r="GB21">
        <v>8.3333333333333304</v>
      </c>
      <c r="GC21">
        <v>0</v>
      </c>
      <c r="GD21">
        <v>16.6666666666667</v>
      </c>
      <c r="GE21">
        <v>2.7777777777777799</v>
      </c>
      <c r="GF21">
        <v>0</v>
      </c>
      <c r="GG21">
        <v>16.6666666666667</v>
      </c>
      <c r="GH21">
        <v>11.1111111111111</v>
      </c>
      <c r="GI21">
        <v>21</v>
      </c>
      <c r="GJ21">
        <v>58.3090379008746</v>
      </c>
      <c r="GK21">
        <v>58.3333333333333</v>
      </c>
      <c r="GL21">
        <v>18.367346938775501</v>
      </c>
      <c r="GM21">
        <v>3.79008746355685</v>
      </c>
      <c r="GN21">
        <v>5</v>
      </c>
      <c r="GO21">
        <v>4.5</v>
      </c>
      <c r="GP21">
        <v>8.5</v>
      </c>
      <c r="GQ21">
        <v>6.5</v>
      </c>
      <c r="GR21">
        <v>2.6239067055393601</v>
      </c>
      <c r="GS21">
        <v>2.6239067055393601</v>
      </c>
      <c r="GT21">
        <v>12</v>
      </c>
      <c r="GU21">
        <v>7</v>
      </c>
      <c r="GV21">
        <v>5</v>
      </c>
      <c r="GW21">
        <v>1</v>
      </c>
      <c r="GX21">
        <v>6</v>
      </c>
      <c r="GY21">
        <v>8.4548104956268197</v>
      </c>
      <c r="GZ21">
        <v>52.186588921282798</v>
      </c>
      <c r="HA21">
        <v>5.2478134110787202</v>
      </c>
      <c r="HB21">
        <v>1.45772594752187</v>
      </c>
      <c r="HC21">
        <v>31.195335276967899</v>
      </c>
      <c r="HD21">
        <v>33.3333333333333</v>
      </c>
      <c r="HE21">
        <v>19.4444444444444</v>
      </c>
      <c r="HF21">
        <v>13.8888888888889</v>
      </c>
      <c r="HG21">
        <v>2.7777777777777799</v>
      </c>
      <c r="HH21">
        <v>16.6666666666667</v>
      </c>
      <c r="HI21">
        <v>3</v>
      </c>
      <c r="HJ21">
        <v>1</v>
      </c>
      <c r="HK21">
        <v>14</v>
      </c>
      <c r="HL21">
        <v>11</v>
      </c>
      <c r="HM21">
        <v>2</v>
      </c>
      <c r="HN21">
        <v>1.7492711370262399</v>
      </c>
      <c r="HO21">
        <v>0.58309037900874605</v>
      </c>
      <c r="HP21">
        <v>84.2565597667638</v>
      </c>
      <c r="HQ21">
        <v>10.7871720116618</v>
      </c>
      <c r="HR21">
        <v>0.87463556851311997</v>
      </c>
      <c r="HS21">
        <v>8.3333333333333304</v>
      </c>
      <c r="HT21">
        <v>2.7777777777777799</v>
      </c>
      <c r="HU21">
        <v>38.8888888888889</v>
      </c>
      <c r="HV21">
        <v>30.5555555555556</v>
      </c>
      <c r="HW21">
        <v>5.5555555555555598</v>
      </c>
      <c r="HX21">
        <v>26.239067055393601</v>
      </c>
      <c r="HY21">
        <v>51.311953352769699</v>
      </c>
      <c r="HZ21">
        <v>65.597667638483998</v>
      </c>
      <c r="IA21">
        <v>70.553935860058303</v>
      </c>
      <c r="IB21">
        <v>73.469387755102005</v>
      </c>
      <c r="IC21">
        <v>3.5076052890773299</v>
      </c>
      <c r="ID21">
        <v>0.84101012333296499</v>
      </c>
      <c r="IE21">
        <v>6.1667801084370097</v>
      </c>
      <c r="IF21">
        <v>5.9954806609804301</v>
      </c>
      <c r="IG21">
        <v>0.67846347637514504</v>
      </c>
      <c r="IH21">
        <v>0</v>
      </c>
      <c r="II21">
        <v>5.1491228070000004</v>
      </c>
      <c r="IJ21">
        <v>0</v>
      </c>
      <c r="IK21">
        <v>0</v>
      </c>
      <c r="IL21">
        <v>0</v>
      </c>
      <c r="IM21">
        <v>7</v>
      </c>
      <c r="IN21">
        <v>4.9562682220000003</v>
      </c>
      <c r="IO21">
        <v>19.444444440000002</v>
      </c>
    </row>
    <row r="22" spans="1:249" x14ac:dyDescent="0.3">
      <c r="A22" s="71">
        <v>21</v>
      </c>
      <c r="B22">
        <v>2019058</v>
      </c>
      <c r="C22" t="s">
        <v>966</v>
      </c>
      <c r="D22" t="s">
        <v>1011</v>
      </c>
      <c r="E22" t="s">
        <v>232</v>
      </c>
      <c r="F22">
        <v>20.207042347590388</v>
      </c>
      <c r="G22">
        <v>21.915296603399</v>
      </c>
      <c r="H22" t="s">
        <v>953</v>
      </c>
      <c r="I22" t="s">
        <v>958</v>
      </c>
      <c r="J22" t="s">
        <v>959</v>
      </c>
      <c r="K22">
        <v>59</v>
      </c>
      <c r="L22" t="s">
        <v>341</v>
      </c>
      <c r="M22" t="s">
        <v>337</v>
      </c>
      <c r="N22">
        <v>46006</v>
      </c>
      <c r="O22">
        <v>-72.654399999999995</v>
      </c>
      <c r="P22">
        <v>42.277500000000003</v>
      </c>
      <c r="Q22">
        <v>0.2331</v>
      </c>
      <c r="R22">
        <v>30.852900000000002</v>
      </c>
      <c r="S22">
        <v>30.736499999999999</v>
      </c>
      <c r="T22">
        <v>1.0359399999999999</v>
      </c>
      <c r="U22">
        <v>1.03594E-2</v>
      </c>
      <c r="W22">
        <v>100</v>
      </c>
      <c r="X22">
        <v>1.01</v>
      </c>
      <c r="Y22">
        <v>43.531660231700002</v>
      </c>
      <c r="Z22">
        <v>47</v>
      </c>
      <c r="AA22">
        <v>18.704278058724999</v>
      </c>
      <c r="AB22">
        <v>1166.1634521467199</v>
      </c>
      <c r="AC22">
        <v>1177.7690064671399</v>
      </c>
      <c r="AD22">
        <v>15.5302944183398</v>
      </c>
      <c r="AE22">
        <v>15.2578477948135</v>
      </c>
      <c r="AF22">
        <v>9.5949029922393798</v>
      </c>
      <c r="AG22">
        <v>9.3167664164989308</v>
      </c>
      <c r="AH22">
        <v>3.65372419357143</v>
      </c>
      <c r="AI22">
        <v>3.3712872000525098</v>
      </c>
      <c r="AJ22">
        <v>11.196911196911195</v>
      </c>
      <c r="AK22">
        <v>9.4250459438172758</v>
      </c>
      <c r="AL22">
        <v>24.324324324324326</v>
      </c>
      <c r="AM22">
        <v>49.995624398354764</v>
      </c>
      <c r="AN22">
        <v>0.54153966886412497</v>
      </c>
      <c r="AO22">
        <v>0.424547928639533</v>
      </c>
      <c r="AP22">
        <v>55.984555984555982</v>
      </c>
      <c r="AQ22">
        <v>55.984555984555982</v>
      </c>
      <c r="AR22">
        <v>21.005804964849332</v>
      </c>
      <c r="AS22">
        <v>20.873587446590001</v>
      </c>
      <c r="AT22">
        <v>55.016538037489994</v>
      </c>
      <c r="AU22">
        <v>5.6911992065575685</v>
      </c>
      <c r="AV22">
        <v>0</v>
      </c>
      <c r="AW22">
        <v>5.6911992065575685</v>
      </c>
      <c r="AX22">
        <v>5.7175478658000003</v>
      </c>
      <c r="AY22">
        <v>0</v>
      </c>
      <c r="AZ22">
        <v>8.3147516116849989</v>
      </c>
      <c r="BA22">
        <v>0</v>
      </c>
      <c r="BB22">
        <v>8.3147516116849989</v>
      </c>
      <c r="BC22">
        <v>10.433010101300001</v>
      </c>
      <c r="BD22">
        <v>10.433010101300001</v>
      </c>
      <c r="BE22">
        <v>4.4979651759600001</v>
      </c>
      <c r="BF22">
        <v>1312325.35393</v>
      </c>
      <c r="BG22">
        <v>1312325.35393</v>
      </c>
      <c r="BH22">
        <v>19909.7342551</v>
      </c>
      <c r="BI22">
        <v>0</v>
      </c>
      <c r="BJ22">
        <v>0</v>
      </c>
      <c r="BK22">
        <v>0</v>
      </c>
      <c r="BL22">
        <v>0</v>
      </c>
      <c r="BM22">
        <v>0</v>
      </c>
      <c r="BN22">
        <v>0</v>
      </c>
      <c r="BO22">
        <v>0</v>
      </c>
      <c r="BP22">
        <v>9.72355921161E-2</v>
      </c>
      <c r="BQ22">
        <v>0</v>
      </c>
      <c r="BR22">
        <v>0.12964745615500001</v>
      </c>
      <c r="BS22">
        <v>6</v>
      </c>
      <c r="BT22">
        <v>4</v>
      </c>
      <c r="BU22">
        <v>0</v>
      </c>
      <c r="BV22">
        <v>0</v>
      </c>
      <c r="BW22">
        <v>2</v>
      </c>
      <c r="BX22">
        <v>15</v>
      </c>
      <c r="BY22">
        <v>11</v>
      </c>
      <c r="BZ22">
        <v>0</v>
      </c>
      <c r="CA22">
        <v>18</v>
      </c>
      <c r="CB22">
        <v>19</v>
      </c>
      <c r="CC22">
        <v>14</v>
      </c>
      <c r="CD22">
        <v>4</v>
      </c>
      <c r="CE22">
        <v>7</v>
      </c>
      <c r="CF22">
        <v>5</v>
      </c>
      <c r="CG22">
        <v>10</v>
      </c>
      <c r="CH22">
        <v>10</v>
      </c>
      <c r="CI22">
        <v>8</v>
      </c>
      <c r="CJ22">
        <v>10</v>
      </c>
      <c r="CK22">
        <v>131</v>
      </c>
      <c r="CW22">
        <v>1.02149319656</v>
      </c>
      <c r="CX22">
        <v>1.59483305157</v>
      </c>
      <c r="CY22">
        <v>1.01</v>
      </c>
      <c r="CZ22">
        <v>1.14487989435</v>
      </c>
      <c r="DA22">
        <v>0.57759998785700006</v>
      </c>
      <c r="DB22">
        <v>1.0359400000000001</v>
      </c>
      <c r="DC22">
        <v>319</v>
      </c>
      <c r="DD22">
        <v>49</v>
      </c>
      <c r="DE22">
        <v>22</v>
      </c>
      <c r="DF22">
        <v>22</v>
      </c>
      <c r="DG22">
        <v>24</v>
      </c>
      <c r="DH22">
        <v>2</v>
      </c>
      <c r="DI22">
        <v>0</v>
      </c>
      <c r="DJ22">
        <v>0</v>
      </c>
      <c r="DK22">
        <v>4</v>
      </c>
      <c r="DL22">
        <v>6</v>
      </c>
      <c r="DM22">
        <v>9</v>
      </c>
      <c r="DN22">
        <v>0</v>
      </c>
      <c r="DO22">
        <v>0</v>
      </c>
      <c r="DP22">
        <v>4</v>
      </c>
      <c r="DQ22">
        <v>4</v>
      </c>
      <c r="DR22">
        <v>3</v>
      </c>
      <c r="DS22">
        <v>0</v>
      </c>
      <c r="DT22">
        <v>13</v>
      </c>
      <c r="DU22">
        <v>1</v>
      </c>
      <c r="DV22">
        <v>0</v>
      </c>
      <c r="DW22">
        <v>0</v>
      </c>
      <c r="DX22">
        <v>11</v>
      </c>
      <c r="DY22">
        <v>0</v>
      </c>
      <c r="DZ22">
        <v>4</v>
      </c>
      <c r="EA22">
        <v>3</v>
      </c>
      <c r="EB22">
        <v>0</v>
      </c>
      <c r="EC22">
        <v>0</v>
      </c>
      <c r="ED22">
        <v>4</v>
      </c>
      <c r="EE22">
        <v>0</v>
      </c>
      <c r="EF22">
        <v>0</v>
      </c>
      <c r="EG22">
        <v>0</v>
      </c>
      <c r="EH22">
        <v>4</v>
      </c>
      <c r="EI22">
        <v>1</v>
      </c>
      <c r="EJ22">
        <v>12.539184952978101</v>
      </c>
      <c r="EK22">
        <v>24.137931034482801</v>
      </c>
      <c r="EL22">
        <v>0</v>
      </c>
      <c r="EM22">
        <v>0</v>
      </c>
      <c r="EN22">
        <v>0</v>
      </c>
      <c r="EO22">
        <v>0</v>
      </c>
      <c r="EP22">
        <v>6.8965517241379297</v>
      </c>
      <c r="EQ22">
        <v>0</v>
      </c>
      <c r="ER22">
        <v>24.137931034482801</v>
      </c>
      <c r="ES22">
        <v>69.905956112852706</v>
      </c>
      <c r="ET22">
        <v>15.360501567398099</v>
      </c>
      <c r="EU22">
        <v>0</v>
      </c>
      <c r="EV22">
        <v>0</v>
      </c>
      <c r="EW22">
        <v>0</v>
      </c>
      <c r="EX22">
        <v>6.8965517241379297</v>
      </c>
      <c r="EY22">
        <v>6.8965517241379297</v>
      </c>
      <c r="EZ22">
        <v>45.768025078369902</v>
      </c>
      <c r="FA22">
        <v>5.64263322884013</v>
      </c>
      <c r="FB22">
        <v>81.818181818181799</v>
      </c>
      <c r="FC22">
        <v>81.818181818181799</v>
      </c>
      <c r="FD22">
        <v>22.257053291536</v>
      </c>
      <c r="FE22">
        <v>11.5987460815047</v>
      </c>
      <c r="FF22">
        <v>0</v>
      </c>
      <c r="FG22">
        <v>45.768025078369902</v>
      </c>
      <c r="FH22">
        <v>77.742946708463904</v>
      </c>
      <c r="FI22">
        <v>0</v>
      </c>
      <c r="FJ22">
        <v>6.8965517241379297</v>
      </c>
      <c r="FK22">
        <v>1.8808777429467101</v>
      </c>
      <c r="FL22">
        <v>0</v>
      </c>
      <c r="FM22">
        <v>6.8965517241379297</v>
      </c>
      <c r="FN22">
        <v>6.8965517241379297</v>
      </c>
      <c r="FO22">
        <v>1.25391849529781</v>
      </c>
      <c r="FP22">
        <v>8.3333333333333304</v>
      </c>
      <c r="FQ22">
        <v>0</v>
      </c>
      <c r="FR22">
        <v>0</v>
      </c>
      <c r="FS22">
        <v>16.6666666666667</v>
      </c>
      <c r="FT22">
        <v>37.5</v>
      </c>
      <c r="FU22">
        <v>0</v>
      </c>
      <c r="FV22">
        <v>16.6666666666667</v>
      </c>
      <c r="FW22">
        <v>16.6666666666667</v>
      </c>
      <c r="FX22">
        <v>12.5</v>
      </c>
      <c r="FY22">
        <v>54.1666666666667</v>
      </c>
      <c r="FZ22">
        <v>4.1666666666666696</v>
      </c>
      <c r="GA22">
        <v>0</v>
      </c>
      <c r="GB22">
        <v>45.8333333333333</v>
      </c>
      <c r="GC22">
        <v>0</v>
      </c>
      <c r="GD22">
        <v>16.6666666666667</v>
      </c>
      <c r="GE22">
        <v>12.5</v>
      </c>
      <c r="GF22">
        <v>0</v>
      </c>
      <c r="GG22">
        <v>16.6666666666667</v>
      </c>
      <c r="GH22">
        <v>16.6666666666667</v>
      </c>
      <c r="GI22">
        <v>9</v>
      </c>
      <c r="GJ22">
        <v>15.360501567398099</v>
      </c>
      <c r="GK22">
        <v>37.5</v>
      </c>
      <c r="GL22">
        <v>3.4482758620689702</v>
      </c>
      <c r="GM22">
        <v>1.25391849529781</v>
      </c>
      <c r="GN22">
        <v>4.0816326530612201</v>
      </c>
      <c r="GO22">
        <v>4.0816326530612201</v>
      </c>
      <c r="GP22">
        <v>6.12244897959184</v>
      </c>
      <c r="GQ22">
        <v>8.1632653061224492</v>
      </c>
      <c r="GR22">
        <v>0</v>
      </c>
      <c r="GS22">
        <v>0</v>
      </c>
      <c r="GT22">
        <v>8</v>
      </c>
      <c r="GU22">
        <v>3</v>
      </c>
      <c r="GV22">
        <v>4</v>
      </c>
      <c r="GW22">
        <v>2</v>
      </c>
      <c r="GX22">
        <v>4</v>
      </c>
      <c r="GY22">
        <v>25.705329153605</v>
      </c>
      <c r="GZ22">
        <v>9.0909090909090899</v>
      </c>
      <c r="HA22">
        <v>7.5235109717868296</v>
      </c>
      <c r="HB22">
        <v>45.454545454545503</v>
      </c>
      <c r="HC22">
        <v>10.0313479623824</v>
      </c>
      <c r="HD22">
        <v>33.3333333333333</v>
      </c>
      <c r="HE22">
        <v>12.5</v>
      </c>
      <c r="HF22">
        <v>16.6666666666667</v>
      </c>
      <c r="HG22">
        <v>8.3333333333333304</v>
      </c>
      <c r="HH22">
        <v>16.6666666666667</v>
      </c>
      <c r="HI22">
        <v>2</v>
      </c>
      <c r="HJ22">
        <v>4</v>
      </c>
      <c r="HK22">
        <v>7</v>
      </c>
      <c r="HL22">
        <v>8</v>
      </c>
      <c r="HM22">
        <v>0</v>
      </c>
      <c r="HN22">
        <v>0.62695924764890298</v>
      </c>
      <c r="HO22">
        <v>51.0971786833856</v>
      </c>
      <c r="HP22">
        <v>19.435736677116001</v>
      </c>
      <c r="HQ22">
        <v>26.6457680250784</v>
      </c>
      <c r="HR22">
        <v>0</v>
      </c>
      <c r="HS22">
        <v>8.3333333333333304</v>
      </c>
      <c r="HT22">
        <v>16.6666666666667</v>
      </c>
      <c r="HU22">
        <v>29.1666666666667</v>
      </c>
      <c r="HV22">
        <v>33.3333333333333</v>
      </c>
      <c r="HW22">
        <v>0</v>
      </c>
      <c r="HX22">
        <v>45.141065830720997</v>
      </c>
      <c r="HY22">
        <v>56.739811912225697</v>
      </c>
      <c r="HZ22">
        <v>63.949843260188103</v>
      </c>
      <c r="IA22">
        <v>71.159874608150503</v>
      </c>
      <c r="IB22">
        <v>76.489028213166193</v>
      </c>
      <c r="IC22">
        <v>2.9718095633770401</v>
      </c>
      <c r="ID22">
        <v>0.762119082949263</v>
      </c>
      <c r="IE22">
        <v>4.1629149098642904</v>
      </c>
      <c r="IF22">
        <v>3.9894601219532801</v>
      </c>
      <c r="IG22">
        <v>0.64816442073618097</v>
      </c>
      <c r="IH22">
        <v>0</v>
      </c>
      <c r="II22">
        <v>5.7547770700000003</v>
      </c>
      <c r="IJ22">
        <v>0</v>
      </c>
      <c r="IK22">
        <v>0</v>
      </c>
      <c r="IL22">
        <v>0</v>
      </c>
      <c r="IM22">
        <v>9</v>
      </c>
      <c r="IN22">
        <v>24.764890279999999</v>
      </c>
      <c r="IO22">
        <v>37.5</v>
      </c>
    </row>
    <row r="23" spans="1:249" x14ac:dyDescent="0.3">
      <c r="A23" s="71">
        <v>22</v>
      </c>
      <c r="B23">
        <v>2019069</v>
      </c>
      <c r="C23" t="s">
        <v>967</v>
      </c>
      <c r="D23" t="s">
        <v>1011</v>
      </c>
      <c r="E23" t="s">
        <v>232</v>
      </c>
      <c r="F23">
        <v>52.896807085483431</v>
      </c>
      <c r="G23">
        <v>57.271565730065397</v>
      </c>
      <c r="H23" t="s">
        <v>953</v>
      </c>
      <c r="I23" t="s">
        <v>958</v>
      </c>
      <c r="J23" t="s">
        <v>959</v>
      </c>
      <c r="K23">
        <v>59</v>
      </c>
      <c r="L23" t="s">
        <v>341</v>
      </c>
      <c r="M23" t="s">
        <v>337</v>
      </c>
      <c r="N23">
        <v>46006</v>
      </c>
      <c r="O23">
        <v>-72.567499999999995</v>
      </c>
      <c r="P23">
        <v>42.411200000000001</v>
      </c>
      <c r="Q23">
        <v>4.1508000000000003</v>
      </c>
      <c r="R23">
        <v>17.7498</v>
      </c>
      <c r="S23">
        <v>17.7395</v>
      </c>
      <c r="T23">
        <v>0.28837600000000002</v>
      </c>
      <c r="U23">
        <v>2.88376E-3</v>
      </c>
      <c r="W23">
        <v>95</v>
      </c>
      <c r="X23">
        <v>1.1499999999999999</v>
      </c>
      <c r="Y23">
        <v>44.976461405000002</v>
      </c>
      <c r="Z23">
        <v>49.937120555073719</v>
      </c>
      <c r="AA23">
        <v>18.09518519745</v>
      </c>
      <c r="AB23">
        <v>1171.7172602493499</v>
      </c>
      <c r="AC23">
        <v>1208.60896530778</v>
      </c>
      <c r="AD23">
        <v>15.4000402390286</v>
      </c>
      <c r="AE23">
        <v>14.8273264401176</v>
      </c>
      <c r="AF23">
        <v>9.1825201943625299</v>
      </c>
      <c r="AG23">
        <v>8.6242353282121496</v>
      </c>
      <c r="AH23">
        <v>2.9610075823503901</v>
      </c>
      <c r="AI23">
        <v>2.41581287249265</v>
      </c>
      <c r="AJ23">
        <v>13.985255854293156</v>
      </c>
      <c r="AK23">
        <v>6.7893722746171772</v>
      </c>
      <c r="AL23">
        <v>24.436253252385086</v>
      </c>
      <c r="AM23">
        <v>65.145522766453695</v>
      </c>
      <c r="AN23">
        <v>0.26913172021880699</v>
      </c>
      <c r="AO23">
        <v>0.45004784600714698</v>
      </c>
      <c r="AP23">
        <v>6.6565481352992197</v>
      </c>
      <c r="AQ23">
        <v>6.6565481352992197</v>
      </c>
      <c r="AR23">
        <v>3.1183449954365678</v>
      </c>
      <c r="AS23">
        <v>2.64012997562706</v>
      </c>
      <c r="AT23">
        <v>12.171052631569999</v>
      </c>
      <c r="AU23">
        <v>52.580225498699058</v>
      </c>
      <c r="AV23">
        <v>52.580225498699058</v>
      </c>
      <c r="AW23">
        <v>21.985599837744651</v>
      </c>
      <c r="AX23">
        <v>18.257514216080001</v>
      </c>
      <c r="AY23">
        <v>42.763157894700001</v>
      </c>
      <c r="AZ23">
        <v>59.434952298310002</v>
      </c>
      <c r="BA23">
        <v>59.434952298310002</v>
      </c>
      <c r="BB23">
        <v>24.095426427310002</v>
      </c>
      <c r="BC23">
        <v>1.8682460992700001</v>
      </c>
      <c r="BD23">
        <v>1.8682460992700001</v>
      </c>
      <c r="BE23">
        <v>1.7776278749400001</v>
      </c>
      <c r="BF23">
        <v>0</v>
      </c>
      <c r="BG23">
        <v>0</v>
      </c>
      <c r="BH23">
        <v>0</v>
      </c>
      <c r="BI23">
        <v>0</v>
      </c>
      <c r="BJ23">
        <v>0</v>
      </c>
      <c r="BK23">
        <v>0</v>
      </c>
      <c r="BL23">
        <v>0</v>
      </c>
      <c r="BM23">
        <v>0</v>
      </c>
      <c r="BN23">
        <v>0</v>
      </c>
      <c r="BO23">
        <v>0</v>
      </c>
      <c r="BP23">
        <v>0</v>
      </c>
      <c r="BQ23">
        <v>0</v>
      </c>
      <c r="BR23">
        <v>0</v>
      </c>
      <c r="BS23">
        <v>3</v>
      </c>
      <c r="BT23">
        <v>7</v>
      </c>
      <c r="BU23">
        <v>0</v>
      </c>
      <c r="BV23">
        <v>0</v>
      </c>
      <c r="BW23">
        <v>2</v>
      </c>
      <c r="BX23">
        <v>13</v>
      </c>
      <c r="BY23">
        <v>15</v>
      </c>
      <c r="BZ23">
        <v>16</v>
      </c>
      <c r="CA23">
        <v>19</v>
      </c>
      <c r="CB23">
        <v>19</v>
      </c>
      <c r="CC23">
        <v>15</v>
      </c>
      <c r="CD23">
        <v>17</v>
      </c>
      <c r="CE23">
        <v>8</v>
      </c>
      <c r="CF23">
        <v>8</v>
      </c>
      <c r="CG23">
        <v>10</v>
      </c>
      <c r="CH23">
        <v>10</v>
      </c>
      <c r="CI23">
        <v>9</v>
      </c>
      <c r="CJ23">
        <v>7</v>
      </c>
      <c r="CK23">
        <v>166</v>
      </c>
      <c r="CW23">
        <v>1.30488578602</v>
      </c>
      <c r="CX23">
        <v>1.2937724984800001</v>
      </c>
      <c r="CY23">
        <v>1.1499999999999999</v>
      </c>
      <c r="CZ23">
        <v>0.16014000592799998</v>
      </c>
      <c r="DA23">
        <v>0.21309998059999999</v>
      </c>
      <c r="DB23">
        <v>0.28837600000000002</v>
      </c>
      <c r="DC23">
        <v>331</v>
      </c>
      <c r="DD23">
        <v>139</v>
      </c>
      <c r="DE23">
        <v>65</v>
      </c>
      <c r="DF23">
        <v>47</v>
      </c>
      <c r="DG23">
        <v>46</v>
      </c>
      <c r="DH23">
        <v>1</v>
      </c>
      <c r="DI23">
        <v>0</v>
      </c>
      <c r="DJ23">
        <v>3</v>
      </c>
      <c r="DK23">
        <v>13</v>
      </c>
      <c r="DL23">
        <v>2</v>
      </c>
      <c r="DM23">
        <v>27</v>
      </c>
      <c r="DN23">
        <v>4</v>
      </c>
      <c r="DO23">
        <v>0</v>
      </c>
      <c r="DP23">
        <v>9</v>
      </c>
      <c r="DQ23">
        <v>9</v>
      </c>
      <c r="DR23">
        <v>0</v>
      </c>
      <c r="DS23">
        <v>1</v>
      </c>
      <c r="DT23">
        <v>41</v>
      </c>
      <c r="DU23">
        <v>1</v>
      </c>
      <c r="DV23">
        <v>0</v>
      </c>
      <c r="DW23">
        <v>0</v>
      </c>
      <c r="DX23">
        <v>5</v>
      </c>
      <c r="DY23">
        <v>1</v>
      </c>
      <c r="DZ23">
        <v>10</v>
      </c>
      <c r="EA23">
        <v>2</v>
      </c>
      <c r="EB23">
        <v>0</v>
      </c>
      <c r="EC23">
        <v>0</v>
      </c>
      <c r="ED23">
        <v>10</v>
      </c>
      <c r="EE23">
        <v>0</v>
      </c>
      <c r="EF23">
        <v>0</v>
      </c>
      <c r="EG23">
        <v>0</v>
      </c>
      <c r="EH23">
        <v>5</v>
      </c>
      <c r="EI23">
        <v>1</v>
      </c>
      <c r="EJ23">
        <v>0.30211480362537801</v>
      </c>
      <c r="EK23">
        <v>4.5317220543806602</v>
      </c>
      <c r="EL23">
        <v>1.2084592145015101</v>
      </c>
      <c r="EM23">
        <v>0</v>
      </c>
      <c r="EN23">
        <v>0</v>
      </c>
      <c r="EO23">
        <v>0.90634441087613304</v>
      </c>
      <c r="EP23">
        <v>32.326283987915403</v>
      </c>
      <c r="EQ23">
        <v>0</v>
      </c>
      <c r="ER23">
        <v>4.5317220543806602</v>
      </c>
      <c r="ES23">
        <v>4.5317220543806602</v>
      </c>
      <c r="ET23">
        <v>59.516616314199403</v>
      </c>
      <c r="EU23">
        <v>5.4380664652568003</v>
      </c>
      <c r="EV23">
        <v>5.4380664652568003</v>
      </c>
      <c r="EW23">
        <v>4.22960725075529</v>
      </c>
      <c r="EX23">
        <v>19.637462235649501</v>
      </c>
      <c r="EY23">
        <v>19.637462235649501</v>
      </c>
      <c r="EZ23">
        <v>0</v>
      </c>
      <c r="FA23">
        <v>11.4803625377643</v>
      </c>
      <c r="FB23">
        <v>58.461538461538503</v>
      </c>
      <c r="FC23">
        <v>80.851063829787194</v>
      </c>
      <c r="FD23">
        <v>93.051359516616301</v>
      </c>
      <c r="FE23">
        <v>4.22960725075529</v>
      </c>
      <c r="FF23">
        <v>0</v>
      </c>
      <c r="FG23">
        <v>0</v>
      </c>
      <c r="FH23">
        <v>6.9486404833836897</v>
      </c>
      <c r="FI23">
        <v>11.782477341389701</v>
      </c>
      <c r="FJ23">
        <v>31.419939577039301</v>
      </c>
      <c r="FK23">
        <v>1.5105740181268901</v>
      </c>
      <c r="FL23">
        <v>0</v>
      </c>
      <c r="FM23">
        <v>31.419939577039301</v>
      </c>
      <c r="FN23">
        <v>14.1993957703927</v>
      </c>
      <c r="FO23">
        <v>2.7190332326284001</v>
      </c>
      <c r="FP23">
        <v>2.1739130434782599</v>
      </c>
      <c r="FQ23">
        <v>0</v>
      </c>
      <c r="FR23">
        <v>6.5217391304347796</v>
      </c>
      <c r="FS23">
        <v>28.260869565217401</v>
      </c>
      <c r="FT23">
        <v>58.695652173912997</v>
      </c>
      <c r="FU23">
        <v>8.6956521739130395</v>
      </c>
      <c r="FV23">
        <v>19.565217391304301</v>
      </c>
      <c r="FW23">
        <v>19.565217391304301</v>
      </c>
      <c r="FX23">
        <v>0</v>
      </c>
      <c r="FY23">
        <v>89.130434782608702</v>
      </c>
      <c r="FZ23">
        <v>2.1739130434782599</v>
      </c>
      <c r="GA23">
        <v>0</v>
      </c>
      <c r="GB23">
        <v>10.869565217391299</v>
      </c>
      <c r="GC23">
        <v>2.1739130434782599</v>
      </c>
      <c r="GD23">
        <v>21.739130434782599</v>
      </c>
      <c r="GE23">
        <v>4.3478260869565197</v>
      </c>
      <c r="GF23">
        <v>0</v>
      </c>
      <c r="GG23">
        <v>21.739130434782599</v>
      </c>
      <c r="GH23">
        <v>10.869565217391299</v>
      </c>
      <c r="GI23">
        <v>24</v>
      </c>
      <c r="GJ23">
        <v>41.993957703927499</v>
      </c>
      <c r="GK23">
        <v>52.173913043478301</v>
      </c>
      <c r="GL23">
        <v>6.9486404833836897</v>
      </c>
      <c r="GM23">
        <v>1.5105740181268901</v>
      </c>
      <c r="GN23">
        <v>3.5971223021582701</v>
      </c>
      <c r="GO23">
        <v>2.1582733812949599</v>
      </c>
      <c r="GP23">
        <v>43.165467625899304</v>
      </c>
      <c r="GQ23">
        <v>3.5971223021582701</v>
      </c>
      <c r="GR23">
        <v>16.616314199395799</v>
      </c>
      <c r="GS23">
        <v>0.90634441087613304</v>
      </c>
      <c r="GT23">
        <v>20</v>
      </c>
      <c r="GU23">
        <v>8</v>
      </c>
      <c r="GV23">
        <v>6</v>
      </c>
      <c r="GW23">
        <v>1</v>
      </c>
      <c r="GX23">
        <v>6</v>
      </c>
      <c r="GY23">
        <v>16.616314199395799</v>
      </c>
      <c r="GZ23">
        <v>35.951661631419903</v>
      </c>
      <c r="HA23">
        <v>16.314199395770402</v>
      </c>
      <c r="HB23">
        <v>4.22960725075529</v>
      </c>
      <c r="HC23">
        <v>15.105740181268899</v>
      </c>
      <c r="HD23">
        <v>43.478260869565197</v>
      </c>
      <c r="HE23">
        <v>17.3913043478261</v>
      </c>
      <c r="HF23">
        <v>13.0434782608696</v>
      </c>
      <c r="HG23">
        <v>2.1739130434782599</v>
      </c>
      <c r="HH23">
        <v>13.0434782608696</v>
      </c>
      <c r="HI23">
        <v>5</v>
      </c>
      <c r="HJ23">
        <v>2</v>
      </c>
      <c r="HK23">
        <v>16</v>
      </c>
      <c r="HL23">
        <v>14</v>
      </c>
      <c r="HM23">
        <v>3</v>
      </c>
      <c r="HN23">
        <v>1.8126888217522701</v>
      </c>
      <c r="HO23">
        <v>12.6888217522659</v>
      </c>
      <c r="HP23">
        <v>55.589123867069503</v>
      </c>
      <c r="HQ23">
        <v>15.4078549848943</v>
      </c>
      <c r="HR23">
        <v>1.2084592145015101</v>
      </c>
      <c r="HS23">
        <v>10.869565217391299</v>
      </c>
      <c r="HT23">
        <v>4.3478260869565197</v>
      </c>
      <c r="HU23">
        <v>34.7826086956522</v>
      </c>
      <c r="HV23">
        <v>30.434782608695699</v>
      </c>
      <c r="HW23">
        <v>6.5217391304347796</v>
      </c>
      <c r="HX23">
        <v>16.616314199395799</v>
      </c>
      <c r="HY23">
        <v>27.794561933534698</v>
      </c>
      <c r="HZ23">
        <v>37.462235649546798</v>
      </c>
      <c r="IA23">
        <v>46.2235649546828</v>
      </c>
      <c r="IB23">
        <v>52.265861027190297</v>
      </c>
      <c r="IC23">
        <v>4.5041397178056499</v>
      </c>
      <c r="ID23">
        <v>0.92783015854181705</v>
      </c>
      <c r="IE23">
        <v>7.92813883205383</v>
      </c>
      <c r="IF23">
        <v>7.7557879878787501</v>
      </c>
      <c r="IG23">
        <v>0.81544115077165202</v>
      </c>
      <c r="IH23">
        <v>0</v>
      </c>
      <c r="II23">
        <v>5.2336448600000001</v>
      </c>
      <c r="IJ23">
        <v>0</v>
      </c>
      <c r="IK23">
        <v>0</v>
      </c>
      <c r="IL23">
        <v>0</v>
      </c>
      <c r="IM23">
        <v>8</v>
      </c>
      <c r="IN23">
        <v>7.552870091</v>
      </c>
      <c r="IO23">
        <v>17.391304349999999</v>
      </c>
    </row>
    <row r="24" spans="1:249" x14ac:dyDescent="0.3">
      <c r="A24" s="71">
        <v>23</v>
      </c>
      <c r="B24">
        <v>2014030</v>
      </c>
      <c r="C24" t="s">
        <v>230</v>
      </c>
      <c r="D24" t="s">
        <v>1011</v>
      </c>
      <c r="E24" t="s">
        <v>542</v>
      </c>
      <c r="F24">
        <v>64.583333333333343</v>
      </c>
      <c r="G24">
        <v>69.727366255144005</v>
      </c>
      <c r="H24" t="s">
        <v>953</v>
      </c>
      <c r="I24" t="s">
        <v>968</v>
      </c>
      <c r="J24" t="s">
        <v>969</v>
      </c>
      <c r="K24">
        <v>59</v>
      </c>
      <c r="L24" t="s">
        <v>341</v>
      </c>
      <c r="M24" t="s">
        <v>337</v>
      </c>
      <c r="N24">
        <v>46006</v>
      </c>
      <c r="O24">
        <v>-72.179651000000007</v>
      </c>
      <c r="P24">
        <v>42.223377999999997</v>
      </c>
      <c r="Q24">
        <v>3.4973999999999998</v>
      </c>
      <c r="R24">
        <v>349.12619999999998</v>
      </c>
      <c r="S24">
        <v>346.36780399999998</v>
      </c>
      <c r="T24">
        <v>0.16447899999999999</v>
      </c>
      <c r="U24">
        <v>1.6447899999999999E-3</v>
      </c>
      <c r="W24">
        <v>35</v>
      </c>
      <c r="X24">
        <v>1.27</v>
      </c>
      <c r="Y24">
        <v>224.322938755</v>
      </c>
      <c r="Z24">
        <v>54</v>
      </c>
      <c r="AA24">
        <v>21.155850760450001</v>
      </c>
      <c r="AB24">
        <v>1221.9328212146199</v>
      </c>
      <c r="AC24">
        <v>1221.7304139431501</v>
      </c>
      <c r="AD24">
        <v>14.2658529556356</v>
      </c>
      <c r="AE24">
        <v>13.9928888645796</v>
      </c>
      <c r="AF24">
        <v>8.5921772136129704</v>
      </c>
      <c r="AG24">
        <v>8.4774212557808593</v>
      </c>
      <c r="AH24">
        <v>2.9154832373648998</v>
      </c>
      <c r="AI24">
        <v>2.9567475219762902</v>
      </c>
      <c r="AJ24">
        <v>14.204837879567677</v>
      </c>
      <c r="AK24">
        <v>18.560365850514803</v>
      </c>
      <c r="AL24">
        <v>62.300566134843024</v>
      </c>
      <c r="AM24">
        <v>60.805118607540777</v>
      </c>
      <c r="AN24">
        <v>0.62139949092066504</v>
      </c>
      <c r="AO24">
        <v>0.60571175586519599</v>
      </c>
      <c r="AP24">
        <v>9.9073597529593407</v>
      </c>
      <c r="AQ24">
        <v>9.9073597529593407</v>
      </c>
      <c r="AR24">
        <v>3.6739723343593247</v>
      </c>
      <c r="AS24">
        <v>3.6809640607769998</v>
      </c>
      <c r="AT24">
        <v>1.7791732077472002</v>
      </c>
      <c r="AU24">
        <v>8.0367500348011696</v>
      </c>
      <c r="AV24">
        <v>3.6541430777148736</v>
      </c>
      <c r="AW24">
        <v>8.0367500348011696</v>
      </c>
      <c r="AX24">
        <v>8.0858051508039992</v>
      </c>
      <c r="AY24">
        <v>6.3317634746200007</v>
      </c>
      <c r="AZ24">
        <v>5.8032883238209996</v>
      </c>
      <c r="BA24">
        <v>2.35460627895</v>
      </c>
      <c r="BB24">
        <v>5.8032883238209996</v>
      </c>
      <c r="BC24">
        <v>2.7018755424299998</v>
      </c>
      <c r="BD24">
        <v>2.7018755424299998</v>
      </c>
      <c r="BE24">
        <v>2.5268921766900001</v>
      </c>
      <c r="BF24">
        <v>35396.223186299998</v>
      </c>
      <c r="BG24">
        <v>0</v>
      </c>
      <c r="BH24">
        <v>35396.223186299998</v>
      </c>
      <c r="BI24">
        <v>0</v>
      </c>
      <c r="BJ24">
        <v>0</v>
      </c>
      <c r="BK24">
        <v>0</v>
      </c>
      <c r="BL24">
        <v>2.8642937711300001E-3</v>
      </c>
      <c r="BM24">
        <v>0</v>
      </c>
      <c r="BN24">
        <v>5.72858754227E-3</v>
      </c>
      <c r="BO24">
        <v>0</v>
      </c>
      <c r="BP24">
        <v>2.8642937711300001E-3</v>
      </c>
      <c r="BQ24">
        <v>0.28592668839699997</v>
      </c>
      <c r="BR24">
        <v>2.5778643940200002E-2</v>
      </c>
      <c r="BS24">
        <v>1</v>
      </c>
      <c r="BT24">
        <v>6</v>
      </c>
      <c r="BU24">
        <v>0</v>
      </c>
      <c r="BV24">
        <v>3</v>
      </c>
      <c r="BW24">
        <v>3</v>
      </c>
      <c r="BX24">
        <v>0</v>
      </c>
      <c r="BY24">
        <v>0</v>
      </c>
      <c r="BZ24">
        <v>0</v>
      </c>
      <c r="CA24">
        <v>18</v>
      </c>
      <c r="CB24">
        <v>18</v>
      </c>
      <c r="CC24">
        <v>20</v>
      </c>
      <c r="CD24">
        <v>0</v>
      </c>
      <c r="CE24">
        <v>10</v>
      </c>
      <c r="CF24">
        <v>10</v>
      </c>
      <c r="CG24">
        <v>10</v>
      </c>
      <c r="CH24">
        <v>10</v>
      </c>
      <c r="CI24">
        <v>10</v>
      </c>
      <c r="CJ24">
        <v>10</v>
      </c>
      <c r="CK24">
        <v>171</v>
      </c>
      <c r="CW24">
        <v>1.0256030406800001</v>
      </c>
      <c r="CX24">
        <v>1.0976834667099999</v>
      </c>
      <c r="CY24">
        <v>1.27</v>
      </c>
      <c r="CZ24">
        <v>0.19176002663700001</v>
      </c>
      <c r="DA24">
        <v>0.11041000097299999</v>
      </c>
      <c r="DB24">
        <v>0.16447899999999999</v>
      </c>
      <c r="DC24">
        <v>317</v>
      </c>
      <c r="DD24">
        <v>30</v>
      </c>
      <c r="DE24">
        <v>183</v>
      </c>
      <c r="DF24">
        <v>126</v>
      </c>
      <c r="DG24">
        <v>27</v>
      </c>
      <c r="DH24">
        <v>1</v>
      </c>
      <c r="DI24">
        <v>1</v>
      </c>
      <c r="DJ24">
        <v>1</v>
      </c>
      <c r="DK24">
        <v>12</v>
      </c>
      <c r="DL24">
        <v>3</v>
      </c>
      <c r="DM24">
        <v>10</v>
      </c>
      <c r="DN24">
        <v>6</v>
      </c>
      <c r="DO24">
        <v>0</v>
      </c>
      <c r="DP24">
        <v>11</v>
      </c>
      <c r="DQ24">
        <v>11</v>
      </c>
      <c r="DR24">
        <v>1</v>
      </c>
      <c r="DS24">
        <v>1</v>
      </c>
      <c r="DT24">
        <v>22</v>
      </c>
      <c r="DU24">
        <v>0</v>
      </c>
      <c r="DV24">
        <v>0</v>
      </c>
      <c r="DW24">
        <v>0</v>
      </c>
      <c r="DX24">
        <v>5</v>
      </c>
      <c r="DY24">
        <v>0</v>
      </c>
      <c r="DZ24">
        <v>11</v>
      </c>
      <c r="EA24">
        <v>1</v>
      </c>
      <c r="EB24">
        <v>0</v>
      </c>
      <c r="EC24">
        <v>0</v>
      </c>
      <c r="ED24">
        <v>11</v>
      </c>
      <c r="EE24">
        <v>0</v>
      </c>
      <c r="EF24">
        <v>0</v>
      </c>
      <c r="EG24">
        <v>0</v>
      </c>
      <c r="EH24">
        <v>5</v>
      </c>
      <c r="EI24">
        <v>1</v>
      </c>
      <c r="EJ24">
        <v>17.981072555204999</v>
      </c>
      <c r="EK24">
        <v>17.981072555204999</v>
      </c>
      <c r="EL24">
        <v>13.8801261829653</v>
      </c>
      <c r="EM24">
        <v>0.31545741324921101</v>
      </c>
      <c r="EN24">
        <v>0.31545741324921101</v>
      </c>
      <c r="EO24">
        <v>4.41640378548896</v>
      </c>
      <c r="EP24">
        <v>62.145110410094603</v>
      </c>
      <c r="EQ24">
        <v>0</v>
      </c>
      <c r="ER24">
        <v>17.981072555204999</v>
      </c>
      <c r="ES24">
        <v>18.6119873817035</v>
      </c>
      <c r="ET24">
        <v>18.6119873817035</v>
      </c>
      <c r="EU24">
        <v>17.981072555204999</v>
      </c>
      <c r="EV24">
        <v>17.665615141955801</v>
      </c>
      <c r="EW24">
        <v>3.7854889589905398</v>
      </c>
      <c r="EX24">
        <v>57.728706624605699</v>
      </c>
      <c r="EY24">
        <v>57.728706624605699</v>
      </c>
      <c r="EZ24">
        <v>0.31545741324921101</v>
      </c>
      <c r="FA24">
        <v>32.807570977917997</v>
      </c>
      <c r="FB24">
        <v>56.830601092896202</v>
      </c>
      <c r="FC24">
        <v>82.539682539682502</v>
      </c>
      <c r="FD24">
        <v>80.757097791798103</v>
      </c>
      <c r="FE24">
        <v>0</v>
      </c>
      <c r="FF24">
        <v>0</v>
      </c>
      <c r="FG24">
        <v>0.63091482649842301</v>
      </c>
      <c r="FH24">
        <v>19.242902208201901</v>
      </c>
      <c r="FI24">
        <v>0</v>
      </c>
      <c r="FJ24">
        <v>57.728706624605699</v>
      </c>
      <c r="FK24">
        <v>0.31545741324921101</v>
      </c>
      <c r="FL24">
        <v>0</v>
      </c>
      <c r="FM24">
        <v>57.728706624605699</v>
      </c>
      <c r="FN24">
        <v>39.747634069400597</v>
      </c>
      <c r="FO24">
        <v>6.9400630914826502</v>
      </c>
      <c r="FP24">
        <v>3.7037037037037002</v>
      </c>
      <c r="FQ24">
        <v>3.7037037037037002</v>
      </c>
      <c r="FR24">
        <v>3.7037037037037002</v>
      </c>
      <c r="FS24">
        <v>44.4444444444444</v>
      </c>
      <c r="FT24">
        <v>37.037037037037003</v>
      </c>
      <c r="FU24">
        <v>22.2222222222222</v>
      </c>
      <c r="FV24">
        <v>40.740740740740698</v>
      </c>
      <c r="FW24">
        <v>40.740740740740698</v>
      </c>
      <c r="FX24">
        <v>3.7037037037037002</v>
      </c>
      <c r="FY24">
        <v>81.481481481481495</v>
      </c>
      <c r="FZ24">
        <v>0</v>
      </c>
      <c r="GA24">
        <v>0</v>
      </c>
      <c r="GB24">
        <v>18.518518518518501</v>
      </c>
      <c r="GC24">
        <v>0</v>
      </c>
      <c r="GD24">
        <v>40.740740740740698</v>
      </c>
      <c r="GE24">
        <v>3.7037037037037002</v>
      </c>
      <c r="GF24">
        <v>0</v>
      </c>
      <c r="GG24">
        <v>40.740740740740698</v>
      </c>
      <c r="GH24">
        <v>18.518518518518501</v>
      </c>
      <c r="GI24">
        <v>8</v>
      </c>
      <c r="GJ24">
        <v>9.4637223974763405</v>
      </c>
      <c r="GK24">
        <v>29.629629629629601</v>
      </c>
      <c r="GL24">
        <v>0.31545741324921101</v>
      </c>
      <c r="GM24">
        <v>0.31545741324921101</v>
      </c>
      <c r="GN24">
        <v>13.3333333333333</v>
      </c>
      <c r="GO24">
        <v>0</v>
      </c>
      <c r="GP24">
        <v>73.3333333333333</v>
      </c>
      <c r="GQ24">
        <v>3.3333333333333299</v>
      </c>
      <c r="GR24">
        <v>8.8328075709779199</v>
      </c>
      <c r="GS24">
        <v>4.41640378548896</v>
      </c>
      <c r="GT24">
        <v>7</v>
      </c>
      <c r="GU24">
        <v>7</v>
      </c>
      <c r="GV24">
        <v>5</v>
      </c>
      <c r="GW24">
        <v>5</v>
      </c>
      <c r="GX24">
        <v>1</v>
      </c>
      <c r="GY24">
        <v>21.1356466876972</v>
      </c>
      <c r="GZ24">
        <v>47.634069400630899</v>
      </c>
      <c r="HA24">
        <v>2.8391167192429001</v>
      </c>
      <c r="HB24">
        <v>21.766561514195601</v>
      </c>
      <c r="HC24">
        <v>1.8927444794952699</v>
      </c>
      <c r="HD24">
        <v>25.925925925925899</v>
      </c>
      <c r="HE24">
        <v>25.925925925925899</v>
      </c>
      <c r="HF24">
        <v>18.518518518518501</v>
      </c>
      <c r="HG24">
        <v>18.518518518518501</v>
      </c>
      <c r="HH24">
        <v>3.7037037037037002</v>
      </c>
      <c r="HI24">
        <v>2</v>
      </c>
      <c r="HJ24">
        <v>2</v>
      </c>
      <c r="HK24">
        <v>10</v>
      </c>
      <c r="HL24">
        <v>7</v>
      </c>
      <c r="HM24">
        <v>2</v>
      </c>
      <c r="HN24">
        <v>0.63091482649842301</v>
      </c>
      <c r="HO24">
        <v>0.63091482649842301</v>
      </c>
      <c r="HP24">
        <v>58.359621451104097</v>
      </c>
      <c r="HQ24">
        <v>21.1356466876972</v>
      </c>
      <c r="HR24">
        <v>0.63091482649842301</v>
      </c>
      <c r="HS24">
        <v>7.4074074074074101</v>
      </c>
      <c r="HT24">
        <v>7.4074074074074101</v>
      </c>
      <c r="HU24">
        <v>37.037037037037003</v>
      </c>
      <c r="HV24">
        <v>25.925925925925899</v>
      </c>
      <c r="HW24">
        <v>7.4074074074074101</v>
      </c>
      <c r="HX24">
        <v>17.981072555204999</v>
      </c>
      <c r="HY24">
        <v>35.962145110410098</v>
      </c>
      <c r="HZ24">
        <v>49.526813880126198</v>
      </c>
      <c r="IA24">
        <v>58.359621451104097</v>
      </c>
      <c r="IB24">
        <v>65.299684542586704</v>
      </c>
      <c r="IC24">
        <v>3.6538532748924202</v>
      </c>
      <c r="ID24">
        <v>0.891381146195106</v>
      </c>
      <c r="IE24">
        <v>4.6883939091431603</v>
      </c>
      <c r="IF24">
        <v>4.5147496902860098</v>
      </c>
      <c r="IG24">
        <v>0.76844158210471303</v>
      </c>
      <c r="IH24">
        <v>0</v>
      </c>
      <c r="II24">
        <v>5.6406779660000002</v>
      </c>
      <c r="IJ24">
        <v>0</v>
      </c>
      <c r="IK24">
        <v>0</v>
      </c>
      <c r="IL24">
        <v>0</v>
      </c>
      <c r="IM24">
        <v>4</v>
      </c>
      <c r="IN24">
        <v>19.873817030000001</v>
      </c>
      <c r="IO24">
        <v>14.81481481</v>
      </c>
    </row>
    <row r="25" spans="1:249" x14ac:dyDescent="0.3">
      <c r="A25" s="71">
        <v>24</v>
      </c>
      <c r="B25">
        <v>2014035</v>
      </c>
      <c r="C25" t="s">
        <v>49</v>
      </c>
      <c r="D25" t="s">
        <v>1011</v>
      </c>
      <c r="E25" t="s">
        <v>9</v>
      </c>
      <c r="F25">
        <v>69.202258632317225</v>
      </c>
      <c r="G25">
        <v>79.492489624477201</v>
      </c>
      <c r="H25" t="s">
        <v>953</v>
      </c>
      <c r="I25" t="s">
        <v>968</v>
      </c>
      <c r="J25" t="s">
        <v>969</v>
      </c>
      <c r="K25">
        <v>59</v>
      </c>
      <c r="L25" t="s">
        <v>341</v>
      </c>
      <c r="M25" t="s">
        <v>337</v>
      </c>
      <c r="N25">
        <v>46006</v>
      </c>
      <c r="O25">
        <v>-72.271604999999994</v>
      </c>
      <c r="P25">
        <v>42.059330000000003</v>
      </c>
      <c r="Q25">
        <v>1.8684000000000001</v>
      </c>
      <c r="R25">
        <v>14.7042</v>
      </c>
      <c r="S25">
        <v>13.250999999999999</v>
      </c>
      <c r="T25">
        <v>0.71412300000000006</v>
      </c>
      <c r="U25">
        <v>7.1412300000000001E-3</v>
      </c>
      <c r="W25">
        <v>30</v>
      </c>
      <c r="X25">
        <v>1.1100000000000001</v>
      </c>
      <c r="Y25">
        <v>269.341791908</v>
      </c>
      <c r="Z25">
        <v>55</v>
      </c>
      <c r="AA25">
        <v>18.340651594874998</v>
      </c>
      <c r="AB25">
        <v>1247.34550849229</v>
      </c>
      <c r="AC25">
        <v>1258.2218336026399</v>
      </c>
      <c r="AD25">
        <v>13.8701919999518</v>
      </c>
      <c r="AE25">
        <v>13.645563838352301</v>
      </c>
      <c r="AF25">
        <v>8.4973550536608897</v>
      </c>
      <c r="AG25">
        <v>8.54152795941976</v>
      </c>
      <c r="AH25">
        <v>3.1198179927408498</v>
      </c>
      <c r="AI25">
        <v>3.4322297828436801</v>
      </c>
      <c r="AJ25">
        <v>5.2504816955683999</v>
      </c>
      <c r="AK25">
        <v>8.1160484759456502</v>
      </c>
      <c r="AL25">
        <v>76.589595375722539</v>
      </c>
      <c r="AM25">
        <v>84.526869873913554</v>
      </c>
      <c r="AN25">
        <v>0.59957099455386498</v>
      </c>
      <c r="AO25">
        <v>0.73384813060793297</v>
      </c>
      <c r="AP25">
        <v>1.2524084778420037</v>
      </c>
      <c r="AQ25">
        <v>1.2524084778420037</v>
      </c>
      <c r="AR25">
        <v>0.48965601664830455</v>
      </c>
      <c r="AS25">
        <v>0.39348710990480001</v>
      </c>
      <c r="AT25">
        <v>1.5873015873032001</v>
      </c>
      <c r="AU25">
        <v>12.379576107899807</v>
      </c>
      <c r="AV25">
        <v>12.379576107899807</v>
      </c>
      <c r="AW25">
        <v>3.2806953115436404</v>
      </c>
      <c r="AX25">
        <v>2.46268656716</v>
      </c>
      <c r="AY25">
        <v>9.0773809523800004</v>
      </c>
      <c r="AZ25">
        <v>11.035645472058999</v>
      </c>
      <c r="BA25">
        <v>11.035645472058999</v>
      </c>
      <c r="BB25">
        <v>3.2445219733099995</v>
      </c>
      <c r="BC25">
        <v>2.4097662673700002</v>
      </c>
      <c r="BD25">
        <v>0.80204914026499996</v>
      </c>
      <c r="BE25">
        <v>2.4097662673700002</v>
      </c>
      <c r="BF25">
        <v>8220.8511853799992</v>
      </c>
      <c r="BG25">
        <v>0</v>
      </c>
      <c r="BH25">
        <v>8220.8511853799992</v>
      </c>
      <c r="BI25">
        <v>0</v>
      </c>
      <c r="BJ25">
        <v>0</v>
      </c>
      <c r="BK25">
        <v>0</v>
      </c>
      <c r="BL25">
        <v>0</v>
      </c>
      <c r="BM25">
        <v>0</v>
      </c>
      <c r="BN25">
        <v>0</v>
      </c>
      <c r="BO25">
        <v>0</v>
      </c>
      <c r="BP25">
        <v>0</v>
      </c>
      <c r="BQ25">
        <v>0</v>
      </c>
      <c r="BR25">
        <v>0</v>
      </c>
      <c r="BS25">
        <v>4</v>
      </c>
      <c r="BT25">
        <v>0</v>
      </c>
      <c r="BU25">
        <v>3</v>
      </c>
      <c r="BV25">
        <v>3</v>
      </c>
      <c r="BW25">
        <v>3</v>
      </c>
      <c r="BX25">
        <v>10</v>
      </c>
      <c r="BY25">
        <v>16</v>
      </c>
      <c r="BZ25">
        <v>5</v>
      </c>
      <c r="CA25">
        <v>19</v>
      </c>
      <c r="CB25">
        <v>18</v>
      </c>
      <c r="CC25">
        <v>19</v>
      </c>
      <c r="CD25">
        <v>8</v>
      </c>
      <c r="CE25">
        <v>10</v>
      </c>
      <c r="CF25">
        <v>10</v>
      </c>
      <c r="CG25">
        <v>10</v>
      </c>
      <c r="CH25">
        <v>10</v>
      </c>
      <c r="CI25">
        <v>10</v>
      </c>
      <c r="CJ25">
        <v>10</v>
      </c>
      <c r="CK25">
        <v>155</v>
      </c>
      <c r="CW25">
        <v>1.2690773265299999</v>
      </c>
      <c r="CX25">
        <v>1.29498826316</v>
      </c>
      <c r="CY25">
        <v>1.1100000000000001</v>
      </c>
      <c r="CZ25">
        <v>0.61486008647699997</v>
      </c>
      <c r="DA25">
        <v>0.78285996008800007</v>
      </c>
      <c r="DB25">
        <v>0.71412299999999995</v>
      </c>
      <c r="DC25">
        <v>299</v>
      </c>
      <c r="DD25">
        <v>164</v>
      </c>
      <c r="DE25">
        <v>61</v>
      </c>
      <c r="DF25">
        <v>6</v>
      </c>
      <c r="DG25">
        <v>71</v>
      </c>
      <c r="DH25">
        <v>0</v>
      </c>
      <c r="DI25">
        <v>1</v>
      </c>
      <c r="DJ25">
        <v>7</v>
      </c>
      <c r="DK25">
        <v>26</v>
      </c>
      <c r="DL25">
        <v>2</v>
      </c>
      <c r="DM25">
        <v>39</v>
      </c>
      <c r="DN25">
        <v>11</v>
      </c>
      <c r="DO25">
        <v>2</v>
      </c>
      <c r="DP25">
        <v>18</v>
      </c>
      <c r="DQ25">
        <v>16</v>
      </c>
      <c r="DR25">
        <v>1</v>
      </c>
      <c r="DS25">
        <v>3</v>
      </c>
      <c r="DT25">
        <v>68</v>
      </c>
      <c r="DU25">
        <v>0</v>
      </c>
      <c r="DV25">
        <v>1</v>
      </c>
      <c r="DW25">
        <v>0</v>
      </c>
      <c r="DX25">
        <v>3</v>
      </c>
      <c r="DY25">
        <v>3</v>
      </c>
      <c r="DZ25">
        <v>19</v>
      </c>
      <c r="EA25">
        <v>1</v>
      </c>
      <c r="EB25">
        <v>0</v>
      </c>
      <c r="EC25">
        <v>2</v>
      </c>
      <c r="ED25">
        <v>21</v>
      </c>
      <c r="EE25">
        <v>0</v>
      </c>
      <c r="EF25">
        <v>1</v>
      </c>
      <c r="EG25">
        <v>1</v>
      </c>
      <c r="EH25">
        <v>5</v>
      </c>
      <c r="EI25">
        <v>0</v>
      </c>
      <c r="EJ25">
        <v>0</v>
      </c>
      <c r="EK25">
        <v>0</v>
      </c>
      <c r="EL25">
        <v>2.0066889632107001</v>
      </c>
      <c r="EM25">
        <v>1.33779264214047</v>
      </c>
      <c r="EN25">
        <v>0.334448160535117</v>
      </c>
      <c r="EO25">
        <v>13.7123745819398</v>
      </c>
      <c r="EP25">
        <v>33.779264214046798</v>
      </c>
      <c r="EQ25">
        <v>0</v>
      </c>
      <c r="ER25">
        <v>0</v>
      </c>
      <c r="ES25">
        <v>1.6722408026755899</v>
      </c>
      <c r="ET25">
        <v>58.862876254180598</v>
      </c>
      <c r="EU25">
        <v>15.050167224080299</v>
      </c>
      <c r="EV25">
        <v>14.715719063545199</v>
      </c>
      <c r="EW25">
        <v>12.709030100334401</v>
      </c>
      <c r="EX25">
        <v>20.401337792642099</v>
      </c>
      <c r="EY25">
        <v>17.056856187291</v>
      </c>
      <c r="EZ25">
        <v>0.334448160535117</v>
      </c>
      <c r="FA25">
        <v>0.668896321070234</v>
      </c>
      <c r="FB25">
        <v>3.27868852459016</v>
      </c>
      <c r="FC25">
        <v>33.3333333333333</v>
      </c>
      <c r="FD25">
        <v>96.655518394648794</v>
      </c>
      <c r="FE25">
        <v>0</v>
      </c>
      <c r="FF25">
        <v>0.668896321070234</v>
      </c>
      <c r="FG25">
        <v>1.6722408026755899</v>
      </c>
      <c r="FH25">
        <v>3.3444816053511701</v>
      </c>
      <c r="FI25">
        <v>3.0100334448160502</v>
      </c>
      <c r="FJ25">
        <v>20.066889632106999</v>
      </c>
      <c r="FK25">
        <v>1.6722408026755899</v>
      </c>
      <c r="FL25">
        <v>3.3444816053511701</v>
      </c>
      <c r="FM25">
        <v>23.411371237458201</v>
      </c>
      <c r="FN25">
        <v>2.0066889632107001</v>
      </c>
      <c r="FO25">
        <v>1.33779264214047</v>
      </c>
      <c r="FP25">
        <v>0</v>
      </c>
      <c r="FQ25">
        <v>1.40845070422535</v>
      </c>
      <c r="FR25">
        <v>9.8591549295774605</v>
      </c>
      <c r="FS25">
        <v>36.619718309859202</v>
      </c>
      <c r="FT25">
        <v>54.9295774647887</v>
      </c>
      <c r="FU25">
        <v>15.492957746478901</v>
      </c>
      <c r="FV25">
        <v>25.352112676056301</v>
      </c>
      <c r="FW25">
        <v>22.5352112676056</v>
      </c>
      <c r="FX25">
        <v>1.40845070422535</v>
      </c>
      <c r="FY25">
        <v>95.774647887323894</v>
      </c>
      <c r="FZ25">
        <v>0</v>
      </c>
      <c r="GA25">
        <v>1.40845070422535</v>
      </c>
      <c r="GB25">
        <v>4.2253521126760596</v>
      </c>
      <c r="GC25">
        <v>4.2253521126760596</v>
      </c>
      <c r="GD25">
        <v>26.760563380281699</v>
      </c>
      <c r="GE25">
        <v>1.40845070422535</v>
      </c>
      <c r="GF25">
        <v>2.8169014084507</v>
      </c>
      <c r="GG25">
        <v>29.577464788732399</v>
      </c>
      <c r="GH25">
        <v>7.0422535211267601</v>
      </c>
      <c r="GI25">
        <v>33</v>
      </c>
      <c r="GJ25">
        <v>54.8494983277592</v>
      </c>
      <c r="GK25">
        <v>46.478873239436602</v>
      </c>
      <c r="GL25">
        <v>14.0468227424749</v>
      </c>
      <c r="GM25">
        <v>5.3511705685618702</v>
      </c>
      <c r="GN25">
        <v>6.7073170731707297</v>
      </c>
      <c r="GO25">
        <v>2.4390243902439002</v>
      </c>
      <c r="GP25">
        <v>23.780487804878</v>
      </c>
      <c r="GQ25">
        <v>9.7560975609756095</v>
      </c>
      <c r="GR25">
        <v>0</v>
      </c>
      <c r="GS25">
        <v>13.7123745819398</v>
      </c>
      <c r="GT25">
        <v>25</v>
      </c>
      <c r="GU25">
        <v>9</v>
      </c>
      <c r="GV25">
        <v>15</v>
      </c>
      <c r="GW25">
        <v>8</v>
      </c>
      <c r="GX25">
        <v>6</v>
      </c>
      <c r="GY25">
        <v>22.408026755852799</v>
      </c>
      <c r="GZ25">
        <v>18.0602006688963</v>
      </c>
      <c r="HA25">
        <v>12.709030100334401</v>
      </c>
      <c r="HB25">
        <v>17.3913043478261</v>
      </c>
      <c r="HC25">
        <v>14.38127090301</v>
      </c>
      <c r="HD25">
        <v>35.2112676056338</v>
      </c>
      <c r="HE25">
        <v>12.6760563380282</v>
      </c>
      <c r="HF25">
        <v>21.126760563380302</v>
      </c>
      <c r="HG25">
        <v>11.2676056338028</v>
      </c>
      <c r="HH25">
        <v>8.4507042253521103</v>
      </c>
      <c r="HI25">
        <v>6</v>
      </c>
      <c r="HJ25">
        <v>4</v>
      </c>
      <c r="HK25">
        <v>25</v>
      </c>
      <c r="HL25">
        <v>24</v>
      </c>
      <c r="HM25">
        <v>3</v>
      </c>
      <c r="HN25">
        <v>4.6822742474916401</v>
      </c>
      <c r="HO25">
        <v>4.0133779264214002</v>
      </c>
      <c r="HP25">
        <v>49.832775919732399</v>
      </c>
      <c r="HQ25">
        <v>21.739130434782599</v>
      </c>
      <c r="HR25">
        <v>3.6789297658862901</v>
      </c>
      <c r="HS25">
        <v>8.4507042253521103</v>
      </c>
      <c r="HT25">
        <v>5.6338028169014098</v>
      </c>
      <c r="HU25">
        <v>35.2112676056338</v>
      </c>
      <c r="HV25">
        <v>33.802816901408399</v>
      </c>
      <c r="HW25">
        <v>4.2253521126760596</v>
      </c>
      <c r="HX25">
        <v>11.036789297658901</v>
      </c>
      <c r="HY25">
        <v>19.397993311036799</v>
      </c>
      <c r="HZ25">
        <v>24.414715719063501</v>
      </c>
      <c r="IA25">
        <v>27.7591973244147</v>
      </c>
      <c r="IB25">
        <v>31.103678929765898</v>
      </c>
      <c r="IC25">
        <v>5.6401076213052201</v>
      </c>
      <c r="ID25">
        <v>0.96647688504602902</v>
      </c>
      <c r="IE25">
        <v>12.4551710907943</v>
      </c>
      <c r="IF25">
        <v>12.279746145853601</v>
      </c>
      <c r="IG25">
        <v>0.91712838133082397</v>
      </c>
      <c r="IH25">
        <v>5</v>
      </c>
      <c r="II25">
        <v>5.0515463919999997</v>
      </c>
      <c r="IJ25">
        <v>5</v>
      </c>
      <c r="IK25">
        <v>7.0234113709999999</v>
      </c>
      <c r="IL25">
        <v>7.0422535210000001</v>
      </c>
      <c r="IM25">
        <v>6</v>
      </c>
      <c r="IN25">
        <v>8.6956521739999992</v>
      </c>
      <c r="IO25">
        <v>8.4507042250000008</v>
      </c>
    </row>
    <row r="26" spans="1:249" x14ac:dyDescent="0.3">
      <c r="A26" s="71">
        <v>25</v>
      </c>
      <c r="B26">
        <v>2014010</v>
      </c>
      <c r="C26" t="s">
        <v>35</v>
      </c>
      <c r="D26" t="s">
        <v>1011</v>
      </c>
      <c r="E26" t="s">
        <v>9</v>
      </c>
      <c r="F26">
        <v>70.726550648939877</v>
      </c>
      <c r="G26">
        <v>81.395742568131794</v>
      </c>
      <c r="H26" t="s">
        <v>953</v>
      </c>
      <c r="I26" t="s">
        <v>968</v>
      </c>
      <c r="J26" t="s">
        <v>969</v>
      </c>
      <c r="K26">
        <v>59</v>
      </c>
      <c r="L26" t="s">
        <v>341</v>
      </c>
      <c r="M26" t="s">
        <v>337</v>
      </c>
      <c r="N26">
        <v>46006</v>
      </c>
      <c r="O26">
        <v>-72.256801999999993</v>
      </c>
      <c r="P26">
        <v>42.472169999999998</v>
      </c>
      <c r="Q26">
        <v>5.8571999999999997</v>
      </c>
      <c r="R26">
        <v>11.682</v>
      </c>
      <c r="S26">
        <v>10.1327</v>
      </c>
      <c r="T26">
        <v>0.782331</v>
      </c>
      <c r="U26">
        <v>7.82331E-3</v>
      </c>
      <c r="W26">
        <v>20</v>
      </c>
      <c r="X26">
        <v>1.1200000000000001</v>
      </c>
      <c r="Y26">
        <v>205.97417486200001</v>
      </c>
      <c r="Z26">
        <v>48.08435771358328</v>
      </c>
      <c r="AA26">
        <v>18.574872117000002</v>
      </c>
      <c r="AB26">
        <v>1218.5878308282099</v>
      </c>
      <c r="AC26">
        <v>1208.1351598844401</v>
      </c>
      <c r="AD26">
        <v>14.160823234695799</v>
      </c>
      <c r="AE26">
        <v>14.054725306933699</v>
      </c>
      <c r="AF26">
        <v>8.0106679378457297</v>
      </c>
      <c r="AG26">
        <v>7.9390054074730303</v>
      </c>
      <c r="AH26">
        <v>1.8562329326828499</v>
      </c>
      <c r="AI26">
        <v>1.81875665410632</v>
      </c>
      <c r="AJ26">
        <v>12.07744314689613</v>
      </c>
      <c r="AK26">
        <v>13.57473035439137</v>
      </c>
      <c r="AL26">
        <v>85.955746773202208</v>
      </c>
      <c r="AM26">
        <v>82.981510015408304</v>
      </c>
      <c r="AN26">
        <v>0.89401643402995601</v>
      </c>
      <c r="AO26">
        <v>0.84139370276012504</v>
      </c>
      <c r="AP26">
        <v>0.26964560862865949</v>
      </c>
      <c r="AQ26">
        <v>0</v>
      </c>
      <c r="AR26">
        <v>0.26964560862865949</v>
      </c>
      <c r="AS26">
        <v>0.32005689900379003</v>
      </c>
      <c r="AT26">
        <v>0</v>
      </c>
      <c r="AU26">
        <v>0.36209553158705704</v>
      </c>
      <c r="AV26">
        <v>7.6828518746158564E-2</v>
      </c>
      <c r="AW26">
        <v>0.36209553158705704</v>
      </c>
      <c r="AX26">
        <v>0.41785206258900004</v>
      </c>
      <c r="AY26">
        <v>0</v>
      </c>
      <c r="AZ26">
        <v>0.2157164869032</v>
      </c>
      <c r="BA26">
        <v>0</v>
      </c>
      <c r="BB26">
        <v>0.2157164869032</v>
      </c>
      <c r="BC26">
        <v>1.3912981585599999</v>
      </c>
      <c r="BD26">
        <v>1.1760821933800001</v>
      </c>
      <c r="BE26">
        <v>1.3912981585599999</v>
      </c>
      <c r="BF26">
        <v>2850.87827427</v>
      </c>
      <c r="BG26">
        <v>0</v>
      </c>
      <c r="BH26">
        <v>2850.87827427</v>
      </c>
      <c r="BI26">
        <v>0</v>
      </c>
      <c r="BJ26">
        <v>0</v>
      </c>
      <c r="BK26">
        <v>0</v>
      </c>
      <c r="BL26">
        <v>0</v>
      </c>
      <c r="BM26">
        <v>0</v>
      </c>
      <c r="BN26">
        <v>0</v>
      </c>
      <c r="BO26">
        <v>0</v>
      </c>
      <c r="BP26">
        <v>0</v>
      </c>
      <c r="BQ26">
        <v>0</v>
      </c>
      <c r="BR26">
        <v>0</v>
      </c>
      <c r="BS26">
        <v>4</v>
      </c>
      <c r="BT26">
        <v>2</v>
      </c>
      <c r="BU26">
        <v>0</v>
      </c>
      <c r="BV26">
        <v>4</v>
      </c>
      <c r="BW26">
        <v>3</v>
      </c>
      <c r="BX26">
        <v>19</v>
      </c>
      <c r="BY26">
        <v>18</v>
      </c>
      <c r="BZ26">
        <v>15</v>
      </c>
      <c r="CA26">
        <v>19</v>
      </c>
      <c r="CB26">
        <v>20</v>
      </c>
      <c r="CC26">
        <v>20</v>
      </c>
      <c r="CD26">
        <v>15</v>
      </c>
      <c r="CE26">
        <v>10</v>
      </c>
      <c r="CF26">
        <v>10</v>
      </c>
      <c r="CG26">
        <v>10</v>
      </c>
      <c r="CH26">
        <v>10</v>
      </c>
      <c r="CI26">
        <v>10</v>
      </c>
      <c r="CJ26">
        <v>10</v>
      </c>
      <c r="CK26">
        <v>186</v>
      </c>
      <c r="CW26">
        <v>1.1511439218199999</v>
      </c>
      <c r="CX26">
        <v>1.19326958391</v>
      </c>
      <c r="CY26">
        <v>1.1200000000000001</v>
      </c>
      <c r="CZ26">
        <v>0.96635978663899991</v>
      </c>
      <c r="DA26">
        <v>0.85651995784099999</v>
      </c>
      <c r="DB26">
        <v>0.782331</v>
      </c>
      <c r="DC26">
        <v>292</v>
      </c>
      <c r="DD26">
        <v>115</v>
      </c>
      <c r="DE26">
        <v>54</v>
      </c>
      <c r="DF26">
        <v>34</v>
      </c>
      <c r="DG26">
        <v>55</v>
      </c>
      <c r="DH26">
        <v>0</v>
      </c>
      <c r="DI26">
        <v>1</v>
      </c>
      <c r="DJ26">
        <v>7</v>
      </c>
      <c r="DK26">
        <v>23</v>
      </c>
      <c r="DL26">
        <v>1</v>
      </c>
      <c r="DM26">
        <v>25</v>
      </c>
      <c r="DN26">
        <v>6</v>
      </c>
      <c r="DO26">
        <v>1</v>
      </c>
      <c r="DP26">
        <v>17</v>
      </c>
      <c r="DQ26">
        <v>14</v>
      </c>
      <c r="DR26">
        <v>0</v>
      </c>
      <c r="DS26">
        <v>1</v>
      </c>
      <c r="DT26">
        <v>52</v>
      </c>
      <c r="DU26">
        <v>0</v>
      </c>
      <c r="DV26">
        <v>1</v>
      </c>
      <c r="DW26">
        <v>0</v>
      </c>
      <c r="DX26">
        <v>3</v>
      </c>
      <c r="DY26">
        <v>2</v>
      </c>
      <c r="DZ26">
        <v>16</v>
      </c>
      <c r="EA26">
        <v>1</v>
      </c>
      <c r="EB26">
        <v>2</v>
      </c>
      <c r="EC26">
        <v>3</v>
      </c>
      <c r="ED26">
        <v>19</v>
      </c>
      <c r="EE26">
        <v>0</v>
      </c>
      <c r="EF26">
        <v>0</v>
      </c>
      <c r="EG26">
        <v>0</v>
      </c>
      <c r="EH26">
        <v>8</v>
      </c>
      <c r="EI26">
        <v>1</v>
      </c>
      <c r="EJ26">
        <v>0</v>
      </c>
      <c r="EK26">
        <v>0</v>
      </c>
      <c r="EL26">
        <v>3.7671232876712302</v>
      </c>
      <c r="EM26">
        <v>2.0547945205479499</v>
      </c>
      <c r="EN26">
        <v>0</v>
      </c>
      <c r="EO26">
        <v>7.8767123287671197</v>
      </c>
      <c r="EP26">
        <v>29.794520547945201</v>
      </c>
      <c r="EQ26">
        <v>0</v>
      </c>
      <c r="ER26">
        <v>0</v>
      </c>
      <c r="ES26">
        <v>2.0547945205479499</v>
      </c>
      <c r="ET26">
        <v>65.410958904109606</v>
      </c>
      <c r="EU26">
        <v>5.4794520547945202</v>
      </c>
      <c r="EV26">
        <v>5.4794520547945202</v>
      </c>
      <c r="EW26">
        <v>1.7123287671232901</v>
      </c>
      <c r="EX26">
        <v>18.4931506849315</v>
      </c>
      <c r="EY26">
        <v>17.123287671232902</v>
      </c>
      <c r="EZ26">
        <v>0</v>
      </c>
      <c r="FA26">
        <v>5.8219178082191796</v>
      </c>
      <c r="FB26">
        <v>31.481481481481499</v>
      </c>
      <c r="FC26">
        <v>50</v>
      </c>
      <c r="FD26">
        <v>97.260273972602704</v>
      </c>
      <c r="FE26">
        <v>0</v>
      </c>
      <c r="FF26">
        <v>0.68493150684931503</v>
      </c>
      <c r="FG26">
        <v>2.0547945205479499</v>
      </c>
      <c r="FH26">
        <v>2.7397260273972601</v>
      </c>
      <c r="FI26">
        <v>4.7945205479452104</v>
      </c>
      <c r="FJ26">
        <v>21.917808219178099</v>
      </c>
      <c r="FK26">
        <v>0.34246575342465801</v>
      </c>
      <c r="FL26">
        <v>1.3698630136986301</v>
      </c>
      <c r="FM26">
        <v>23.287671232876701</v>
      </c>
      <c r="FN26">
        <v>11.6438356164384</v>
      </c>
      <c r="FO26">
        <v>5.8219178082191796</v>
      </c>
      <c r="FP26">
        <v>0</v>
      </c>
      <c r="FQ26">
        <v>1.8181818181818199</v>
      </c>
      <c r="FR26">
        <v>12.7272727272727</v>
      </c>
      <c r="FS26">
        <v>41.818181818181799</v>
      </c>
      <c r="FT26">
        <v>45.454545454545503</v>
      </c>
      <c r="FU26">
        <v>10.909090909090899</v>
      </c>
      <c r="FV26">
        <v>30.909090909090899</v>
      </c>
      <c r="FW26">
        <v>25.454545454545499</v>
      </c>
      <c r="FX26">
        <v>0</v>
      </c>
      <c r="FY26">
        <v>94.545454545454504</v>
      </c>
      <c r="FZ26">
        <v>0</v>
      </c>
      <c r="GA26">
        <v>1.8181818181818199</v>
      </c>
      <c r="GB26">
        <v>5.4545454545454497</v>
      </c>
      <c r="GC26">
        <v>3.6363636363636398</v>
      </c>
      <c r="GD26">
        <v>29.090909090909101</v>
      </c>
      <c r="GE26">
        <v>1.8181818181818199</v>
      </c>
      <c r="GF26">
        <v>5.4545454545454497</v>
      </c>
      <c r="GG26">
        <v>34.545454545454497</v>
      </c>
      <c r="GH26">
        <v>14.545454545454501</v>
      </c>
      <c r="GI26">
        <v>22</v>
      </c>
      <c r="GJ26">
        <v>39.383561643835598</v>
      </c>
      <c r="GK26">
        <v>40</v>
      </c>
      <c r="GL26">
        <v>6.1643835616438398</v>
      </c>
      <c r="GM26">
        <v>2.3972602739725999</v>
      </c>
      <c r="GN26">
        <v>0</v>
      </c>
      <c r="GO26">
        <v>0</v>
      </c>
      <c r="GP26">
        <v>30.434782608695699</v>
      </c>
      <c r="GQ26">
        <v>6.0869565217391299</v>
      </c>
      <c r="GR26">
        <v>25</v>
      </c>
      <c r="GS26">
        <v>7.5342465753424701</v>
      </c>
      <c r="GT26">
        <v>19</v>
      </c>
      <c r="GU26">
        <v>9</v>
      </c>
      <c r="GV26">
        <v>12</v>
      </c>
      <c r="GW26">
        <v>5</v>
      </c>
      <c r="GX26">
        <v>4</v>
      </c>
      <c r="GY26">
        <v>33.219178082191803</v>
      </c>
      <c r="GZ26">
        <v>39.383561643835598</v>
      </c>
      <c r="HA26">
        <v>11.6438356164384</v>
      </c>
      <c r="HB26">
        <v>2.7397260273972601</v>
      </c>
      <c r="HC26">
        <v>6.5068493150684903</v>
      </c>
      <c r="HD26">
        <v>34.545454545454497</v>
      </c>
      <c r="HE26">
        <v>16.363636363636399</v>
      </c>
      <c r="HF26">
        <v>21.818181818181799</v>
      </c>
      <c r="HG26">
        <v>9.0909090909090899</v>
      </c>
      <c r="HH26">
        <v>7.2727272727272698</v>
      </c>
      <c r="HI26">
        <v>5</v>
      </c>
      <c r="HJ26">
        <v>3</v>
      </c>
      <c r="HK26">
        <v>23</v>
      </c>
      <c r="HL26">
        <v>14</v>
      </c>
      <c r="HM26">
        <v>3</v>
      </c>
      <c r="HN26">
        <v>18.835616438356201</v>
      </c>
      <c r="HO26">
        <v>5.4794520547945202</v>
      </c>
      <c r="HP26">
        <v>52.739726027397303</v>
      </c>
      <c r="HQ26">
        <v>10.6164383561644</v>
      </c>
      <c r="HR26">
        <v>4.10958904109589</v>
      </c>
      <c r="HS26">
        <v>9.0909090909090899</v>
      </c>
      <c r="HT26">
        <v>5.4545454545454497</v>
      </c>
      <c r="HU26">
        <v>41.818181818181799</v>
      </c>
      <c r="HV26">
        <v>25.454545454545499</v>
      </c>
      <c r="HW26">
        <v>5.4545454545454497</v>
      </c>
      <c r="HX26">
        <v>25</v>
      </c>
      <c r="HY26">
        <v>38.013698630137</v>
      </c>
      <c r="HZ26">
        <v>42.808219178082197</v>
      </c>
      <c r="IA26">
        <v>46.575342465753401</v>
      </c>
      <c r="IB26">
        <v>50.342465753424698</v>
      </c>
      <c r="IC26">
        <v>4.6050776411289203</v>
      </c>
      <c r="ID26">
        <v>0.90748733345843502</v>
      </c>
      <c r="IE26">
        <v>9.6886357794878197</v>
      </c>
      <c r="IF26">
        <v>9.5124787653153096</v>
      </c>
      <c r="IG26">
        <v>0.79653885406161495</v>
      </c>
      <c r="IH26">
        <v>4</v>
      </c>
      <c r="II26">
        <v>4.917241379</v>
      </c>
      <c r="IJ26">
        <v>4</v>
      </c>
      <c r="IK26">
        <v>4.7945205480000004</v>
      </c>
      <c r="IL26">
        <v>7.2727272730000001</v>
      </c>
      <c r="IM26">
        <v>3</v>
      </c>
      <c r="IN26">
        <v>2.0547945209999998</v>
      </c>
      <c r="IO26">
        <v>5.4545454549999999</v>
      </c>
    </row>
    <row r="27" spans="1:249" x14ac:dyDescent="0.3">
      <c r="A27" s="71">
        <v>26</v>
      </c>
      <c r="B27">
        <v>2014026</v>
      </c>
      <c r="C27" t="s">
        <v>48</v>
      </c>
      <c r="D27" t="s">
        <v>1011</v>
      </c>
      <c r="E27" t="s">
        <v>9</v>
      </c>
      <c r="F27">
        <v>71.123474878481531</v>
      </c>
      <c r="G27">
        <v>78.046875551882195</v>
      </c>
      <c r="H27" t="s">
        <v>953</v>
      </c>
      <c r="I27" t="s">
        <v>968</v>
      </c>
      <c r="J27" t="s">
        <v>969</v>
      </c>
      <c r="K27">
        <v>59</v>
      </c>
      <c r="L27" t="s">
        <v>341</v>
      </c>
      <c r="M27" t="s">
        <v>337</v>
      </c>
      <c r="N27">
        <v>46006</v>
      </c>
      <c r="O27">
        <v>-72.230114</v>
      </c>
      <c r="P27">
        <v>42.360917999999998</v>
      </c>
      <c r="Q27">
        <v>0.41670000000000001</v>
      </c>
      <c r="R27">
        <v>13.214700000000001</v>
      </c>
      <c r="S27">
        <v>13.192500000000001</v>
      </c>
      <c r="T27">
        <v>1.317577</v>
      </c>
      <c r="U27">
        <v>1.317577E-2</v>
      </c>
      <c r="W27">
        <v>50</v>
      </c>
      <c r="X27">
        <v>1.04</v>
      </c>
      <c r="Y27">
        <v>179.97365010799999</v>
      </c>
      <c r="Z27">
        <v>51</v>
      </c>
      <c r="AA27">
        <v>18.531195318575001</v>
      </c>
      <c r="AB27">
        <v>1202.80701843629</v>
      </c>
      <c r="AC27">
        <v>1213.79590176394</v>
      </c>
      <c r="AD27">
        <v>14.5287037575378</v>
      </c>
      <c r="AE27">
        <v>13.8395466904584</v>
      </c>
      <c r="AF27">
        <v>8.4377913155723601</v>
      </c>
      <c r="AG27">
        <v>8.2223713591909</v>
      </c>
      <c r="AH27">
        <v>2.3420381582073402</v>
      </c>
      <c r="AI27">
        <v>2.5992273687529801</v>
      </c>
      <c r="AJ27">
        <v>16.846652267818573</v>
      </c>
      <c r="AK27">
        <v>23.305863924266156</v>
      </c>
      <c r="AL27">
        <v>83.153347732181402</v>
      </c>
      <c r="AM27">
        <v>64.939045154260015</v>
      </c>
      <c r="AN27">
        <v>0.85543241027719896</v>
      </c>
      <c r="AO27">
        <v>0.76646126571336304</v>
      </c>
      <c r="AP27">
        <v>1.2054757202206634</v>
      </c>
      <c r="AQ27">
        <v>0</v>
      </c>
      <c r="AR27">
        <v>1.2054757202206634</v>
      </c>
      <c r="AS27">
        <v>1.1938872970394001</v>
      </c>
      <c r="AT27">
        <v>0</v>
      </c>
      <c r="AU27">
        <v>4.0386841926036903</v>
      </c>
      <c r="AV27">
        <v>0</v>
      </c>
      <c r="AW27">
        <v>4.0386841926036903</v>
      </c>
      <c r="AX27">
        <v>4.1342611543199999</v>
      </c>
      <c r="AY27">
        <v>0</v>
      </c>
      <c r="AZ27">
        <v>3.0375263910650001</v>
      </c>
      <c r="BA27">
        <v>0</v>
      </c>
      <c r="BB27">
        <v>3.0375263910650001</v>
      </c>
      <c r="BC27">
        <v>1.8238844696300001</v>
      </c>
      <c r="BD27">
        <v>0.456759452048</v>
      </c>
      <c r="BE27">
        <v>1.8238844696300001</v>
      </c>
      <c r="BF27">
        <v>0</v>
      </c>
      <c r="BG27">
        <v>0</v>
      </c>
      <c r="BH27">
        <v>0</v>
      </c>
      <c r="BI27">
        <v>0</v>
      </c>
      <c r="BJ27">
        <v>0.22428260353500001</v>
      </c>
      <c r="BK27">
        <v>0</v>
      </c>
      <c r="BL27">
        <v>0</v>
      </c>
      <c r="BM27">
        <v>0</v>
      </c>
      <c r="BN27">
        <v>0</v>
      </c>
      <c r="BO27">
        <v>0</v>
      </c>
      <c r="BP27">
        <v>0</v>
      </c>
      <c r="BQ27">
        <v>0</v>
      </c>
      <c r="BR27">
        <v>0</v>
      </c>
      <c r="BS27">
        <v>0</v>
      </c>
      <c r="BT27">
        <v>2</v>
      </c>
      <c r="BU27">
        <v>3</v>
      </c>
      <c r="BV27">
        <v>5</v>
      </c>
      <c r="BW27">
        <v>3</v>
      </c>
      <c r="BX27">
        <v>6</v>
      </c>
      <c r="BY27">
        <v>15</v>
      </c>
      <c r="BZ27">
        <v>2</v>
      </c>
      <c r="CA27">
        <v>19</v>
      </c>
      <c r="CB27">
        <v>11</v>
      </c>
      <c r="CC27">
        <v>20</v>
      </c>
      <c r="CD27">
        <v>10</v>
      </c>
      <c r="CE27">
        <v>10</v>
      </c>
      <c r="CF27">
        <v>10</v>
      </c>
      <c r="CG27">
        <v>10</v>
      </c>
      <c r="CH27">
        <v>10</v>
      </c>
      <c r="CI27">
        <v>10</v>
      </c>
      <c r="CJ27">
        <v>10</v>
      </c>
      <c r="CK27">
        <v>143</v>
      </c>
      <c r="CW27">
        <v>1.4068657356200001</v>
      </c>
      <c r="CX27">
        <v>1.36560931798</v>
      </c>
      <c r="CY27">
        <v>1.04</v>
      </c>
      <c r="CZ27">
        <v>0.68764010732600001</v>
      </c>
      <c r="DA27">
        <v>0.85418001344500005</v>
      </c>
      <c r="DB27">
        <v>1.317577</v>
      </c>
      <c r="DC27">
        <v>321</v>
      </c>
      <c r="DD27">
        <v>185</v>
      </c>
      <c r="DE27">
        <v>70</v>
      </c>
      <c r="DF27">
        <v>54</v>
      </c>
      <c r="DG27">
        <v>55</v>
      </c>
      <c r="DH27">
        <v>0</v>
      </c>
      <c r="DI27">
        <v>1</v>
      </c>
      <c r="DJ27">
        <v>5</v>
      </c>
      <c r="DK27">
        <v>16</v>
      </c>
      <c r="DL27">
        <v>1</v>
      </c>
      <c r="DM27">
        <v>33</v>
      </c>
      <c r="DN27">
        <v>3</v>
      </c>
      <c r="DO27">
        <v>0</v>
      </c>
      <c r="DP27">
        <v>11</v>
      </c>
      <c r="DQ27">
        <v>9</v>
      </c>
      <c r="DR27">
        <v>0</v>
      </c>
      <c r="DS27">
        <v>1</v>
      </c>
      <c r="DT27">
        <v>53</v>
      </c>
      <c r="DU27">
        <v>0</v>
      </c>
      <c r="DV27">
        <v>1</v>
      </c>
      <c r="DW27">
        <v>0</v>
      </c>
      <c r="DX27">
        <v>2</v>
      </c>
      <c r="DY27">
        <v>2</v>
      </c>
      <c r="DZ27">
        <v>11</v>
      </c>
      <c r="EA27">
        <v>1</v>
      </c>
      <c r="EB27">
        <v>0</v>
      </c>
      <c r="EC27">
        <v>2</v>
      </c>
      <c r="ED27">
        <v>13</v>
      </c>
      <c r="EE27">
        <v>0</v>
      </c>
      <c r="EF27">
        <v>0</v>
      </c>
      <c r="EG27">
        <v>2</v>
      </c>
      <c r="EH27">
        <v>6</v>
      </c>
      <c r="EI27">
        <v>0</v>
      </c>
      <c r="EJ27">
        <v>0</v>
      </c>
      <c r="EK27">
        <v>0</v>
      </c>
      <c r="EL27">
        <v>2.1806853582554502</v>
      </c>
      <c r="EM27">
        <v>0.62305295950155803</v>
      </c>
      <c r="EN27">
        <v>0</v>
      </c>
      <c r="EO27">
        <v>3.42679127725857</v>
      </c>
      <c r="EP27">
        <v>28.037383177570099</v>
      </c>
      <c r="EQ27">
        <v>0</v>
      </c>
      <c r="ER27">
        <v>0</v>
      </c>
      <c r="ES27">
        <v>0.62305295950155803</v>
      </c>
      <c r="ET27">
        <v>64.174454828660402</v>
      </c>
      <c r="EU27">
        <v>2.4922118380062299</v>
      </c>
      <c r="EV27">
        <v>2.4922118380062299</v>
      </c>
      <c r="EW27">
        <v>0.31152647975077902</v>
      </c>
      <c r="EX27">
        <v>21.806853582554499</v>
      </c>
      <c r="EY27">
        <v>19.3146417445483</v>
      </c>
      <c r="EZ27">
        <v>0</v>
      </c>
      <c r="FA27">
        <v>11.526479750778799</v>
      </c>
      <c r="FB27">
        <v>52.857142857142897</v>
      </c>
      <c r="FC27">
        <v>68.518518518518505</v>
      </c>
      <c r="FD27">
        <v>96.884735202492195</v>
      </c>
      <c r="FE27">
        <v>0</v>
      </c>
      <c r="FF27">
        <v>1.2461059190031201</v>
      </c>
      <c r="FG27">
        <v>0.62305295950155803</v>
      </c>
      <c r="FH27">
        <v>3.1152647975077898</v>
      </c>
      <c r="FI27">
        <v>5.29595015576324</v>
      </c>
      <c r="FJ27">
        <v>24.610591900311501</v>
      </c>
      <c r="FK27">
        <v>2.4922118380062299</v>
      </c>
      <c r="FL27">
        <v>2.4922118380062299</v>
      </c>
      <c r="FM27">
        <v>27.1028037383178</v>
      </c>
      <c r="FN27">
        <v>16.822429906542101</v>
      </c>
      <c r="FO27">
        <v>5.29595015576324</v>
      </c>
      <c r="FP27">
        <v>0</v>
      </c>
      <c r="FQ27">
        <v>1.8181818181818199</v>
      </c>
      <c r="FR27">
        <v>9.0909090909090899</v>
      </c>
      <c r="FS27">
        <v>29.090909090909101</v>
      </c>
      <c r="FT27">
        <v>60</v>
      </c>
      <c r="FU27">
        <v>5.4545454545454497</v>
      </c>
      <c r="FV27">
        <v>20</v>
      </c>
      <c r="FW27">
        <v>16.363636363636399</v>
      </c>
      <c r="FX27">
        <v>0</v>
      </c>
      <c r="FY27">
        <v>96.363636363636402</v>
      </c>
      <c r="FZ27">
        <v>0</v>
      </c>
      <c r="GA27">
        <v>1.8181818181818199</v>
      </c>
      <c r="GB27">
        <v>3.6363636363636398</v>
      </c>
      <c r="GC27">
        <v>3.6363636363636398</v>
      </c>
      <c r="GD27">
        <v>20</v>
      </c>
      <c r="GE27">
        <v>1.8181818181818199</v>
      </c>
      <c r="GF27">
        <v>3.6363636363636398</v>
      </c>
      <c r="GG27">
        <v>23.636363636363601</v>
      </c>
      <c r="GH27">
        <v>10.909090909090899</v>
      </c>
      <c r="GI27">
        <v>27</v>
      </c>
      <c r="GJ27">
        <v>57.632398753894101</v>
      </c>
      <c r="GK27">
        <v>49.090909090909101</v>
      </c>
      <c r="GL27">
        <v>25.856697819314601</v>
      </c>
      <c r="GM27">
        <v>11.214953271028</v>
      </c>
      <c r="GN27">
        <v>0</v>
      </c>
      <c r="GO27">
        <v>0</v>
      </c>
      <c r="GP27">
        <v>24.864864864864899</v>
      </c>
      <c r="GQ27">
        <v>19.459459459459499</v>
      </c>
      <c r="GR27">
        <v>4.6728971962616797</v>
      </c>
      <c r="GS27">
        <v>3.42679127725857</v>
      </c>
      <c r="GT27">
        <v>16</v>
      </c>
      <c r="GU27">
        <v>10</v>
      </c>
      <c r="GV27">
        <v>10</v>
      </c>
      <c r="GW27">
        <v>4</v>
      </c>
      <c r="GX27">
        <v>9</v>
      </c>
      <c r="GY27">
        <v>22.118380062305299</v>
      </c>
      <c r="GZ27">
        <v>40.809968847352003</v>
      </c>
      <c r="HA27">
        <v>19.003115264797501</v>
      </c>
      <c r="HB27">
        <v>2.8037383177570101</v>
      </c>
      <c r="HC27">
        <v>9.0342679127725898</v>
      </c>
      <c r="HD27">
        <v>29.090909090909101</v>
      </c>
      <c r="HE27">
        <v>18.181818181818201</v>
      </c>
      <c r="HF27">
        <v>18.181818181818201</v>
      </c>
      <c r="HG27">
        <v>7.2727272727272698</v>
      </c>
      <c r="HH27">
        <v>16.363636363636399</v>
      </c>
      <c r="HI27">
        <v>4</v>
      </c>
      <c r="HJ27">
        <v>2</v>
      </c>
      <c r="HK27">
        <v>22</v>
      </c>
      <c r="HL27">
        <v>18</v>
      </c>
      <c r="HM27">
        <v>1</v>
      </c>
      <c r="HN27">
        <v>4.9844236760124598</v>
      </c>
      <c r="HO27">
        <v>4.3613707165109004</v>
      </c>
      <c r="HP27">
        <v>48.598130841121502</v>
      </c>
      <c r="HQ27">
        <v>28.037383177570099</v>
      </c>
      <c r="HR27">
        <v>0.31152647975077902</v>
      </c>
      <c r="HS27">
        <v>7.2727272727272698</v>
      </c>
      <c r="HT27">
        <v>3.6363636363636398</v>
      </c>
      <c r="HU27">
        <v>40</v>
      </c>
      <c r="HV27">
        <v>32.727272727272698</v>
      </c>
      <c r="HW27">
        <v>1.8181818181818199</v>
      </c>
      <c r="HX27">
        <v>9.9688473520249197</v>
      </c>
      <c r="HY27">
        <v>16.510903426791302</v>
      </c>
      <c r="HZ27">
        <v>21.806853582554499</v>
      </c>
      <c r="IA27">
        <v>26.791277258567</v>
      </c>
      <c r="IB27">
        <v>31.464174454828701</v>
      </c>
      <c r="IC27">
        <v>5.1471335167249403</v>
      </c>
      <c r="ID27">
        <v>0.96086024009860105</v>
      </c>
      <c r="IE27">
        <v>9.5296822451464198</v>
      </c>
      <c r="IF27">
        <v>9.35641529523466</v>
      </c>
      <c r="IG27">
        <v>0.89029809106739499</v>
      </c>
      <c r="IH27">
        <v>2</v>
      </c>
      <c r="II27">
        <v>5.0569620249999998</v>
      </c>
      <c r="IJ27">
        <v>2</v>
      </c>
      <c r="IK27">
        <v>2.4922118379999998</v>
      </c>
      <c r="IL27">
        <v>3.636363636</v>
      </c>
      <c r="IM27">
        <v>1</v>
      </c>
      <c r="IN27">
        <v>4.3613707169999998</v>
      </c>
      <c r="IO27">
        <v>1.818181818</v>
      </c>
    </row>
    <row r="28" spans="1:249" x14ac:dyDescent="0.3">
      <c r="A28" s="71">
        <v>27</v>
      </c>
      <c r="B28">
        <v>2019029</v>
      </c>
      <c r="C28" t="s">
        <v>970</v>
      </c>
      <c r="D28" t="s">
        <v>1011</v>
      </c>
      <c r="E28" t="s">
        <v>9</v>
      </c>
      <c r="F28">
        <v>49.404062834649132</v>
      </c>
      <c r="G28">
        <v>56.969528969366102</v>
      </c>
      <c r="H28" t="s">
        <v>953</v>
      </c>
      <c r="I28" t="s">
        <v>968</v>
      </c>
      <c r="J28" t="s">
        <v>969</v>
      </c>
      <c r="K28">
        <v>59</v>
      </c>
      <c r="L28" t="s">
        <v>341</v>
      </c>
      <c r="M28" t="s">
        <v>337</v>
      </c>
      <c r="N28">
        <v>46006</v>
      </c>
      <c r="O28">
        <v>-72.044871000000001</v>
      </c>
      <c r="P28">
        <v>42.201548000000003</v>
      </c>
      <c r="Q28">
        <v>1.9053</v>
      </c>
      <c r="R28">
        <v>11.381399999999999</v>
      </c>
      <c r="S28">
        <v>10.4056</v>
      </c>
      <c r="T28">
        <v>0.21943700000000002</v>
      </c>
      <c r="U28">
        <v>2.1943700000000002E-3</v>
      </c>
      <c r="W28">
        <v>40</v>
      </c>
      <c r="X28">
        <v>1.18</v>
      </c>
      <c r="Y28">
        <v>206.36075106300001</v>
      </c>
      <c r="Z28">
        <v>53.93150684931507</v>
      </c>
      <c r="AA28">
        <v>18.290033963399999</v>
      </c>
      <c r="AB28">
        <v>1221.66024245631</v>
      </c>
      <c r="AC28">
        <v>1229.37778839159</v>
      </c>
      <c r="AD28">
        <v>14.376428206329701</v>
      </c>
      <c r="AE28">
        <v>14.2353270459434</v>
      </c>
      <c r="AF28">
        <v>8.5572346177137408</v>
      </c>
      <c r="AG28">
        <v>8.5641284157836495</v>
      </c>
      <c r="AH28">
        <v>2.72912124817194</v>
      </c>
      <c r="AI28">
        <v>2.8861749662422902</v>
      </c>
      <c r="AJ28">
        <v>26.783183750590457</v>
      </c>
      <c r="AK28">
        <v>19.697928198639897</v>
      </c>
      <c r="AL28">
        <v>67.737364194615026</v>
      </c>
      <c r="AM28">
        <v>70.15657124782544</v>
      </c>
      <c r="AN28">
        <v>0.8119610923999</v>
      </c>
      <c r="AO28">
        <v>0.75212410023227605</v>
      </c>
      <c r="AP28">
        <v>1.9531867784279624</v>
      </c>
      <c r="AQ28">
        <v>1.2281530467642889</v>
      </c>
      <c r="AR28">
        <v>1.9531867784279624</v>
      </c>
      <c r="AS28">
        <v>1.938890331514</v>
      </c>
      <c r="AT28">
        <v>0.90347123157429998</v>
      </c>
      <c r="AU28">
        <v>2.8072117665665046</v>
      </c>
      <c r="AV28">
        <v>1.1336797354747283</v>
      </c>
      <c r="AW28">
        <v>2.8072117665665046</v>
      </c>
      <c r="AX28">
        <v>2.9862373409500003</v>
      </c>
      <c r="AY28">
        <v>3.6138849262999999</v>
      </c>
      <c r="AZ28">
        <v>2.4434603827319998</v>
      </c>
      <c r="BA28">
        <v>0.18894662257869999</v>
      </c>
      <c r="BB28">
        <v>2.4434603827319998</v>
      </c>
      <c r="BC28">
        <v>2.6318360708499999</v>
      </c>
      <c r="BD28">
        <v>2.6318360708499999</v>
      </c>
      <c r="BE28">
        <v>1.79435098904</v>
      </c>
      <c r="BF28">
        <v>4931.1455532700002</v>
      </c>
      <c r="BG28">
        <v>0</v>
      </c>
      <c r="BH28">
        <v>4931.1455532700002</v>
      </c>
      <c r="BI28">
        <v>0</v>
      </c>
      <c r="BJ28">
        <v>0</v>
      </c>
      <c r="BK28">
        <v>0</v>
      </c>
      <c r="BL28">
        <v>0</v>
      </c>
      <c r="BM28">
        <v>0</v>
      </c>
      <c r="BN28">
        <v>0</v>
      </c>
      <c r="BO28">
        <v>0</v>
      </c>
      <c r="BP28">
        <v>0</v>
      </c>
      <c r="BQ28">
        <v>0</v>
      </c>
      <c r="BR28">
        <v>0</v>
      </c>
      <c r="BS28">
        <v>2</v>
      </c>
      <c r="BT28">
        <v>5</v>
      </c>
      <c r="BU28">
        <v>0</v>
      </c>
      <c r="BV28">
        <v>3</v>
      </c>
      <c r="BW28">
        <v>3</v>
      </c>
      <c r="BX28">
        <v>17</v>
      </c>
      <c r="BY28">
        <v>16</v>
      </c>
      <c r="BZ28">
        <v>11</v>
      </c>
      <c r="CA28">
        <v>20</v>
      </c>
      <c r="CB28">
        <v>20</v>
      </c>
      <c r="CC28">
        <v>19</v>
      </c>
      <c r="CD28">
        <v>10</v>
      </c>
      <c r="CE28">
        <v>10</v>
      </c>
      <c r="CF28">
        <v>10</v>
      </c>
      <c r="CG28">
        <v>10</v>
      </c>
      <c r="CH28">
        <v>10</v>
      </c>
      <c r="CI28">
        <v>10</v>
      </c>
      <c r="CJ28">
        <v>10</v>
      </c>
      <c r="CK28">
        <v>173</v>
      </c>
      <c r="CW28">
        <v>1.2688606655300001</v>
      </c>
      <c r="CX28">
        <v>1.2825885726299999</v>
      </c>
      <c r="CY28">
        <v>1.18</v>
      </c>
      <c r="CZ28">
        <v>0.204059986985</v>
      </c>
      <c r="DA28">
        <v>0.31798000982500002</v>
      </c>
      <c r="DB28">
        <v>0.21943699999999999</v>
      </c>
      <c r="DC28">
        <v>329</v>
      </c>
      <c r="DD28">
        <v>53</v>
      </c>
      <c r="DE28">
        <v>36</v>
      </c>
      <c r="DF28">
        <v>35</v>
      </c>
      <c r="DG28">
        <v>41</v>
      </c>
      <c r="DH28">
        <v>1</v>
      </c>
      <c r="DI28">
        <v>1</v>
      </c>
      <c r="DJ28">
        <v>4</v>
      </c>
      <c r="DK28">
        <v>12</v>
      </c>
      <c r="DL28">
        <v>7</v>
      </c>
      <c r="DM28">
        <v>19</v>
      </c>
      <c r="DN28">
        <v>1</v>
      </c>
      <c r="DO28">
        <v>0</v>
      </c>
      <c r="DP28">
        <v>6</v>
      </c>
      <c r="DQ28">
        <v>6</v>
      </c>
      <c r="DR28">
        <v>4</v>
      </c>
      <c r="DS28">
        <v>1</v>
      </c>
      <c r="DT28">
        <v>31</v>
      </c>
      <c r="DU28">
        <v>1</v>
      </c>
      <c r="DV28">
        <v>0</v>
      </c>
      <c r="DW28">
        <v>0</v>
      </c>
      <c r="DX28">
        <v>10</v>
      </c>
      <c r="DY28">
        <v>2</v>
      </c>
      <c r="DZ28">
        <v>8</v>
      </c>
      <c r="EA28">
        <v>1</v>
      </c>
      <c r="EB28">
        <v>0</v>
      </c>
      <c r="EC28">
        <v>0</v>
      </c>
      <c r="ED28">
        <v>8</v>
      </c>
      <c r="EE28">
        <v>0</v>
      </c>
      <c r="EF28">
        <v>0</v>
      </c>
      <c r="EG28">
        <v>0</v>
      </c>
      <c r="EH28">
        <v>5</v>
      </c>
      <c r="EI28">
        <v>0</v>
      </c>
      <c r="EJ28">
        <v>55.319148936170201</v>
      </c>
      <c r="EK28">
        <v>57.750759878419501</v>
      </c>
      <c r="EL28">
        <v>0</v>
      </c>
      <c r="EM28">
        <v>3.9513677811550201</v>
      </c>
      <c r="EN28">
        <v>0</v>
      </c>
      <c r="EO28">
        <v>1.8237082066869299</v>
      </c>
      <c r="EP28">
        <v>14.285714285714301</v>
      </c>
      <c r="EQ28">
        <v>0</v>
      </c>
      <c r="ER28">
        <v>57.750759878419501</v>
      </c>
      <c r="ES28">
        <v>62.917933130699097</v>
      </c>
      <c r="ET28">
        <v>20.060790273556201</v>
      </c>
      <c r="EU28">
        <v>0.303951367781155</v>
      </c>
      <c r="EV28">
        <v>0.303951367781155</v>
      </c>
      <c r="EW28">
        <v>0.303951367781155</v>
      </c>
      <c r="EX28">
        <v>10.942249240121599</v>
      </c>
      <c r="EY28">
        <v>10.942249240121599</v>
      </c>
      <c r="EZ28">
        <v>1.21580547112462</v>
      </c>
      <c r="FA28">
        <v>8.8145896656534894</v>
      </c>
      <c r="FB28">
        <v>80.5555555555556</v>
      </c>
      <c r="FC28">
        <v>82.857142857142904</v>
      </c>
      <c r="FD28">
        <v>34.3465045592705</v>
      </c>
      <c r="FE28">
        <v>2.43161094224924</v>
      </c>
      <c r="FF28">
        <v>0</v>
      </c>
      <c r="FG28">
        <v>5.1671732522796399</v>
      </c>
      <c r="FH28">
        <v>65.6534954407295</v>
      </c>
      <c r="FI28">
        <v>1.5197568389057801</v>
      </c>
      <c r="FJ28">
        <v>12.4620060790274</v>
      </c>
      <c r="FK28">
        <v>1.8237082066869299</v>
      </c>
      <c r="FL28">
        <v>0</v>
      </c>
      <c r="FM28">
        <v>12.4620060790274</v>
      </c>
      <c r="FN28">
        <v>10.6382978723404</v>
      </c>
      <c r="FO28">
        <v>1.8237082066869299</v>
      </c>
      <c r="FP28">
        <v>2.4390243902439002</v>
      </c>
      <c r="FQ28">
        <v>2.4390243902439002</v>
      </c>
      <c r="FR28">
        <v>9.7560975609756095</v>
      </c>
      <c r="FS28">
        <v>29.268292682926798</v>
      </c>
      <c r="FT28">
        <v>46.341463414634099</v>
      </c>
      <c r="FU28">
        <v>2.4390243902439002</v>
      </c>
      <c r="FV28">
        <v>14.634146341463399</v>
      </c>
      <c r="FW28">
        <v>14.634146341463399</v>
      </c>
      <c r="FX28">
        <v>9.7560975609756095</v>
      </c>
      <c r="FY28">
        <v>75.609756097561004</v>
      </c>
      <c r="FZ28">
        <v>2.4390243902439002</v>
      </c>
      <c r="GA28">
        <v>0</v>
      </c>
      <c r="GB28">
        <v>24.390243902439</v>
      </c>
      <c r="GC28">
        <v>4.8780487804878003</v>
      </c>
      <c r="GD28">
        <v>19.512195121951201</v>
      </c>
      <c r="GE28">
        <v>2.4390243902439002</v>
      </c>
      <c r="GF28">
        <v>0</v>
      </c>
      <c r="GG28">
        <v>19.512195121951201</v>
      </c>
      <c r="GH28">
        <v>12.1951219512195</v>
      </c>
      <c r="GI28">
        <v>15</v>
      </c>
      <c r="GJ28">
        <v>16.109422492401201</v>
      </c>
      <c r="GK28">
        <v>36.585365853658502</v>
      </c>
      <c r="GL28">
        <v>10.334346504559299</v>
      </c>
      <c r="GM28">
        <v>0.60790273556231</v>
      </c>
      <c r="GN28">
        <v>1.88679245283019</v>
      </c>
      <c r="GO28">
        <v>0</v>
      </c>
      <c r="GP28">
        <v>9.4339622641509404</v>
      </c>
      <c r="GQ28">
        <v>3.7735849056603801</v>
      </c>
      <c r="GR28">
        <v>2.43161094224924</v>
      </c>
      <c r="GS28">
        <v>1.8237082066869299</v>
      </c>
      <c r="GT28">
        <v>4</v>
      </c>
      <c r="GU28">
        <v>8</v>
      </c>
      <c r="GV28">
        <v>10</v>
      </c>
      <c r="GW28">
        <v>7</v>
      </c>
      <c r="GX28">
        <v>4</v>
      </c>
      <c r="GY28">
        <v>58.358662613981799</v>
      </c>
      <c r="GZ28">
        <v>23.404255319148898</v>
      </c>
      <c r="HA28">
        <v>5.4711246200607899</v>
      </c>
      <c r="HB28">
        <v>2.43161094224924</v>
      </c>
      <c r="HC28">
        <v>3.3434650455927102</v>
      </c>
      <c r="HD28">
        <v>9.7560975609756095</v>
      </c>
      <c r="HE28">
        <v>19.512195121951201</v>
      </c>
      <c r="HF28">
        <v>24.390243902439</v>
      </c>
      <c r="HG28">
        <v>17.0731707317073</v>
      </c>
      <c r="HH28">
        <v>9.7560975609756095</v>
      </c>
      <c r="HI28">
        <v>6</v>
      </c>
      <c r="HJ28">
        <v>4</v>
      </c>
      <c r="HK28">
        <v>14</v>
      </c>
      <c r="HL28">
        <v>7</v>
      </c>
      <c r="HM28">
        <v>0</v>
      </c>
      <c r="HN28">
        <v>3.0395136778115499</v>
      </c>
      <c r="HO28">
        <v>2.12765957446809</v>
      </c>
      <c r="HP28">
        <v>27.051671732522799</v>
      </c>
      <c r="HQ28">
        <v>60.182370820668702</v>
      </c>
      <c r="HR28">
        <v>0</v>
      </c>
      <c r="HS28">
        <v>14.634146341463399</v>
      </c>
      <c r="HT28">
        <v>9.7560975609756095</v>
      </c>
      <c r="HU28">
        <v>34.146341463414601</v>
      </c>
      <c r="HV28">
        <v>17.0731707317073</v>
      </c>
      <c r="HW28">
        <v>0</v>
      </c>
      <c r="HX28">
        <v>55.319148936170201</v>
      </c>
      <c r="HY28">
        <v>64.437689969604904</v>
      </c>
      <c r="HZ28">
        <v>68.996960486322195</v>
      </c>
      <c r="IA28">
        <v>73.252279635258404</v>
      </c>
      <c r="IB28">
        <v>75.683890577507597</v>
      </c>
      <c r="IC28">
        <v>2.98257494344695</v>
      </c>
      <c r="ID28">
        <v>0.67826424367845795</v>
      </c>
      <c r="IE28">
        <v>7.0737735479923298</v>
      </c>
      <c r="IF28">
        <v>6.9012424858461703</v>
      </c>
      <c r="IG28">
        <v>0.556704804895229</v>
      </c>
      <c r="IH28">
        <v>1</v>
      </c>
      <c r="II28">
        <v>6.8132911390000004</v>
      </c>
      <c r="IJ28">
        <v>1</v>
      </c>
      <c r="IK28">
        <v>0.303951368</v>
      </c>
      <c r="IL28">
        <v>2.4390243900000002</v>
      </c>
      <c r="IM28">
        <v>3</v>
      </c>
      <c r="IN28">
        <v>58.358662610000003</v>
      </c>
      <c r="IO28">
        <v>7.3170731709999997</v>
      </c>
    </row>
    <row r="29" spans="1:249" x14ac:dyDescent="0.3">
      <c r="A29" s="71">
        <v>28</v>
      </c>
      <c r="B29">
        <v>2014025</v>
      </c>
      <c r="C29" t="s">
        <v>104</v>
      </c>
      <c r="D29" t="s">
        <v>1011</v>
      </c>
      <c r="E29" t="s">
        <v>542</v>
      </c>
      <c r="F29">
        <v>66.6171570933476</v>
      </c>
      <c r="G29">
        <v>68.814513294383801</v>
      </c>
      <c r="H29" t="s">
        <v>953</v>
      </c>
      <c r="I29" t="s">
        <v>968</v>
      </c>
      <c r="J29" t="s">
        <v>969</v>
      </c>
      <c r="K29">
        <v>59</v>
      </c>
      <c r="L29" t="s">
        <v>341</v>
      </c>
      <c r="M29" t="s">
        <v>337</v>
      </c>
      <c r="N29">
        <v>46006</v>
      </c>
      <c r="O29">
        <v>-72.1066</v>
      </c>
      <c r="P29">
        <v>42.262151000000003</v>
      </c>
      <c r="Q29">
        <v>3.5891999999999999</v>
      </c>
      <c r="R29">
        <v>7.2755999999999998</v>
      </c>
      <c r="S29">
        <v>6.3704000000000001</v>
      </c>
      <c r="T29">
        <v>1.2040220000000001</v>
      </c>
      <c r="U29">
        <v>1.2040220000000001E-2</v>
      </c>
      <c r="W29">
        <v>100</v>
      </c>
      <c r="X29">
        <v>1.35</v>
      </c>
      <c r="Y29">
        <v>242.886657472</v>
      </c>
      <c r="Z29">
        <v>54.782848545636902</v>
      </c>
      <c r="AA29">
        <v>16.834364212600001</v>
      </c>
      <c r="AB29">
        <v>1218.0495048370101</v>
      </c>
      <c r="AC29">
        <v>1219.7527529700601</v>
      </c>
      <c r="AD29">
        <v>14.004508349699099</v>
      </c>
      <c r="AE29">
        <v>13.8255923989362</v>
      </c>
      <c r="AF29">
        <v>8.4516893176780297</v>
      </c>
      <c r="AG29">
        <v>8.4737332802696699</v>
      </c>
      <c r="AH29">
        <v>2.8951823434553701</v>
      </c>
      <c r="AI29">
        <v>3.11829673788966</v>
      </c>
      <c r="AJ29">
        <v>13.114343029087262</v>
      </c>
      <c r="AK29">
        <v>8.3250865907966354</v>
      </c>
      <c r="AL29">
        <v>58.024072216649948</v>
      </c>
      <c r="AM29">
        <v>64.596734289955478</v>
      </c>
      <c r="AN29">
        <v>0.49854120971785898</v>
      </c>
      <c r="AO29">
        <v>0.55649508271911496</v>
      </c>
      <c r="AP29">
        <v>2.9935675408213753</v>
      </c>
      <c r="AQ29">
        <v>2.5827482447342027</v>
      </c>
      <c r="AR29">
        <v>2.9935675408213753</v>
      </c>
      <c r="AS29">
        <v>4.1660782375440002</v>
      </c>
      <c r="AT29">
        <v>0</v>
      </c>
      <c r="AU29">
        <v>14.844533600802407</v>
      </c>
      <c r="AV29">
        <v>14.844533600802407</v>
      </c>
      <c r="AW29">
        <v>13.520534388916378</v>
      </c>
      <c r="AX29">
        <v>11.566162971378001</v>
      </c>
      <c r="AY29">
        <v>7.4829931972799999</v>
      </c>
      <c r="AZ29">
        <v>11.48445336008</v>
      </c>
      <c r="BA29">
        <v>11.48445336008</v>
      </c>
      <c r="BB29">
        <v>9.6239485403299998</v>
      </c>
      <c r="BC29">
        <v>3.0913720752299998</v>
      </c>
      <c r="BD29">
        <v>2.62342645268</v>
      </c>
      <c r="BE29">
        <v>3.0913720752299998</v>
      </c>
      <c r="BF29">
        <v>0</v>
      </c>
      <c r="BG29">
        <v>0</v>
      </c>
      <c r="BH29">
        <v>0</v>
      </c>
      <c r="BI29">
        <v>0</v>
      </c>
      <c r="BJ29">
        <v>0</v>
      </c>
      <c r="BK29">
        <v>0</v>
      </c>
      <c r="BL29">
        <v>0</v>
      </c>
      <c r="BM29">
        <v>0</v>
      </c>
      <c r="BN29">
        <v>0</v>
      </c>
      <c r="BO29">
        <v>0</v>
      </c>
      <c r="BP29">
        <v>0</v>
      </c>
      <c r="BQ29">
        <v>0</v>
      </c>
      <c r="BR29">
        <v>0</v>
      </c>
      <c r="BS29">
        <v>0</v>
      </c>
      <c r="BT29">
        <v>0</v>
      </c>
      <c r="BU29">
        <v>10</v>
      </c>
      <c r="BV29">
        <v>0</v>
      </c>
      <c r="BW29">
        <v>1</v>
      </c>
      <c r="BX29">
        <v>9</v>
      </c>
      <c r="BY29">
        <v>7</v>
      </c>
      <c r="BZ29">
        <v>2</v>
      </c>
      <c r="CA29">
        <v>11</v>
      </c>
      <c r="CB29">
        <v>14</v>
      </c>
      <c r="CC29">
        <v>20</v>
      </c>
      <c r="CD29">
        <v>11</v>
      </c>
      <c r="CE29">
        <v>10</v>
      </c>
      <c r="CF29">
        <v>10</v>
      </c>
      <c r="CG29">
        <v>10</v>
      </c>
      <c r="CH29">
        <v>10</v>
      </c>
      <c r="CI29">
        <v>10</v>
      </c>
      <c r="CJ29">
        <v>10</v>
      </c>
      <c r="CK29">
        <v>134</v>
      </c>
      <c r="CW29">
        <v>1.1555280827900001</v>
      </c>
      <c r="CX29">
        <v>1.3164349451499999</v>
      </c>
      <c r="CY29">
        <v>1.35</v>
      </c>
      <c r="CZ29">
        <v>1.0070199586499999</v>
      </c>
      <c r="DA29">
        <v>1.2348499342000001</v>
      </c>
      <c r="DB29">
        <v>1.2040219999999999</v>
      </c>
      <c r="DC29">
        <v>324</v>
      </c>
      <c r="DD29">
        <v>147</v>
      </c>
      <c r="DE29">
        <v>123</v>
      </c>
      <c r="DF29">
        <v>2</v>
      </c>
      <c r="DG29">
        <v>52</v>
      </c>
      <c r="DH29">
        <v>1</v>
      </c>
      <c r="DI29">
        <v>0</v>
      </c>
      <c r="DJ29">
        <v>3</v>
      </c>
      <c r="DK29">
        <v>14</v>
      </c>
      <c r="DL29">
        <v>4</v>
      </c>
      <c r="DM29">
        <v>28</v>
      </c>
      <c r="DN29">
        <v>7</v>
      </c>
      <c r="DO29">
        <v>2</v>
      </c>
      <c r="DP29">
        <v>10</v>
      </c>
      <c r="DQ29">
        <v>9</v>
      </c>
      <c r="DR29">
        <v>3</v>
      </c>
      <c r="DS29">
        <v>1</v>
      </c>
      <c r="DT29">
        <v>47</v>
      </c>
      <c r="DU29">
        <v>0</v>
      </c>
      <c r="DV29">
        <v>0</v>
      </c>
      <c r="DW29">
        <v>0</v>
      </c>
      <c r="DX29">
        <v>5</v>
      </c>
      <c r="DY29">
        <v>2</v>
      </c>
      <c r="DZ29">
        <v>11</v>
      </c>
      <c r="EA29">
        <v>1</v>
      </c>
      <c r="EB29">
        <v>0</v>
      </c>
      <c r="EC29">
        <v>1</v>
      </c>
      <c r="ED29">
        <v>12</v>
      </c>
      <c r="EE29">
        <v>0</v>
      </c>
      <c r="EF29">
        <v>0</v>
      </c>
      <c r="EG29">
        <v>0</v>
      </c>
      <c r="EH29">
        <v>2</v>
      </c>
      <c r="EI29">
        <v>0</v>
      </c>
      <c r="EJ29">
        <v>3.3950617283950599</v>
      </c>
      <c r="EK29">
        <v>3.3950617283950599</v>
      </c>
      <c r="EL29">
        <v>32.098765432098801</v>
      </c>
      <c r="EM29">
        <v>0</v>
      </c>
      <c r="EN29">
        <v>0.61728395061728403</v>
      </c>
      <c r="EO29">
        <v>1.8518518518518501</v>
      </c>
      <c r="EP29">
        <v>41.6666666666667</v>
      </c>
      <c r="EQ29">
        <v>0</v>
      </c>
      <c r="ER29">
        <v>3.3950617283950599</v>
      </c>
      <c r="ES29">
        <v>5.5555555555555598</v>
      </c>
      <c r="ET29">
        <v>49.074074074074097</v>
      </c>
      <c r="EU29">
        <v>37.037037037037003</v>
      </c>
      <c r="EV29">
        <v>36.419753086419803</v>
      </c>
      <c r="EW29">
        <v>4.32098765432099</v>
      </c>
      <c r="EX29">
        <v>37.962962962962997</v>
      </c>
      <c r="EY29">
        <v>37.654320987654302</v>
      </c>
      <c r="EZ29">
        <v>2.1604938271604901</v>
      </c>
      <c r="FA29">
        <v>0</v>
      </c>
      <c r="FB29">
        <v>0</v>
      </c>
      <c r="FC29">
        <v>0</v>
      </c>
      <c r="FD29">
        <v>94.135802469135797</v>
      </c>
      <c r="FE29">
        <v>0</v>
      </c>
      <c r="FF29">
        <v>0</v>
      </c>
      <c r="FG29">
        <v>2.1604938271604901</v>
      </c>
      <c r="FH29">
        <v>5.8641975308641996</v>
      </c>
      <c r="FI29">
        <v>2.1604938271604901</v>
      </c>
      <c r="FJ29">
        <v>39.814814814814802</v>
      </c>
      <c r="FK29">
        <v>0.30864197530864201</v>
      </c>
      <c r="FL29">
        <v>0.30864197530864201</v>
      </c>
      <c r="FM29">
        <v>40.123456790123498</v>
      </c>
      <c r="FN29">
        <v>0.61728395061728403</v>
      </c>
      <c r="FO29">
        <v>0.61728395061728403</v>
      </c>
      <c r="FP29">
        <v>1.92307692307692</v>
      </c>
      <c r="FQ29">
        <v>0</v>
      </c>
      <c r="FR29">
        <v>5.7692307692307701</v>
      </c>
      <c r="FS29">
        <v>26.923076923076898</v>
      </c>
      <c r="FT29">
        <v>53.846153846153797</v>
      </c>
      <c r="FU29">
        <v>13.461538461538501</v>
      </c>
      <c r="FV29">
        <v>19.230769230769202</v>
      </c>
      <c r="FW29">
        <v>17.307692307692299</v>
      </c>
      <c r="FX29">
        <v>5.7692307692307701</v>
      </c>
      <c r="FY29">
        <v>90.384615384615401</v>
      </c>
      <c r="FZ29">
        <v>0</v>
      </c>
      <c r="GA29">
        <v>0</v>
      </c>
      <c r="GB29">
        <v>9.6153846153846096</v>
      </c>
      <c r="GC29">
        <v>3.8461538461538498</v>
      </c>
      <c r="GD29">
        <v>21.153846153846199</v>
      </c>
      <c r="GE29">
        <v>1.92307692307692</v>
      </c>
      <c r="GF29">
        <v>1.92307692307692</v>
      </c>
      <c r="GG29">
        <v>23.076923076923102</v>
      </c>
      <c r="GH29">
        <v>3.8461538461538498</v>
      </c>
      <c r="GI29">
        <v>24</v>
      </c>
      <c r="GJ29">
        <v>45.370370370370402</v>
      </c>
      <c r="GK29">
        <v>46.153846153846203</v>
      </c>
      <c r="GL29">
        <v>13.8888888888889</v>
      </c>
      <c r="GM29">
        <v>9.5679012345679002</v>
      </c>
      <c r="GN29">
        <v>5.4421768707483</v>
      </c>
      <c r="GO29">
        <v>4.7619047619047601</v>
      </c>
      <c r="GP29">
        <v>9.5238095238095202</v>
      </c>
      <c r="GQ29">
        <v>21.0884353741497</v>
      </c>
      <c r="GR29">
        <v>0</v>
      </c>
      <c r="GS29">
        <v>1.5432098765432101</v>
      </c>
      <c r="GT29">
        <v>23</v>
      </c>
      <c r="GU29">
        <v>5</v>
      </c>
      <c r="GV29">
        <v>17</v>
      </c>
      <c r="GW29">
        <v>3</v>
      </c>
      <c r="GX29">
        <v>2</v>
      </c>
      <c r="GY29">
        <v>25</v>
      </c>
      <c r="GZ29">
        <v>12.962962962962999</v>
      </c>
      <c r="HA29">
        <v>16.9753086419753</v>
      </c>
      <c r="HB29">
        <v>1.8518518518518501</v>
      </c>
      <c r="HC29">
        <v>11.1111111111111</v>
      </c>
      <c r="HD29">
        <v>44.230769230769198</v>
      </c>
      <c r="HE29">
        <v>9.6153846153846096</v>
      </c>
      <c r="HF29">
        <v>32.692307692307701</v>
      </c>
      <c r="HG29">
        <v>5.7692307692307701</v>
      </c>
      <c r="HH29">
        <v>3.8461538461538498</v>
      </c>
      <c r="HI29">
        <v>5</v>
      </c>
      <c r="HJ29">
        <v>6</v>
      </c>
      <c r="HK29">
        <v>13</v>
      </c>
      <c r="HL29">
        <v>17</v>
      </c>
      <c r="HM29">
        <v>6</v>
      </c>
      <c r="HN29">
        <v>5.5555555555555598</v>
      </c>
      <c r="HO29">
        <v>6.4814814814814801</v>
      </c>
      <c r="HP29">
        <v>25</v>
      </c>
      <c r="HQ29">
        <v>18.209876543209901</v>
      </c>
      <c r="HR29">
        <v>7.0987654320987703</v>
      </c>
      <c r="HS29">
        <v>9.6153846153846096</v>
      </c>
      <c r="HT29">
        <v>11.538461538461499</v>
      </c>
      <c r="HU29">
        <v>25</v>
      </c>
      <c r="HV29">
        <v>32.692307692307701</v>
      </c>
      <c r="HW29">
        <v>11.538461538461499</v>
      </c>
      <c r="HX29">
        <v>18.209876543209901</v>
      </c>
      <c r="HY29">
        <v>32.098765432098801</v>
      </c>
      <c r="HZ29">
        <v>41.6666666666667</v>
      </c>
      <c r="IA29">
        <v>47.839506172839499</v>
      </c>
      <c r="IB29">
        <v>51.234567901234598</v>
      </c>
      <c r="IC29">
        <v>4.6683480199376897</v>
      </c>
      <c r="ID29">
        <v>0.92583066605700304</v>
      </c>
      <c r="IE29">
        <v>8.9953826627910303</v>
      </c>
      <c r="IF29">
        <v>8.8223945346604395</v>
      </c>
      <c r="IG29">
        <v>0.81894524822026105</v>
      </c>
      <c r="IH29">
        <v>2</v>
      </c>
      <c r="II29">
        <v>5.1359223299999996</v>
      </c>
      <c r="IJ29">
        <v>2</v>
      </c>
      <c r="IK29">
        <v>0.617283951</v>
      </c>
      <c r="IL29">
        <v>3.846153846</v>
      </c>
      <c r="IM29">
        <v>6</v>
      </c>
      <c r="IN29">
        <v>4.9382716049999997</v>
      </c>
      <c r="IO29">
        <v>11.53846154</v>
      </c>
    </row>
    <row r="30" spans="1:249" x14ac:dyDescent="0.3">
      <c r="A30" s="71">
        <v>29</v>
      </c>
      <c r="B30">
        <v>2014031</v>
      </c>
      <c r="C30" t="s">
        <v>73</v>
      </c>
      <c r="D30" t="s">
        <v>1011</v>
      </c>
      <c r="E30" t="s">
        <v>542</v>
      </c>
      <c r="F30">
        <v>59.600579773443464</v>
      </c>
      <c r="G30">
        <v>65.001814341344698</v>
      </c>
      <c r="H30" t="s">
        <v>953</v>
      </c>
      <c r="I30" t="s">
        <v>968</v>
      </c>
      <c r="J30" t="s">
        <v>969</v>
      </c>
      <c r="K30">
        <v>59</v>
      </c>
      <c r="L30" t="s">
        <v>341</v>
      </c>
      <c r="M30" t="s">
        <v>337</v>
      </c>
      <c r="N30">
        <v>46006</v>
      </c>
      <c r="O30">
        <v>-72.426539000000005</v>
      </c>
      <c r="P30">
        <v>42.250402999999999</v>
      </c>
      <c r="Q30">
        <v>3.9798</v>
      </c>
      <c r="R30">
        <v>3.9798</v>
      </c>
      <c r="S30">
        <v>1.0195000000000001</v>
      </c>
      <c r="T30">
        <v>1.4100329999999999</v>
      </c>
      <c r="U30">
        <v>1.4100329999999999E-2</v>
      </c>
      <c r="W30">
        <v>50</v>
      </c>
      <c r="X30">
        <v>1.22</v>
      </c>
      <c r="Y30">
        <v>168.46420398000001</v>
      </c>
      <c r="Z30">
        <v>52.121212121212132</v>
      </c>
      <c r="AA30">
        <v>17.84361042235</v>
      </c>
      <c r="AB30">
        <v>1192.8770352510201</v>
      </c>
      <c r="AC30">
        <v>1192.8770352510201</v>
      </c>
      <c r="AD30">
        <v>14.8112838450475</v>
      </c>
      <c r="AE30">
        <v>14.8112838450475</v>
      </c>
      <c r="AF30">
        <v>8.8178346089099904</v>
      </c>
      <c r="AG30">
        <v>8.8178346089099904</v>
      </c>
      <c r="AH30">
        <v>2.8186654254183598</v>
      </c>
      <c r="AI30">
        <v>2.8186654254183598</v>
      </c>
      <c r="AJ30">
        <v>18.046132971506104</v>
      </c>
      <c r="AK30">
        <v>18.046132971506104</v>
      </c>
      <c r="AL30">
        <v>53.731343283582085</v>
      </c>
      <c r="AM30">
        <v>53.731343283582085</v>
      </c>
      <c r="AN30">
        <v>0.44121306477125999</v>
      </c>
      <c r="AO30">
        <v>0.44121306477125999</v>
      </c>
      <c r="AP30">
        <v>5.2917232021709628</v>
      </c>
      <c r="AQ30">
        <v>5.2917232021709628</v>
      </c>
      <c r="AR30">
        <v>5.2917232021709628</v>
      </c>
      <c r="AS30">
        <v>5.1282051282099994</v>
      </c>
      <c r="AT30">
        <v>4.439746300216</v>
      </c>
      <c r="AU30">
        <v>12.189054726368161</v>
      </c>
      <c r="AV30">
        <v>12.189054726368161</v>
      </c>
      <c r="AW30">
        <v>12.189054726368161</v>
      </c>
      <c r="AX30">
        <v>5.1282051282099994</v>
      </c>
      <c r="AY30">
        <v>6.1310782240999995</v>
      </c>
      <c r="AZ30">
        <v>23.182496607862003</v>
      </c>
      <c r="BA30">
        <v>23.182496607862003</v>
      </c>
      <c r="BB30">
        <v>23.182496607862003</v>
      </c>
      <c r="BC30">
        <v>3.1389971175300002</v>
      </c>
      <c r="BD30">
        <v>3.1389971175300002</v>
      </c>
      <c r="BE30">
        <v>3.1389971175300002</v>
      </c>
      <c r="BF30">
        <v>0</v>
      </c>
      <c r="BG30">
        <v>0</v>
      </c>
      <c r="BH30">
        <v>0</v>
      </c>
      <c r="BI30">
        <v>0</v>
      </c>
      <c r="BJ30">
        <v>0</v>
      </c>
      <c r="BK30">
        <v>0</v>
      </c>
      <c r="BL30">
        <v>0</v>
      </c>
      <c r="BM30">
        <v>0</v>
      </c>
      <c r="BN30">
        <v>0</v>
      </c>
      <c r="BO30">
        <v>0</v>
      </c>
      <c r="BP30">
        <v>0</v>
      </c>
      <c r="BQ30">
        <v>0</v>
      </c>
      <c r="BR30">
        <v>0</v>
      </c>
      <c r="BS30">
        <v>2</v>
      </c>
      <c r="BT30">
        <v>0</v>
      </c>
      <c r="BU30">
        <v>0</v>
      </c>
      <c r="BV30">
        <v>8</v>
      </c>
      <c r="BW30">
        <v>2</v>
      </c>
      <c r="BX30">
        <v>0</v>
      </c>
      <c r="BY30">
        <v>0</v>
      </c>
      <c r="BZ30">
        <v>0</v>
      </c>
      <c r="CA30">
        <v>18</v>
      </c>
      <c r="CB30">
        <v>19</v>
      </c>
      <c r="CC30">
        <v>16</v>
      </c>
      <c r="CD30">
        <v>0</v>
      </c>
      <c r="CE30">
        <v>9</v>
      </c>
      <c r="CF30">
        <v>10</v>
      </c>
      <c r="CG30">
        <v>10</v>
      </c>
      <c r="CH30">
        <v>10</v>
      </c>
      <c r="CI30">
        <v>10</v>
      </c>
      <c r="CJ30">
        <v>10</v>
      </c>
      <c r="CK30">
        <v>154</v>
      </c>
      <c r="CW30">
        <v>1.1394948063000001</v>
      </c>
      <c r="CX30">
        <v>1.2233631971400001</v>
      </c>
      <c r="CY30">
        <v>1.22</v>
      </c>
      <c r="CZ30">
        <v>1.39362029383</v>
      </c>
      <c r="DA30">
        <v>2.7464697999599998</v>
      </c>
      <c r="DB30">
        <v>1.4100330000000001</v>
      </c>
      <c r="DC30">
        <v>292</v>
      </c>
      <c r="DD30">
        <v>159</v>
      </c>
      <c r="DE30">
        <v>18</v>
      </c>
      <c r="DF30">
        <v>17</v>
      </c>
      <c r="DG30">
        <v>45</v>
      </c>
      <c r="DH30">
        <v>0</v>
      </c>
      <c r="DI30">
        <v>1</v>
      </c>
      <c r="DJ30">
        <v>4</v>
      </c>
      <c r="DK30">
        <v>10</v>
      </c>
      <c r="DL30">
        <v>1</v>
      </c>
      <c r="DM30">
        <v>31</v>
      </c>
      <c r="DN30">
        <v>0</v>
      </c>
      <c r="DO30">
        <v>0</v>
      </c>
      <c r="DP30">
        <v>6</v>
      </c>
      <c r="DQ30">
        <v>5</v>
      </c>
      <c r="DR30">
        <v>0</v>
      </c>
      <c r="DS30">
        <v>0</v>
      </c>
      <c r="DT30">
        <v>42</v>
      </c>
      <c r="DU30">
        <v>0</v>
      </c>
      <c r="DV30">
        <v>0</v>
      </c>
      <c r="DW30">
        <v>0</v>
      </c>
      <c r="DX30">
        <v>3</v>
      </c>
      <c r="DY30">
        <v>1</v>
      </c>
      <c r="DZ30">
        <v>6</v>
      </c>
      <c r="EA30">
        <v>2</v>
      </c>
      <c r="EB30">
        <v>0</v>
      </c>
      <c r="EC30">
        <v>1</v>
      </c>
      <c r="ED30">
        <v>7</v>
      </c>
      <c r="EE30">
        <v>0</v>
      </c>
      <c r="EF30">
        <v>1</v>
      </c>
      <c r="EG30">
        <v>2</v>
      </c>
      <c r="EH30">
        <v>5</v>
      </c>
      <c r="EI30">
        <v>0</v>
      </c>
      <c r="EJ30">
        <v>0</v>
      </c>
      <c r="EK30">
        <v>0</v>
      </c>
      <c r="EL30">
        <v>0</v>
      </c>
      <c r="EM30">
        <v>0.34246575342465801</v>
      </c>
      <c r="EN30">
        <v>0</v>
      </c>
      <c r="EO30">
        <v>23.287671232876701</v>
      </c>
      <c r="EP30">
        <v>29.794520547945201</v>
      </c>
      <c r="EQ30">
        <v>0</v>
      </c>
      <c r="ER30">
        <v>0</v>
      </c>
      <c r="ES30">
        <v>0.34246575342465801</v>
      </c>
      <c r="ET30">
        <v>68.150684931506802</v>
      </c>
      <c r="EU30">
        <v>0</v>
      </c>
      <c r="EV30">
        <v>0</v>
      </c>
      <c r="EW30">
        <v>0</v>
      </c>
      <c r="EX30">
        <v>6.1643835616438398</v>
      </c>
      <c r="EY30">
        <v>5.8219178082191796</v>
      </c>
      <c r="EZ30">
        <v>0</v>
      </c>
      <c r="FA30">
        <v>0</v>
      </c>
      <c r="FB30">
        <v>0</v>
      </c>
      <c r="FC30">
        <v>0</v>
      </c>
      <c r="FD30">
        <v>98.287671232876704</v>
      </c>
      <c r="FE30">
        <v>0</v>
      </c>
      <c r="FF30">
        <v>0</v>
      </c>
      <c r="FG30">
        <v>0.34246575342465801</v>
      </c>
      <c r="FH30">
        <v>1.7123287671232901</v>
      </c>
      <c r="FI30">
        <v>0.68493150684931503</v>
      </c>
      <c r="FJ30">
        <v>6.5068493150684903</v>
      </c>
      <c r="FK30">
        <v>1.3698630136986301</v>
      </c>
      <c r="FL30">
        <v>0.34246575342465801</v>
      </c>
      <c r="FM30">
        <v>6.8493150684931496</v>
      </c>
      <c r="FN30">
        <v>5.8219178082191796</v>
      </c>
      <c r="FO30">
        <v>5.8219178082191796</v>
      </c>
      <c r="FP30">
        <v>0</v>
      </c>
      <c r="FQ30">
        <v>2.2222222222222201</v>
      </c>
      <c r="FR30">
        <v>8.8888888888888893</v>
      </c>
      <c r="FS30">
        <v>22.2222222222222</v>
      </c>
      <c r="FT30">
        <v>68.8888888888889</v>
      </c>
      <c r="FU30">
        <v>0</v>
      </c>
      <c r="FV30">
        <v>13.3333333333333</v>
      </c>
      <c r="FW30">
        <v>11.1111111111111</v>
      </c>
      <c r="FX30">
        <v>0</v>
      </c>
      <c r="FY30">
        <v>93.3333333333333</v>
      </c>
      <c r="FZ30">
        <v>0</v>
      </c>
      <c r="GA30">
        <v>0</v>
      </c>
      <c r="GB30">
        <v>6.6666666666666696</v>
      </c>
      <c r="GC30">
        <v>2.2222222222222201</v>
      </c>
      <c r="GD30">
        <v>13.3333333333333</v>
      </c>
      <c r="GE30">
        <v>4.4444444444444402</v>
      </c>
      <c r="GF30">
        <v>2.2222222222222201</v>
      </c>
      <c r="GG30">
        <v>15.5555555555556</v>
      </c>
      <c r="GH30">
        <v>11.1111111111111</v>
      </c>
      <c r="GI30">
        <v>24</v>
      </c>
      <c r="GJ30">
        <v>54.4520547945205</v>
      </c>
      <c r="GK30">
        <v>53.3333333333333</v>
      </c>
      <c r="GL30">
        <v>28.7671232876712</v>
      </c>
      <c r="GM30">
        <v>3.4246575342465801</v>
      </c>
      <c r="GN30">
        <v>0.62893081761006298</v>
      </c>
      <c r="GO30">
        <v>0</v>
      </c>
      <c r="GP30">
        <v>32.075471698113198</v>
      </c>
      <c r="GQ30">
        <v>6.2893081761006302</v>
      </c>
      <c r="GR30">
        <v>2.7397260273972601</v>
      </c>
      <c r="GS30">
        <v>22.945205479452099</v>
      </c>
      <c r="GT30">
        <v>19</v>
      </c>
      <c r="GU30">
        <v>6</v>
      </c>
      <c r="GV30">
        <v>8</v>
      </c>
      <c r="GW30">
        <v>5</v>
      </c>
      <c r="GX30">
        <v>6</v>
      </c>
      <c r="GY30">
        <v>41.438356164383599</v>
      </c>
      <c r="GZ30">
        <v>13.013698630137</v>
      </c>
      <c r="HA30">
        <v>16.780821917808201</v>
      </c>
      <c r="HB30">
        <v>24.315068493150701</v>
      </c>
      <c r="HC30">
        <v>3.0821917808219199</v>
      </c>
      <c r="HD30">
        <v>42.2222222222222</v>
      </c>
      <c r="HE30">
        <v>13.3333333333333</v>
      </c>
      <c r="HF30">
        <v>17.7777777777778</v>
      </c>
      <c r="HG30">
        <v>11.1111111111111</v>
      </c>
      <c r="HH30">
        <v>13.3333333333333</v>
      </c>
      <c r="HI30">
        <v>7</v>
      </c>
      <c r="HJ30">
        <v>2</v>
      </c>
      <c r="HK30">
        <v>15</v>
      </c>
      <c r="HL30">
        <v>18</v>
      </c>
      <c r="HM30">
        <v>0</v>
      </c>
      <c r="HN30">
        <v>11.6438356164384</v>
      </c>
      <c r="HO30">
        <v>1.02739726027397</v>
      </c>
      <c r="HP30">
        <v>41.095890410958901</v>
      </c>
      <c r="HQ30">
        <v>42.4657534246575</v>
      </c>
      <c r="HR30">
        <v>0</v>
      </c>
      <c r="HS30">
        <v>15.5555555555556</v>
      </c>
      <c r="HT30">
        <v>4.4444444444444402</v>
      </c>
      <c r="HU30">
        <v>33.3333333333333</v>
      </c>
      <c r="HV30">
        <v>40</v>
      </c>
      <c r="HW30">
        <v>0</v>
      </c>
      <c r="HX30">
        <v>20.890410958904098</v>
      </c>
      <c r="HY30">
        <v>35.273972602739697</v>
      </c>
      <c r="HZ30">
        <v>44.178082191780803</v>
      </c>
      <c r="IA30">
        <v>52.397260273972599</v>
      </c>
      <c r="IB30">
        <v>58.561643835616401</v>
      </c>
      <c r="IC30">
        <v>4.2268542648674998</v>
      </c>
      <c r="ID30">
        <v>0.90708857196472104</v>
      </c>
      <c r="IE30">
        <v>7.9270656377627597</v>
      </c>
      <c r="IF30">
        <v>7.7509086235902602</v>
      </c>
      <c r="IG30">
        <v>0.76965901868212705</v>
      </c>
      <c r="IH30">
        <v>3</v>
      </c>
      <c r="II30">
        <v>5.0208333329999997</v>
      </c>
      <c r="IJ30">
        <v>3</v>
      </c>
      <c r="IK30">
        <v>2.0547945209999998</v>
      </c>
      <c r="IL30">
        <v>6.6666666670000003</v>
      </c>
      <c r="IM30">
        <v>4</v>
      </c>
      <c r="IN30">
        <v>2.7397260270000001</v>
      </c>
      <c r="IO30">
        <v>8.8888888890000004</v>
      </c>
    </row>
    <row r="31" spans="1:249" x14ac:dyDescent="0.3">
      <c r="A31" s="71">
        <v>30</v>
      </c>
      <c r="B31">
        <v>2015016</v>
      </c>
      <c r="C31" t="s">
        <v>171</v>
      </c>
      <c r="D31" t="s">
        <v>1011</v>
      </c>
      <c r="E31" t="s">
        <v>542</v>
      </c>
      <c r="F31">
        <v>40.463297916714083</v>
      </c>
      <c r="G31">
        <v>41.162598616014797</v>
      </c>
      <c r="H31" t="s">
        <v>953</v>
      </c>
      <c r="I31" t="s">
        <v>338</v>
      </c>
      <c r="J31" t="s">
        <v>339</v>
      </c>
      <c r="K31">
        <v>59</v>
      </c>
      <c r="L31" t="s">
        <v>341</v>
      </c>
      <c r="M31" t="s">
        <v>337</v>
      </c>
      <c r="N31">
        <v>46006</v>
      </c>
      <c r="O31">
        <v>-71.365440000000007</v>
      </c>
      <c r="P31">
        <v>42.121769</v>
      </c>
      <c r="Q31">
        <v>0.51300000000000001</v>
      </c>
      <c r="R31">
        <v>35.387999999999998</v>
      </c>
      <c r="S31">
        <v>35.640999999999998</v>
      </c>
      <c r="T31">
        <v>0.10081999999999999</v>
      </c>
      <c r="U31">
        <v>1.0081999999999999E-3</v>
      </c>
      <c r="W31">
        <v>100</v>
      </c>
      <c r="X31">
        <v>1.1399999999999999</v>
      </c>
      <c r="Y31">
        <v>45.309684210500002</v>
      </c>
      <c r="Z31">
        <v>58</v>
      </c>
      <c r="AA31">
        <v>19.328104919474999</v>
      </c>
      <c r="AB31">
        <v>1253.1753769193001</v>
      </c>
      <c r="AC31">
        <v>1259.2181167828101</v>
      </c>
      <c r="AD31">
        <v>15.835109817771899</v>
      </c>
      <c r="AE31">
        <v>15.561263967650101</v>
      </c>
      <c r="AF31">
        <v>9.7215657920175396</v>
      </c>
      <c r="AG31">
        <v>9.7210989065615401</v>
      </c>
      <c r="AH31">
        <v>3.60554822452632</v>
      </c>
      <c r="AI31">
        <v>3.8756435674465899</v>
      </c>
      <c r="AJ31">
        <v>52.631578947368411</v>
      </c>
      <c r="AK31">
        <v>15.233977619532041</v>
      </c>
      <c r="AL31">
        <v>26.84210526315789</v>
      </c>
      <c r="AM31">
        <v>40.602746693794508</v>
      </c>
      <c r="AN31">
        <v>0.67345461388769701</v>
      </c>
      <c r="AO31">
        <v>0.59768297512469803</v>
      </c>
      <c r="AP31">
        <v>26.683621566632748</v>
      </c>
      <c r="AQ31">
        <v>6.6666666666666634</v>
      </c>
      <c r="AR31">
        <v>26.683621566632748</v>
      </c>
      <c r="AS31">
        <v>26.807898192109995</v>
      </c>
      <c r="AT31">
        <v>6.8965517241334</v>
      </c>
      <c r="AU31">
        <v>6.6666666666666679</v>
      </c>
      <c r="AV31">
        <v>6.6666666666666679</v>
      </c>
      <c r="AW31">
        <v>0.62309257375381477</v>
      </c>
      <c r="AX31">
        <v>0.66407433592609999</v>
      </c>
      <c r="AY31">
        <v>4.9889948642700004</v>
      </c>
      <c r="AZ31">
        <v>4.7157894736810002</v>
      </c>
      <c r="BA31">
        <v>4.7157894736810002</v>
      </c>
      <c r="BB31">
        <v>1.412410986774</v>
      </c>
      <c r="BC31">
        <v>4.3389986228200002</v>
      </c>
      <c r="BD31">
        <v>2.56788510733</v>
      </c>
      <c r="BE31">
        <v>4.3389986228200002</v>
      </c>
      <c r="BF31">
        <v>51408.942353300001</v>
      </c>
      <c r="BG31">
        <v>0</v>
      </c>
      <c r="BH31">
        <v>51408.942353300001</v>
      </c>
      <c r="BI31">
        <v>0</v>
      </c>
      <c r="BJ31">
        <v>0</v>
      </c>
      <c r="BK31">
        <v>0</v>
      </c>
      <c r="BL31">
        <v>5.6516333220300002E-2</v>
      </c>
      <c r="BM31">
        <v>0</v>
      </c>
      <c r="BN31">
        <v>0</v>
      </c>
      <c r="BO31">
        <v>0</v>
      </c>
      <c r="BP31">
        <v>2.8258166610199999E-2</v>
      </c>
      <c r="BQ31">
        <v>0</v>
      </c>
      <c r="BR31">
        <v>2.8258166610199999E-2</v>
      </c>
      <c r="BS31">
        <v>0</v>
      </c>
      <c r="BT31">
        <v>10</v>
      </c>
      <c r="BU31">
        <v>0</v>
      </c>
      <c r="BV31">
        <v>0</v>
      </c>
      <c r="BW31">
        <v>1</v>
      </c>
      <c r="BX31">
        <v>14</v>
      </c>
      <c r="BY31">
        <v>15</v>
      </c>
      <c r="BZ31">
        <v>15</v>
      </c>
      <c r="CA31">
        <v>17</v>
      </c>
      <c r="CB31">
        <v>20</v>
      </c>
      <c r="CC31">
        <v>19</v>
      </c>
      <c r="CD31">
        <v>10</v>
      </c>
      <c r="CE31">
        <v>10</v>
      </c>
      <c r="CF31">
        <v>10</v>
      </c>
      <c r="CG31">
        <v>10</v>
      </c>
      <c r="CH31">
        <v>10</v>
      </c>
      <c r="CI31">
        <v>10</v>
      </c>
      <c r="CJ31">
        <v>10</v>
      </c>
      <c r="CK31">
        <v>170</v>
      </c>
      <c r="CW31">
        <v>1.35631843096</v>
      </c>
      <c r="CX31">
        <v>1.40266922356</v>
      </c>
      <c r="CY31">
        <v>1.1399999999999999</v>
      </c>
      <c r="CZ31">
        <v>0.102140005223</v>
      </c>
      <c r="DA31">
        <v>0.14727000287299999</v>
      </c>
      <c r="DB31">
        <v>0.10082000000000001</v>
      </c>
      <c r="DC31">
        <v>345</v>
      </c>
      <c r="DD31">
        <v>76</v>
      </c>
      <c r="DE31">
        <v>118</v>
      </c>
      <c r="DF31">
        <v>117</v>
      </c>
      <c r="DG31">
        <v>26</v>
      </c>
      <c r="DH31">
        <v>2</v>
      </c>
      <c r="DI31">
        <v>0</v>
      </c>
      <c r="DJ31">
        <v>0</v>
      </c>
      <c r="DK31">
        <v>6</v>
      </c>
      <c r="DL31">
        <v>7</v>
      </c>
      <c r="DM31">
        <v>10</v>
      </c>
      <c r="DN31">
        <v>1</v>
      </c>
      <c r="DO31">
        <v>0</v>
      </c>
      <c r="DP31">
        <v>4</v>
      </c>
      <c r="DQ31">
        <v>4</v>
      </c>
      <c r="DR31">
        <v>4</v>
      </c>
      <c r="DS31">
        <v>0</v>
      </c>
      <c r="DT31">
        <v>16</v>
      </c>
      <c r="DU31">
        <v>1</v>
      </c>
      <c r="DV31">
        <v>0</v>
      </c>
      <c r="DW31">
        <v>0</v>
      </c>
      <c r="DX31">
        <v>10</v>
      </c>
      <c r="DY31">
        <v>2</v>
      </c>
      <c r="DZ31">
        <v>6</v>
      </c>
      <c r="EA31">
        <v>1</v>
      </c>
      <c r="EB31">
        <v>0</v>
      </c>
      <c r="EC31">
        <v>0</v>
      </c>
      <c r="ED31">
        <v>6</v>
      </c>
      <c r="EE31">
        <v>0</v>
      </c>
      <c r="EF31">
        <v>0</v>
      </c>
      <c r="EG31">
        <v>0</v>
      </c>
      <c r="EH31">
        <v>3</v>
      </c>
      <c r="EI31">
        <v>1</v>
      </c>
      <c r="EJ31">
        <v>32.753623188405797</v>
      </c>
      <c r="EK31">
        <v>33.623188405797102</v>
      </c>
      <c r="EL31">
        <v>0</v>
      </c>
      <c r="EM31">
        <v>0</v>
      </c>
      <c r="EN31">
        <v>0.28985507246376802</v>
      </c>
      <c r="EO31">
        <v>0</v>
      </c>
      <c r="EP31">
        <v>34.7826086956522</v>
      </c>
      <c r="EQ31">
        <v>0</v>
      </c>
      <c r="ER31">
        <v>33.623188405797102</v>
      </c>
      <c r="ES31">
        <v>37.971014492753604</v>
      </c>
      <c r="ET31">
        <v>22.0289855072464</v>
      </c>
      <c r="EU31">
        <v>0.28985507246376802</v>
      </c>
      <c r="EV31">
        <v>0</v>
      </c>
      <c r="EW31">
        <v>0</v>
      </c>
      <c r="EX31">
        <v>34.202898550724598</v>
      </c>
      <c r="EY31">
        <v>34.202898550724598</v>
      </c>
      <c r="EZ31">
        <v>4.3478260869565197</v>
      </c>
      <c r="FA31">
        <v>0</v>
      </c>
      <c r="FB31">
        <v>0</v>
      </c>
      <c r="FC31">
        <v>0</v>
      </c>
      <c r="FD31">
        <v>56.811594202898497</v>
      </c>
      <c r="FE31">
        <v>0.86956521739130399</v>
      </c>
      <c r="FF31">
        <v>0</v>
      </c>
      <c r="FG31">
        <v>4.3478260869565197</v>
      </c>
      <c r="FH31">
        <v>43.188405797101503</v>
      </c>
      <c r="FI31">
        <v>0.57971014492753603</v>
      </c>
      <c r="FJ31">
        <v>34.7826086956522</v>
      </c>
      <c r="FK31">
        <v>4.3478260869565197</v>
      </c>
      <c r="FL31">
        <v>0</v>
      </c>
      <c r="FM31">
        <v>34.7826086956522</v>
      </c>
      <c r="FN31">
        <v>33.913043478260903</v>
      </c>
      <c r="FO31">
        <v>33.913043478260903</v>
      </c>
      <c r="FP31">
        <v>7.6923076923076898</v>
      </c>
      <c r="FQ31">
        <v>0</v>
      </c>
      <c r="FR31">
        <v>0</v>
      </c>
      <c r="FS31">
        <v>23.076923076923102</v>
      </c>
      <c r="FT31">
        <v>38.461538461538503</v>
      </c>
      <c r="FU31">
        <v>3.8461538461538498</v>
      </c>
      <c r="FV31">
        <v>15.384615384615399</v>
      </c>
      <c r="FW31">
        <v>15.384615384615399</v>
      </c>
      <c r="FX31">
        <v>15.384615384615399</v>
      </c>
      <c r="FY31">
        <v>61.538461538461497</v>
      </c>
      <c r="FZ31">
        <v>3.8461538461538498</v>
      </c>
      <c r="GA31">
        <v>0</v>
      </c>
      <c r="GB31">
        <v>38.461538461538503</v>
      </c>
      <c r="GC31">
        <v>7.6923076923076898</v>
      </c>
      <c r="GD31">
        <v>23.076923076923102</v>
      </c>
      <c r="GE31">
        <v>3.8461538461538498</v>
      </c>
      <c r="GF31">
        <v>0</v>
      </c>
      <c r="GG31">
        <v>23.076923076923102</v>
      </c>
      <c r="GH31">
        <v>11.538461538461499</v>
      </c>
      <c r="GI31">
        <v>10</v>
      </c>
      <c r="GJ31">
        <v>22.0289855072464</v>
      </c>
      <c r="GK31">
        <v>38.461538461538503</v>
      </c>
      <c r="GL31">
        <v>4.3478260869565197</v>
      </c>
      <c r="GM31">
        <v>4.3478260869565197</v>
      </c>
      <c r="GN31">
        <v>0</v>
      </c>
      <c r="GO31">
        <v>0</v>
      </c>
      <c r="GP31">
        <v>9.2105263157894708</v>
      </c>
      <c r="GQ31">
        <v>19.7368421052632</v>
      </c>
      <c r="GR31">
        <v>0</v>
      </c>
      <c r="GS31">
        <v>0</v>
      </c>
      <c r="GT31">
        <v>11</v>
      </c>
      <c r="GU31">
        <v>2</v>
      </c>
      <c r="GV31">
        <v>8</v>
      </c>
      <c r="GW31">
        <v>3</v>
      </c>
      <c r="GX31">
        <v>2</v>
      </c>
      <c r="GY31">
        <v>83.768115942028999</v>
      </c>
      <c r="GZ31">
        <v>4.3478260869565197</v>
      </c>
      <c r="HA31">
        <v>6.0869565217391299</v>
      </c>
      <c r="HB31">
        <v>2.3188405797101499</v>
      </c>
      <c r="HC31">
        <v>3.47826086956522</v>
      </c>
      <c r="HD31">
        <v>42.307692307692299</v>
      </c>
      <c r="HE31">
        <v>7.6923076923076898</v>
      </c>
      <c r="HF31">
        <v>30.769230769230798</v>
      </c>
      <c r="HG31">
        <v>11.538461538461499</v>
      </c>
      <c r="HH31">
        <v>7.6923076923076898</v>
      </c>
      <c r="HI31">
        <v>2</v>
      </c>
      <c r="HJ31">
        <v>5</v>
      </c>
      <c r="HK31">
        <v>6</v>
      </c>
      <c r="HL31">
        <v>10</v>
      </c>
      <c r="HM31">
        <v>2</v>
      </c>
      <c r="HN31">
        <v>12.463768115942001</v>
      </c>
      <c r="HO31">
        <v>36.811594202898497</v>
      </c>
      <c r="HP31">
        <v>8.6956521739130395</v>
      </c>
      <c r="HQ31">
        <v>40.579710144927503</v>
      </c>
      <c r="HR31">
        <v>1.1594202898550701</v>
      </c>
      <c r="HS31">
        <v>7.6923076923076898</v>
      </c>
      <c r="HT31">
        <v>19.230769230769202</v>
      </c>
      <c r="HU31">
        <v>23.076923076923102</v>
      </c>
      <c r="HV31">
        <v>38.461538461538503</v>
      </c>
      <c r="HW31">
        <v>7.6923076923076898</v>
      </c>
      <c r="HX31">
        <v>33.043478260869598</v>
      </c>
      <c r="HY31">
        <v>60.289855072463801</v>
      </c>
      <c r="HZ31">
        <v>68.405797101449295</v>
      </c>
      <c r="IA31">
        <v>73.913043478260903</v>
      </c>
      <c r="IB31">
        <v>78.260869565217405</v>
      </c>
      <c r="IC31">
        <v>3.0798312577372902</v>
      </c>
      <c r="ID31">
        <v>0.80082335643772296</v>
      </c>
      <c r="IE31">
        <v>4.4493543891309297</v>
      </c>
      <c r="IF31">
        <v>4.2782253741643501</v>
      </c>
      <c r="IG31">
        <v>0.65522194569390002</v>
      </c>
      <c r="IH31">
        <v>0</v>
      </c>
      <c r="II31">
        <v>5.7172011659999997</v>
      </c>
      <c r="IJ31">
        <v>0</v>
      </c>
      <c r="IK31">
        <v>0</v>
      </c>
      <c r="IL31">
        <v>0</v>
      </c>
      <c r="IM31">
        <v>10</v>
      </c>
      <c r="IN31">
        <v>23.768115940000001</v>
      </c>
      <c r="IO31">
        <v>38.46153846</v>
      </c>
    </row>
    <row r="32" spans="1:249" x14ac:dyDescent="0.3">
      <c r="A32" s="71">
        <v>31</v>
      </c>
      <c r="B32">
        <v>2015017</v>
      </c>
      <c r="C32" t="s">
        <v>199</v>
      </c>
      <c r="D32" t="s">
        <v>1011</v>
      </c>
      <c r="E32" t="s">
        <v>542</v>
      </c>
      <c r="F32">
        <v>52.491839209203654</v>
      </c>
      <c r="G32">
        <v>59.801780729671499</v>
      </c>
      <c r="H32" t="s">
        <v>953</v>
      </c>
      <c r="I32" t="s">
        <v>338</v>
      </c>
      <c r="J32" t="s">
        <v>339</v>
      </c>
      <c r="K32">
        <v>59</v>
      </c>
      <c r="L32" t="s">
        <v>341</v>
      </c>
      <c r="M32" t="s">
        <v>337</v>
      </c>
      <c r="N32">
        <v>46006</v>
      </c>
      <c r="O32">
        <v>-71.375821999999999</v>
      </c>
      <c r="P32">
        <v>42.187016</v>
      </c>
      <c r="Q32">
        <v>1.7190000000000001</v>
      </c>
      <c r="R32">
        <v>54.906300000000002</v>
      </c>
      <c r="S32">
        <v>54.193600000000004</v>
      </c>
      <c r="T32">
        <v>1E-3</v>
      </c>
      <c r="U32">
        <v>1.0000000000000001E-5</v>
      </c>
      <c r="W32">
        <v>100</v>
      </c>
      <c r="X32">
        <v>1.21</v>
      </c>
      <c r="Y32">
        <v>51.046130890100002</v>
      </c>
      <c r="Z32">
        <v>59.005759162303654</v>
      </c>
      <c r="AA32">
        <v>19.533283890525002</v>
      </c>
      <c r="AB32">
        <v>1242.58146032984</v>
      </c>
      <c r="AC32">
        <v>1241.0818007949899</v>
      </c>
      <c r="AD32">
        <v>15.8205288008377</v>
      </c>
      <c r="AE32">
        <v>15.729463912272401</v>
      </c>
      <c r="AF32">
        <v>9.7348923758115191</v>
      </c>
      <c r="AG32">
        <v>9.6474074683069109</v>
      </c>
      <c r="AH32">
        <v>3.6459295304031398</v>
      </c>
      <c r="AI32">
        <v>3.5606071396233201</v>
      </c>
      <c r="AJ32">
        <v>18.795811518324605</v>
      </c>
      <c r="AK32">
        <v>22.31547199501696</v>
      </c>
      <c r="AL32">
        <v>54.921465968586382</v>
      </c>
      <c r="AM32">
        <v>39.210254560952009</v>
      </c>
      <c r="AN32">
        <v>0.59942330172770997</v>
      </c>
      <c r="AO32">
        <v>0.51160637378079599</v>
      </c>
      <c r="AP32">
        <v>21.176258462143686</v>
      </c>
      <c r="AQ32">
        <v>8.1151832460732969</v>
      </c>
      <c r="AR32">
        <v>21.176258462143686</v>
      </c>
      <c r="AS32">
        <v>21.520269709249998</v>
      </c>
      <c r="AT32">
        <v>6.8898905344520003</v>
      </c>
      <c r="AU32">
        <v>6.3874345549738214</v>
      </c>
      <c r="AV32">
        <v>6.3874345549738214</v>
      </c>
      <c r="AW32">
        <v>2.7980395692297608</v>
      </c>
      <c r="AX32">
        <v>2.8050421005410002</v>
      </c>
      <c r="AY32">
        <v>6.1171925305900006</v>
      </c>
      <c r="AZ32">
        <v>5.0010471204150004</v>
      </c>
      <c r="BA32">
        <v>5.0010471204150004</v>
      </c>
      <c r="BB32">
        <v>4.6876587932523002</v>
      </c>
      <c r="BC32">
        <v>4.1708196453699999</v>
      </c>
      <c r="BD32">
        <v>3.4389746316399998</v>
      </c>
      <c r="BE32">
        <v>4.1708196453699999</v>
      </c>
      <c r="BF32">
        <v>10738.3568006</v>
      </c>
      <c r="BG32">
        <v>0</v>
      </c>
      <c r="BH32">
        <v>10738.3568006</v>
      </c>
      <c r="BI32">
        <v>0</v>
      </c>
      <c r="BJ32">
        <v>0</v>
      </c>
      <c r="BK32">
        <v>0</v>
      </c>
      <c r="BL32">
        <v>1.8212846248999999E-2</v>
      </c>
      <c r="BM32">
        <v>0</v>
      </c>
      <c r="BN32">
        <v>0</v>
      </c>
      <c r="BO32">
        <v>0</v>
      </c>
      <c r="BP32">
        <v>3.6425692497900002E-2</v>
      </c>
      <c r="BQ32">
        <v>0</v>
      </c>
      <c r="BR32">
        <v>0.10927707749399999</v>
      </c>
      <c r="BS32">
        <v>7</v>
      </c>
      <c r="BT32">
        <v>1</v>
      </c>
      <c r="BU32">
        <v>2</v>
      </c>
      <c r="BV32">
        <v>0</v>
      </c>
      <c r="BW32">
        <v>3</v>
      </c>
      <c r="BX32">
        <v>16</v>
      </c>
      <c r="BY32">
        <v>15</v>
      </c>
      <c r="BZ32">
        <v>14</v>
      </c>
      <c r="CA32">
        <v>16</v>
      </c>
      <c r="CB32">
        <v>20</v>
      </c>
      <c r="CC32">
        <v>18</v>
      </c>
      <c r="CD32">
        <v>13</v>
      </c>
      <c r="CE32">
        <v>10</v>
      </c>
      <c r="CF32">
        <v>10</v>
      </c>
      <c r="CG32">
        <v>10</v>
      </c>
      <c r="CH32">
        <v>10</v>
      </c>
      <c r="CI32">
        <v>8</v>
      </c>
      <c r="CJ32">
        <v>10</v>
      </c>
      <c r="CK32">
        <v>170</v>
      </c>
      <c r="CW32">
        <v>1.08764034477</v>
      </c>
      <c r="CX32">
        <v>1.1779164579700001</v>
      </c>
      <c r="CY32">
        <v>1.21</v>
      </c>
      <c r="CZ32">
        <v>0.59859999158100008</v>
      </c>
      <c r="DA32">
        <v>0.51558000341400001</v>
      </c>
      <c r="DB32">
        <v>1E-3</v>
      </c>
      <c r="DC32">
        <v>301</v>
      </c>
      <c r="DD32">
        <v>179</v>
      </c>
      <c r="DE32">
        <v>34</v>
      </c>
      <c r="DF32">
        <v>29</v>
      </c>
      <c r="DG32">
        <v>38</v>
      </c>
      <c r="DH32">
        <v>2</v>
      </c>
      <c r="DI32">
        <v>0</v>
      </c>
      <c r="DJ32">
        <v>3</v>
      </c>
      <c r="DK32">
        <v>12</v>
      </c>
      <c r="DL32">
        <v>3</v>
      </c>
      <c r="DM32">
        <v>22</v>
      </c>
      <c r="DN32">
        <v>2</v>
      </c>
      <c r="DO32">
        <v>0</v>
      </c>
      <c r="DP32">
        <v>6</v>
      </c>
      <c r="DQ32">
        <v>6</v>
      </c>
      <c r="DR32">
        <v>0</v>
      </c>
      <c r="DS32">
        <v>1</v>
      </c>
      <c r="DT32">
        <v>34</v>
      </c>
      <c r="DU32">
        <v>1</v>
      </c>
      <c r="DV32">
        <v>0</v>
      </c>
      <c r="DW32">
        <v>0</v>
      </c>
      <c r="DX32">
        <v>4</v>
      </c>
      <c r="DY32">
        <v>3</v>
      </c>
      <c r="DZ32">
        <v>9</v>
      </c>
      <c r="EA32">
        <v>1</v>
      </c>
      <c r="EB32">
        <v>0</v>
      </c>
      <c r="EC32">
        <v>0</v>
      </c>
      <c r="ED32">
        <v>9</v>
      </c>
      <c r="EE32">
        <v>0</v>
      </c>
      <c r="EF32">
        <v>0</v>
      </c>
      <c r="EG32">
        <v>0</v>
      </c>
      <c r="EH32">
        <v>4</v>
      </c>
      <c r="EI32">
        <v>0</v>
      </c>
      <c r="EJ32">
        <v>6.6445182724252501</v>
      </c>
      <c r="EK32">
        <v>19.2691029900332</v>
      </c>
      <c r="EL32">
        <v>0.66445182724252505</v>
      </c>
      <c r="EM32">
        <v>0</v>
      </c>
      <c r="EN32">
        <v>0</v>
      </c>
      <c r="EO32">
        <v>2.99003322259136</v>
      </c>
      <c r="EP32">
        <v>16.611295681063101</v>
      </c>
      <c r="EQ32">
        <v>0</v>
      </c>
      <c r="ER32">
        <v>19.2691029900332</v>
      </c>
      <c r="ES32">
        <v>19.2691029900332</v>
      </c>
      <c r="ET32">
        <v>60.797342192690998</v>
      </c>
      <c r="EU32">
        <v>1.6611295681063101</v>
      </c>
      <c r="EV32">
        <v>1.6611295681063101</v>
      </c>
      <c r="EW32">
        <v>0.99667774086378702</v>
      </c>
      <c r="EX32">
        <v>11.295681063122901</v>
      </c>
      <c r="EY32">
        <v>11.295681063122901</v>
      </c>
      <c r="EZ32">
        <v>0</v>
      </c>
      <c r="FA32">
        <v>6.3122923588039903</v>
      </c>
      <c r="FB32">
        <v>55.882352941176499</v>
      </c>
      <c r="FC32">
        <v>65.517241379310306</v>
      </c>
      <c r="FD32">
        <v>77.408637873754202</v>
      </c>
      <c r="FE32">
        <v>12.624584717608</v>
      </c>
      <c r="FF32">
        <v>0</v>
      </c>
      <c r="FG32">
        <v>0</v>
      </c>
      <c r="FH32">
        <v>22.591362126245802</v>
      </c>
      <c r="FI32">
        <v>2.32558139534884</v>
      </c>
      <c r="FJ32">
        <v>13.621262458471801</v>
      </c>
      <c r="FK32">
        <v>3.3222591362126201</v>
      </c>
      <c r="FL32">
        <v>0</v>
      </c>
      <c r="FM32">
        <v>13.621262458471801</v>
      </c>
      <c r="FN32">
        <v>9.6345514950166091</v>
      </c>
      <c r="FO32">
        <v>3.3222591362126201</v>
      </c>
      <c r="FP32">
        <v>5.2631578947368398</v>
      </c>
      <c r="FQ32">
        <v>0</v>
      </c>
      <c r="FR32">
        <v>7.8947368421052602</v>
      </c>
      <c r="FS32">
        <v>31.578947368421101</v>
      </c>
      <c r="FT32">
        <v>57.894736842105303</v>
      </c>
      <c r="FU32">
        <v>5.2631578947368398</v>
      </c>
      <c r="FV32">
        <v>15.789473684210501</v>
      </c>
      <c r="FW32">
        <v>15.789473684210501</v>
      </c>
      <c r="FX32">
        <v>0</v>
      </c>
      <c r="FY32">
        <v>89.473684210526301</v>
      </c>
      <c r="FZ32">
        <v>2.6315789473684199</v>
      </c>
      <c r="GA32">
        <v>0</v>
      </c>
      <c r="GB32">
        <v>10.526315789473699</v>
      </c>
      <c r="GC32">
        <v>7.8947368421052602</v>
      </c>
      <c r="GD32">
        <v>23.684210526315798</v>
      </c>
      <c r="GE32">
        <v>2.6315789473684199</v>
      </c>
      <c r="GF32">
        <v>0</v>
      </c>
      <c r="GG32">
        <v>23.684210526315798</v>
      </c>
      <c r="GH32">
        <v>10.526315789473699</v>
      </c>
      <c r="GI32">
        <v>19</v>
      </c>
      <c r="GJ32">
        <v>59.468438538206001</v>
      </c>
      <c r="GK32">
        <v>50</v>
      </c>
      <c r="GL32">
        <v>12.2923588039867</v>
      </c>
      <c r="GM32">
        <v>2.32558139534884</v>
      </c>
      <c r="GN32">
        <v>1.67597765363128</v>
      </c>
      <c r="GO32">
        <v>1.67597765363128</v>
      </c>
      <c r="GP32">
        <v>5.0279329608938497</v>
      </c>
      <c r="GQ32">
        <v>3.91061452513966</v>
      </c>
      <c r="GR32">
        <v>0.33222591362126203</v>
      </c>
      <c r="GS32">
        <v>2.6578073089701002</v>
      </c>
      <c r="GT32">
        <v>13</v>
      </c>
      <c r="GU32">
        <v>7</v>
      </c>
      <c r="GV32">
        <v>9</v>
      </c>
      <c r="GW32">
        <v>3</v>
      </c>
      <c r="GX32">
        <v>4</v>
      </c>
      <c r="GY32">
        <v>34.551495016611298</v>
      </c>
      <c r="GZ32">
        <v>26.2458471760797</v>
      </c>
      <c r="HA32">
        <v>8.9700996677740896</v>
      </c>
      <c r="HB32">
        <v>1.99335548172757</v>
      </c>
      <c r="HC32">
        <v>25.581395348837201</v>
      </c>
      <c r="HD32">
        <v>34.210526315789501</v>
      </c>
      <c r="HE32">
        <v>18.421052631578899</v>
      </c>
      <c r="HF32">
        <v>23.684210526315798</v>
      </c>
      <c r="HG32">
        <v>7.8947368421052602</v>
      </c>
      <c r="HH32">
        <v>10.526315789473699</v>
      </c>
      <c r="HI32">
        <v>5</v>
      </c>
      <c r="HJ32">
        <v>2</v>
      </c>
      <c r="HK32">
        <v>17</v>
      </c>
      <c r="HL32">
        <v>10</v>
      </c>
      <c r="HM32">
        <v>1</v>
      </c>
      <c r="HN32">
        <v>10.9634551495017</v>
      </c>
      <c r="HO32">
        <v>1.99335548172757</v>
      </c>
      <c r="HP32">
        <v>56.810631229235902</v>
      </c>
      <c r="HQ32">
        <v>25.581395348837201</v>
      </c>
      <c r="HR32">
        <v>0.66445182724252505</v>
      </c>
      <c r="HS32">
        <v>13.157894736842101</v>
      </c>
      <c r="HT32">
        <v>5.2631578947368398</v>
      </c>
      <c r="HU32">
        <v>44.7368421052632</v>
      </c>
      <c r="HV32">
        <v>26.315789473684202</v>
      </c>
      <c r="HW32">
        <v>2.6315789473684199</v>
      </c>
      <c r="HX32">
        <v>23.5880398671096</v>
      </c>
      <c r="HY32">
        <v>36.212624584717602</v>
      </c>
      <c r="HZ32">
        <v>47.1760797342193</v>
      </c>
      <c r="IA32">
        <v>53.488372093023301</v>
      </c>
      <c r="IB32">
        <v>59.468438538206001</v>
      </c>
      <c r="IC32">
        <v>4.1253795145265801</v>
      </c>
      <c r="ID32">
        <v>0.90014459001556302</v>
      </c>
      <c r="IE32">
        <v>6.6583609282467702</v>
      </c>
      <c r="IF32">
        <v>6.48314090381922</v>
      </c>
      <c r="IG32">
        <v>0.78609689328951604</v>
      </c>
      <c r="IH32">
        <v>0</v>
      </c>
      <c r="II32">
        <v>5.6777408640000004</v>
      </c>
      <c r="IJ32">
        <v>0</v>
      </c>
      <c r="IK32">
        <v>0</v>
      </c>
      <c r="IL32">
        <v>0</v>
      </c>
      <c r="IM32">
        <v>6</v>
      </c>
      <c r="IN32">
        <v>22.59136213</v>
      </c>
      <c r="IO32">
        <v>15.78947368</v>
      </c>
    </row>
    <row r="33" spans="1:249" x14ac:dyDescent="0.3">
      <c r="A33" s="71">
        <v>32</v>
      </c>
      <c r="B33">
        <v>2015018</v>
      </c>
      <c r="C33" t="s">
        <v>198</v>
      </c>
      <c r="D33" t="s">
        <v>1011</v>
      </c>
      <c r="E33" t="s">
        <v>542</v>
      </c>
      <c r="F33">
        <v>51.455048356774704</v>
      </c>
      <c r="G33">
        <v>57.768179669905997</v>
      </c>
      <c r="H33" t="s">
        <v>953</v>
      </c>
      <c r="I33" t="s">
        <v>338</v>
      </c>
      <c r="J33" t="s">
        <v>339</v>
      </c>
      <c r="K33">
        <v>59</v>
      </c>
      <c r="L33" t="s">
        <v>341</v>
      </c>
      <c r="M33" t="s">
        <v>337</v>
      </c>
      <c r="N33">
        <v>46006</v>
      </c>
      <c r="O33">
        <v>-71.458404999999999</v>
      </c>
      <c r="P33">
        <v>42.104981000000002</v>
      </c>
      <c r="Q33">
        <v>3.9339</v>
      </c>
      <c r="R33">
        <v>54.954000000000001</v>
      </c>
      <c r="S33">
        <v>51.945599999999999</v>
      </c>
      <c r="T33">
        <v>5.2521000000000005E-2</v>
      </c>
      <c r="U33">
        <v>5.2521000000000002E-4</v>
      </c>
      <c r="W33">
        <v>100</v>
      </c>
      <c r="X33">
        <v>1.21</v>
      </c>
      <c r="Y33">
        <v>70.222049874199996</v>
      </c>
      <c r="Z33">
        <v>57</v>
      </c>
      <c r="AA33">
        <v>19.639026625700001</v>
      </c>
      <c r="AB33">
        <v>1252.24883892244</v>
      </c>
      <c r="AC33">
        <v>1240.2249439895199</v>
      </c>
      <c r="AD33">
        <v>15.6546929696866</v>
      </c>
      <c r="AE33">
        <v>15.4767885133148</v>
      </c>
      <c r="AF33">
        <v>9.7149066091512193</v>
      </c>
      <c r="AG33">
        <v>9.5596079989191001</v>
      </c>
      <c r="AH33">
        <v>3.7708351986730699</v>
      </c>
      <c r="AI33">
        <v>3.6378266662299401</v>
      </c>
      <c r="AJ33">
        <v>31.29718599862732</v>
      </c>
      <c r="AK33">
        <v>13.894529970520797</v>
      </c>
      <c r="AL33">
        <v>35.072065888812631</v>
      </c>
      <c r="AM33">
        <v>36.049787094660978</v>
      </c>
      <c r="AN33">
        <v>0.64985654287896299</v>
      </c>
      <c r="AO33">
        <v>0.51851699900891801</v>
      </c>
      <c r="AP33">
        <v>37.160170324271192</v>
      </c>
      <c r="AQ33">
        <v>21.253717684740334</v>
      </c>
      <c r="AR33">
        <v>37.160170324271192</v>
      </c>
      <c r="AS33">
        <v>34.643772957179998</v>
      </c>
      <c r="AT33">
        <v>2.9256875365719996</v>
      </c>
      <c r="AU33">
        <v>1.6014641958361933</v>
      </c>
      <c r="AV33">
        <v>1.6014641958361933</v>
      </c>
      <c r="AW33">
        <v>0.62397641663937087</v>
      </c>
      <c r="AX33">
        <v>0.68265299050539996</v>
      </c>
      <c r="AY33">
        <v>3.7448800468129999</v>
      </c>
      <c r="AZ33">
        <v>3.7007549759740002</v>
      </c>
      <c r="BA33">
        <v>3.7007549759740002</v>
      </c>
      <c r="BB33">
        <v>0.90740255486419996</v>
      </c>
      <c r="BC33">
        <v>6.2312449507599998</v>
      </c>
      <c r="BD33">
        <v>2.8100169641499999</v>
      </c>
      <c r="BE33">
        <v>6.2312449507599998</v>
      </c>
      <c r="BF33">
        <v>33713.414128199998</v>
      </c>
      <c r="BG33">
        <v>0</v>
      </c>
      <c r="BH33">
        <v>33713.414128199998</v>
      </c>
      <c r="BI33">
        <v>0</v>
      </c>
      <c r="BJ33">
        <v>0</v>
      </c>
      <c r="BK33">
        <v>0</v>
      </c>
      <c r="BL33">
        <v>1.8197037522300001E-2</v>
      </c>
      <c r="BM33">
        <v>0</v>
      </c>
      <c r="BN33">
        <v>1.8197037522300001E-2</v>
      </c>
      <c r="BO33">
        <v>0</v>
      </c>
      <c r="BP33">
        <v>0</v>
      </c>
      <c r="BQ33">
        <v>0</v>
      </c>
      <c r="BR33">
        <v>0.25475852531199999</v>
      </c>
      <c r="BS33">
        <v>0</v>
      </c>
      <c r="BT33">
        <v>8</v>
      </c>
      <c r="BU33">
        <v>2</v>
      </c>
      <c r="BV33">
        <v>0</v>
      </c>
      <c r="BW33">
        <v>2</v>
      </c>
      <c r="BX33">
        <v>14</v>
      </c>
      <c r="BY33">
        <v>15</v>
      </c>
      <c r="BZ33">
        <v>15</v>
      </c>
      <c r="CA33">
        <v>16</v>
      </c>
      <c r="CB33">
        <v>20</v>
      </c>
      <c r="CC33">
        <v>19</v>
      </c>
      <c r="CD33">
        <v>10</v>
      </c>
      <c r="CE33">
        <v>10</v>
      </c>
      <c r="CF33">
        <v>10</v>
      </c>
      <c r="CG33">
        <v>10</v>
      </c>
      <c r="CH33">
        <v>10</v>
      </c>
      <c r="CI33">
        <v>10</v>
      </c>
      <c r="CJ33">
        <v>10</v>
      </c>
      <c r="CK33">
        <v>169</v>
      </c>
      <c r="CW33">
        <v>1.2717376955599999</v>
      </c>
      <c r="CX33">
        <v>1.32339647539</v>
      </c>
      <c r="CY33">
        <v>1.21</v>
      </c>
      <c r="CZ33">
        <v>6.0740010545700003E-2</v>
      </c>
      <c r="DA33">
        <v>0.109800011472</v>
      </c>
      <c r="DB33">
        <v>5.2520999999999998E-2</v>
      </c>
      <c r="DC33">
        <v>328</v>
      </c>
      <c r="DD33">
        <v>35</v>
      </c>
      <c r="DE33">
        <v>9</v>
      </c>
      <c r="DF33">
        <v>8</v>
      </c>
      <c r="DG33">
        <v>22</v>
      </c>
      <c r="DH33">
        <v>2</v>
      </c>
      <c r="DI33">
        <v>0</v>
      </c>
      <c r="DJ33">
        <v>1</v>
      </c>
      <c r="DK33">
        <v>8</v>
      </c>
      <c r="DL33">
        <v>3</v>
      </c>
      <c r="DM33">
        <v>10</v>
      </c>
      <c r="DN33">
        <v>1</v>
      </c>
      <c r="DO33">
        <v>0</v>
      </c>
      <c r="DP33">
        <v>4</v>
      </c>
      <c r="DQ33">
        <v>4</v>
      </c>
      <c r="DR33">
        <v>0</v>
      </c>
      <c r="DS33">
        <v>0</v>
      </c>
      <c r="DT33">
        <v>18</v>
      </c>
      <c r="DU33">
        <v>1</v>
      </c>
      <c r="DV33">
        <v>0</v>
      </c>
      <c r="DW33">
        <v>0</v>
      </c>
      <c r="DX33">
        <v>4</v>
      </c>
      <c r="DY33">
        <v>3</v>
      </c>
      <c r="DZ33">
        <v>7</v>
      </c>
      <c r="EA33">
        <v>1</v>
      </c>
      <c r="EB33">
        <v>0</v>
      </c>
      <c r="EC33">
        <v>0</v>
      </c>
      <c r="ED33">
        <v>7</v>
      </c>
      <c r="EE33">
        <v>0</v>
      </c>
      <c r="EF33">
        <v>0</v>
      </c>
      <c r="EG33">
        <v>0</v>
      </c>
      <c r="EH33">
        <v>3</v>
      </c>
      <c r="EI33">
        <v>0</v>
      </c>
      <c r="EJ33">
        <v>77.743902439024396</v>
      </c>
      <c r="EK33">
        <v>79.573170731707293</v>
      </c>
      <c r="EL33">
        <v>0.30487804878048802</v>
      </c>
      <c r="EM33">
        <v>0</v>
      </c>
      <c r="EN33">
        <v>0</v>
      </c>
      <c r="EO33">
        <v>0.60975609756097604</v>
      </c>
      <c r="EP33">
        <v>5.48780487804878</v>
      </c>
      <c r="EQ33">
        <v>0</v>
      </c>
      <c r="ER33">
        <v>79.573170731707293</v>
      </c>
      <c r="ES33">
        <v>79.573170731707293</v>
      </c>
      <c r="ET33">
        <v>12.5</v>
      </c>
      <c r="EU33">
        <v>0.30487804878048802</v>
      </c>
      <c r="EV33">
        <v>0.30487804878048802</v>
      </c>
      <c r="EW33">
        <v>0</v>
      </c>
      <c r="EX33">
        <v>2.74390243902439</v>
      </c>
      <c r="EY33">
        <v>2.74390243902439</v>
      </c>
      <c r="EZ33">
        <v>0</v>
      </c>
      <c r="FA33">
        <v>1.2195121951219501</v>
      </c>
      <c r="FB33">
        <v>44.4444444444444</v>
      </c>
      <c r="FC33">
        <v>50</v>
      </c>
      <c r="FD33">
        <v>17.987804878048799</v>
      </c>
      <c r="FE33">
        <v>1.82926829268293</v>
      </c>
      <c r="FF33">
        <v>0</v>
      </c>
      <c r="FG33">
        <v>0</v>
      </c>
      <c r="FH33">
        <v>82.012195121951194</v>
      </c>
      <c r="FI33">
        <v>2.1341463414634099</v>
      </c>
      <c r="FJ33">
        <v>4.8780487804878003</v>
      </c>
      <c r="FK33">
        <v>2.4390243902439002</v>
      </c>
      <c r="FL33">
        <v>0</v>
      </c>
      <c r="FM33">
        <v>4.8780487804878003</v>
      </c>
      <c r="FN33">
        <v>2.4390243902439002</v>
      </c>
      <c r="FO33">
        <v>1.2195121951219501</v>
      </c>
      <c r="FP33">
        <v>9.0909090909090899</v>
      </c>
      <c r="FQ33">
        <v>0</v>
      </c>
      <c r="FR33">
        <v>4.5454545454545503</v>
      </c>
      <c r="FS33">
        <v>36.363636363636402</v>
      </c>
      <c r="FT33">
        <v>45.454545454545503</v>
      </c>
      <c r="FU33">
        <v>4.5454545454545503</v>
      </c>
      <c r="FV33">
        <v>18.181818181818201</v>
      </c>
      <c r="FW33">
        <v>18.181818181818201</v>
      </c>
      <c r="FX33">
        <v>0</v>
      </c>
      <c r="FY33">
        <v>81.818181818181799</v>
      </c>
      <c r="FZ33">
        <v>4.5454545454545503</v>
      </c>
      <c r="GA33">
        <v>0</v>
      </c>
      <c r="GB33">
        <v>18.181818181818201</v>
      </c>
      <c r="GC33">
        <v>13.636363636363599</v>
      </c>
      <c r="GD33">
        <v>31.818181818181799</v>
      </c>
      <c r="GE33">
        <v>4.5454545454545503</v>
      </c>
      <c r="GF33">
        <v>0</v>
      </c>
      <c r="GG33">
        <v>31.818181818181799</v>
      </c>
      <c r="GH33">
        <v>13.636363636363599</v>
      </c>
      <c r="GI33">
        <v>8</v>
      </c>
      <c r="GJ33">
        <v>10.670731707317101</v>
      </c>
      <c r="GK33">
        <v>36.363636363636402</v>
      </c>
      <c r="GL33">
        <v>0.60975609756097604</v>
      </c>
      <c r="GM33">
        <v>3.0487804878048799</v>
      </c>
      <c r="GN33">
        <v>0</v>
      </c>
      <c r="GO33">
        <v>0</v>
      </c>
      <c r="GP33">
        <v>8.5714285714285694</v>
      </c>
      <c r="GQ33">
        <v>28.571428571428601</v>
      </c>
      <c r="GR33">
        <v>1.5243902439024399</v>
      </c>
      <c r="GS33">
        <v>0.60975609756097604</v>
      </c>
      <c r="GT33">
        <v>8</v>
      </c>
      <c r="GU33">
        <v>6</v>
      </c>
      <c r="GV33">
        <v>6</v>
      </c>
      <c r="GW33">
        <v>0</v>
      </c>
      <c r="GX33">
        <v>2</v>
      </c>
      <c r="GY33">
        <v>84.451219512195095</v>
      </c>
      <c r="GZ33">
        <v>6.0975609756097597</v>
      </c>
      <c r="HA33">
        <v>5.48780487804878</v>
      </c>
      <c r="HB33">
        <v>0</v>
      </c>
      <c r="HC33">
        <v>3.9634146341463401</v>
      </c>
      <c r="HD33">
        <v>36.363636363636402</v>
      </c>
      <c r="HE33">
        <v>27.272727272727298</v>
      </c>
      <c r="HF33">
        <v>27.272727272727298</v>
      </c>
      <c r="HG33">
        <v>0</v>
      </c>
      <c r="HH33">
        <v>9.0909090909090899</v>
      </c>
      <c r="HI33">
        <v>2</v>
      </c>
      <c r="HJ33">
        <v>3</v>
      </c>
      <c r="HK33">
        <v>8</v>
      </c>
      <c r="HL33">
        <v>6</v>
      </c>
      <c r="HM33">
        <v>2</v>
      </c>
      <c r="HN33">
        <v>3.3536585365853702</v>
      </c>
      <c r="HO33">
        <v>2.4390243902439002</v>
      </c>
      <c r="HP33">
        <v>10.060975609756101</v>
      </c>
      <c r="HQ33">
        <v>82.926829268292707</v>
      </c>
      <c r="HR33">
        <v>0.91463414634146301</v>
      </c>
      <c r="HS33">
        <v>9.0909090909090899</v>
      </c>
      <c r="HT33">
        <v>13.636363636363599</v>
      </c>
      <c r="HU33">
        <v>36.363636363636402</v>
      </c>
      <c r="HV33">
        <v>27.272727272727298</v>
      </c>
      <c r="HW33">
        <v>9.0909090909090899</v>
      </c>
      <c r="HX33">
        <v>66.463414634146304</v>
      </c>
      <c r="HY33">
        <v>77.743902439024396</v>
      </c>
      <c r="HZ33">
        <v>81.097560975609795</v>
      </c>
      <c r="IA33">
        <v>83.536585365853696</v>
      </c>
      <c r="IB33">
        <v>85.670731707317103</v>
      </c>
      <c r="IC33">
        <v>2.1062633367733499</v>
      </c>
      <c r="ID33">
        <v>0.54166046995835804</v>
      </c>
      <c r="IE33">
        <v>3.7976779422992801</v>
      </c>
      <c r="IF33">
        <v>3.62505621764931</v>
      </c>
      <c r="IG33">
        <v>0.47231654544732699</v>
      </c>
      <c r="IH33">
        <v>0</v>
      </c>
      <c r="II33">
        <v>5.4664634149999998</v>
      </c>
      <c r="IJ33">
        <v>0</v>
      </c>
      <c r="IK33">
        <v>0</v>
      </c>
      <c r="IL33">
        <v>0</v>
      </c>
      <c r="IM33">
        <v>3</v>
      </c>
      <c r="IN33">
        <v>15.54878049</v>
      </c>
      <c r="IO33">
        <v>13.636363640000001</v>
      </c>
    </row>
    <row r="34" spans="1:249" x14ac:dyDescent="0.3">
      <c r="A34" s="71">
        <v>33</v>
      </c>
      <c r="B34">
        <v>2013038</v>
      </c>
      <c r="C34" t="s">
        <v>122</v>
      </c>
      <c r="D34" t="s">
        <v>1011</v>
      </c>
      <c r="E34" t="s">
        <v>542</v>
      </c>
      <c r="F34">
        <v>35.564042332475516</v>
      </c>
      <c r="G34">
        <v>44.524615809178002</v>
      </c>
      <c r="H34" t="s">
        <v>953</v>
      </c>
      <c r="I34" t="s">
        <v>971</v>
      </c>
      <c r="J34" t="s">
        <v>972</v>
      </c>
      <c r="K34">
        <v>59</v>
      </c>
      <c r="L34" t="s">
        <v>341</v>
      </c>
      <c r="M34" t="s">
        <v>337</v>
      </c>
      <c r="N34">
        <v>46006</v>
      </c>
      <c r="O34">
        <v>-71.094378000000006</v>
      </c>
      <c r="P34">
        <v>42.243429999999996</v>
      </c>
      <c r="Q34">
        <v>12.7395</v>
      </c>
      <c r="R34">
        <v>12.7395</v>
      </c>
      <c r="S34">
        <v>12.476599999999999</v>
      </c>
      <c r="T34">
        <v>0.11456400000000001</v>
      </c>
      <c r="U34">
        <v>1.1456400000000001E-3</v>
      </c>
      <c r="W34">
        <v>60</v>
      </c>
      <c r="X34">
        <v>1.1299999999999999</v>
      </c>
      <c r="Y34">
        <v>51.830014835699998</v>
      </c>
      <c r="Z34">
        <v>54.671282232426712</v>
      </c>
      <c r="AA34">
        <v>19.035210496000005</v>
      </c>
      <c r="AB34">
        <v>1291.0537137195299</v>
      </c>
      <c r="AC34">
        <v>1291.0537137195299</v>
      </c>
      <c r="AD34">
        <v>15.4648486181561</v>
      </c>
      <c r="AE34">
        <v>15.4648486181561</v>
      </c>
      <c r="AF34">
        <v>10.0852321900389</v>
      </c>
      <c r="AG34">
        <v>10.0852321900389</v>
      </c>
      <c r="AH34">
        <v>4.7001506978876701</v>
      </c>
      <c r="AI34">
        <v>4.7001506978876701</v>
      </c>
      <c r="AJ34">
        <v>13.726598375132461</v>
      </c>
      <c r="AK34">
        <v>13.726598375132461</v>
      </c>
      <c r="AL34">
        <v>54.171670787707541</v>
      </c>
      <c r="AM34">
        <v>54.171670787707541</v>
      </c>
      <c r="AN34">
        <v>0.64461801935101104</v>
      </c>
      <c r="AO34">
        <v>0.64461801935711904</v>
      </c>
      <c r="AP34">
        <v>17.887672200635819</v>
      </c>
      <c r="AQ34">
        <v>17.887672200635819</v>
      </c>
      <c r="AR34">
        <v>17.887672200635819</v>
      </c>
      <c r="AS34">
        <v>16.527256994548001</v>
      </c>
      <c r="AT34">
        <v>32.396565183501004</v>
      </c>
      <c r="AU34">
        <v>0.11303426351112683</v>
      </c>
      <c r="AV34">
        <v>0.11303426351112683</v>
      </c>
      <c r="AW34">
        <v>0.11303426351112683</v>
      </c>
      <c r="AX34">
        <v>0.25959042399799998</v>
      </c>
      <c r="AY34">
        <v>0</v>
      </c>
      <c r="AZ34">
        <v>0.79350052984800001</v>
      </c>
      <c r="BA34">
        <v>0.79350052984800001</v>
      </c>
      <c r="BB34">
        <v>0.79350052984800001</v>
      </c>
      <c r="BC34">
        <v>3.9493761384499999</v>
      </c>
      <c r="BD34">
        <v>3.9493761384499999</v>
      </c>
      <c r="BE34">
        <v>3.9493761384499999</v>
      </c>
      <c r="BF34">
        <v>48411.633109599999</v>
      </c>
      <c r="BG34">
        <v>48411.633109599999</v>
      </c>
      <c r="BH34">
        <v>48411.633109599999</v>
      </c>
      <c r="BI34">
        <v>0</v>
      </c>
      <c r="BJ34">
        <v>0</v>
      </c>
      <c r="BK34">
        <v>0</v>
      </c>
      <c r="BL34">
        <v>0</v>
      </c>
      <c r="BM34">
        <v>0</v>
      </c>
      <c r="BN34">
        <v>0</v>
      </c>
      <c r="BO34">
        <v>0</v>
      </c>
      <c r="BP34">
        <v>0</v>
      </c>
      <c r="BQ34">
        <v>0</v>
      </c>
      <c r="BR34">
        <v>0</v>
      </c>
      <c r="BS34">
        <v>8</v>
      </c>
      <c r="BT34">
        <v>0</v>
      </c>
      <c r="BU34">
        <v>2</v>
      </c>
      <c r="BV34">
        <v>0</v>
      </c>
      <c r="BW34">
        <v>2</v>
      </c>
      <c r="BX34">
        <v>13</v>
      </c>
      <c r="BY34">
        <v>8</v>
      </c>
      <c r="BZ34">
        <v>2</v>
      </c>
      <c r="CA34">
        <v>15</v>
      </c>
      <c r="CB34">
        <v>18</v>
      </c>
      <c r="CC34">
        <v>12</v>
      </c>
      <c r="CD34">
        <v>0</v>
      </c>
      <c r="CE34">
        <v>10</v>
      </c>
      <c r="CF34">
        <v>10</v>
      </c>
      <c r="CG34">
        <v>6</v>
      </c>
      <c r="CH34">
        <v>4</v>
      </c>
      <c r="CI34">
        <v>9</v>
      </c>
      <c r="CJ34">
        <v>10</v>
      </c>
      <c r="CK34">
        <v>117</v>
      </c>
      <c r="CW34">
        <v>1.05288356075</v>
      </c>
      <c r="CX34">
        <v>1.0794893881200001</v>
      </c>
      <c r="CY34">
        <v>1.1299999999999999</v>
      </c>
      <c r="CZ34">
        <v>5.3139999199200004E-2</v>
      </c>
      <c r="DA34">
        <v>5.6970002471099998E-2</v>
      </c>
      <c r="DB34">
        <v>0.114564</v>
      </c>
      <c r="DC34">
        <v>286</v>
      </c>
      <c r="DD34">
        <v>197</v>
      </c>
      <c r="DE34">
        <v>26</v>
      </c>
      <c r="DF34">
        <v>21</v>
      </c>
      <c r="DG34">
        <v>31</v>
      </c>
      <c r="DH34">
        <v>1</v>
      </c>
      <c r="DI34">
        <v>0</v>
      </c>
      <c r="DJ34">
        <v>2</v>
      </c>
      <c r="DK34">
        <v>7</v>
      </c>
      <c r="DL34">
        <v>3</v>
      </c>
      <c r="DM34">
        <v>18</v>
      </c>
      <c r="DN34">
        <v>1</v>
      </c>
      <c r="DO34">
        <v>0</v>
      </c>
      <c r="DP34">
        <v>5</v>
      </c>
      <c r="DQ34">
        <v>5</v>
      </c>
      <c r="DR34">
        <v>1</v>
      </c>
      <c r="DS34">
        <v>0</v>
      </c>
      <c r="DT34">
        <v>25</v>
      </c>
      <c r="DU34">
        <v>1</v>
      </c>
      <c r="DV34">
        <v>0</v>
      </c>
      <c r="DW34">
        <v>0</v>
      </c>
      <c r="DX34">
        <v>6</v>
      </c>
      <c r="DY34">
        <v>0</v>
      </c>
      <c r="DZ34">
        <v>5</v>
      </c>
      <c r="EA34">
        <v>2</v>
      </c>
      <c r="EB34">
        <v>0</v>
      </c>
      <c r="EC34">
        <v>0</v>
      </c>
      <c r="ED34">
        <v>5</v>
      </c>
      <c r="EE34">
        <v>0</v>
      </c>
      <c r="EF34">
        <v>0</v>
      </c>
      <c r="EG34">
        <v>0</v>
      </c>
      <c r="EH34">
        <v>4</v>
      </c>
      <c r="EI34">
        <v>1</v>
      </c>
      <c r="EJ34">
        <v>4.1958041958042003</v>
      </c>
      <c r="EK34">
        <v>14.685314685314699</v>
      </c>
      <c r="EL34">
        <v>0</v>
      </c>
      <c r="EM34">
        <v>0</v>
      </c>
      <c r="EN34">
        <v>0</v>
      </c>
      <c r="EO34">
        <v>3.8461538461538498</v>
      </c>
      <c r="EP34">
        <v>12.937062937062899</v>
      </c>
      <c r="EQ34">
        <v>0</v>
      </c>
      <c r="ER34">
        <v>14.685314685314699</v>
      </c>
      <c r="ES34">
        <v>15.034965034964999</v>
      </c>
      <c r="ET34">
        <v>69.230769230769198</v>
      </c>
      <c r="EU34">
        <v>1.7482517482517499</v>
      </c>
      <c r="EV34">
        <v>1.7482517482517499</v>
      </c>
      <c r="EW34">
        <v>1.7482517482517499</v>
      </c>
      <c r="EX34">
        <v>9.0909090909090899</v>
      </c>
      <c r="EY34">
        <v>9.0909090909090899</v>
      </c>
      <c r="EZ34">
        <v>0.34965034965035002</v>
      </c>
      <c r="FA34">
        <v>3.4965034965034998</v>
      </c>
      <c r="FB34">
        <v>38.461538461538503</v>
      </c>
      <c r="FC34">
        <v>47.619047619047599</v>
      </c>
      <c r="FD34">
        <v>82.167832167832202</v>
      </c>
      <c r="FE34">
        <v>10.489510489510501</v>
      </c>
      <c r="FF34">
        <v>0</v>
      </c>
      <c r="FG34">
        <v>0.34965034965035002</v>
      </c>
      <c r="FH34">
        <v>17.832167832167801</v>
      </c>
      <c r="FI34">
        <v>0</v>
      </c>
      <c r="FJ34">
        <v>9.0909090909090899</v>
      </c>
      <c r="FK34">
        <v>2.4475524475524502</v>
      </c>
      <c r="FL34">
        <v>0</v>
      </c>
      <c r="FM34">
        <v>9.0909090909090899</v>
      </c>
      <c r="FN34">
        <v>7.3426573426573398</v>
      </c>
      <c r="FO34">
        <v>3.8461538461538498</v>
      </c>
      <c r="FP34">
        <v>3.2258064516128999</v>
      </c>
      <c r="FQ34">
        <v>0</v>
      </c>
      <c r="FR34">
        <v>6.4516129032258096</v>
      </c>
      <c r="FS34">
        <v>22.580645161290299</v>
      </c>
      <c r="FT34">
        <v>58.064516129032299</v>
      </c>
      <c r="FU34">
        <v>3.2258064516128999</v>
      </c>
      <c r="FV34">
        <v>16.129032258064498</v>
      </c>
      <c r="FW34">
        <v>16.129032258064498</v>
      </c>
      <c r="FX34">
        <v>3.2258064516128999</v>
      </c>
      <c r="FY34">
        <v>80.645161290322605</v>
      </c>
      <c r="FZ34">
        <v>3.2258064516128999</v>
      </c>
      <c r="GA34">
        <v>0</v>
      </c>
      <c r="GB34">
        <v>19.354838709677399</v>
      </c>
      <c r="GC34">
        <v>0</v>
      </c>
      <c r="GD34">
        <v>16.129032258064498</v>
      </c>
      <c r="GE34">
        <v>6.4516129032258096</v>
      </c>
      <c r="GF34">
        <v>0</v>
      </c>
      <c r="GG34">
        <v>16.129032258064498</v>
      </c>
      <c r="GH34">
        <v>12.9032258064516</v>
      </c>
      <c r="GI34">
        <v>17</v>
      </c>
      <c r="GJ34">
        <v>68.881118881118894</v>
      </c>
      <c r="GK34">
        <v>54.838709677419402</v>
      </c>
      <c r="GL34">
        <v>34.265734265734302</v>
      </c>
      <c r="GM34">
        <v>6.9930069930069898</v>
      </c>
      <c r="GN34">
        <v>0</v>
      </c>
      <c r="GO34">
        <v>0</v>
      </c>
      <c r="GP34">
        <v>5.5837563451776697</v>
      </c>
      <c r="GQ34">
        <v>10.1522842639594</v>
      </c>
      <c r="GR34">
        <v>0</v>
      </c>
      <c r="GS34">
        <v>3.8461538461538498</v>
      </c>
      <c r="GT34">
        <v>13</v>
      </c>
      <c r="GU34">
        <v>5</v>
      </c>
      <c r="GV34">
        <v>4</v>
      </c>
      <c r="GW34">
        <v>3</v>
      </c>
      <c r="GX34">
        <v>3</v>
      </c>
      <c r="GY34">
        <v>38.811188811188799</v>
      </c>
      <c r="GZ34">
        <v>29.720279720279699</v>
      </c>
      <c r="HA34">
        <v>7.6923076923076898</v>
      </c>
      <c r="HB34">
        <v>8.3916083916083899</v>
      </c>
      <c r="HC34">
        <v>9.79020979020979</v>
      </c>
      <c r="HD34">
        <v>41.935483870967701</v>
      </c>
      <c r="HE34">
        <v>16.129032258064498</v>
      </c>
      <c r="HF34">
        <v>12.9032258064516</v>
      </c>
      <c r="HG34">
        <v>9.67741935483871</v>
      </c>
      <c r="HH34">
        <v>9.67741935483871</v>
      </c>
      <c r="HI34">
        <v>5</v>
      </c>
      <c r="HJ34">
        <v>4</v>
      </c>
      <c r="HK34">
        <v>10</v>
      </c>
      <c r="HL34">
        <v>9</v>
      </c>
      <c r="HM34">
        <v>0</v>
      </c>
      <c r="HN34">
        <v>15.7342657342657</v>
      </c>
      <c r="HO34">
        <v>2.4475524475524502</v>
      </c>
      <c r="HP34">
        <v>44.4055944055944</v>
      </c>
      <c r="HQ34">
        <v>30.769230769230798</v>
      </c>
      <c r="HR34">
        <v>0</v>
      </c>
      <c r="HS34">
        <v>16.129032258064498</v>
      </c>
      <c r="HT34">
        <v>12.9032258064516</v>
      </c>
      <c r="HU34">
        <v>32.258064516128997</v>
      </c>
      <c r="HV34">
        <v>29.0322580645161</v>
      </c>
      <c r="HW34">
        <v>0</v>
      </c>
      <c r="HX34">
        <v>19.930069930069902</v>
      </c>
      <c r="HY34">
        <v>29.720279720279699</v>
      </c>
      <c r="HZ34">
        <v>39.510489510489499</v>
      </c>
      <c r="IA34">
        <v>48.6013986013986</v>
      </c>
      <c r="IB34">
        <v>55.244755244755197</v>
      </c>
      <c r="IC34">
        <v>4.1487089588922696</v>
      </c>
      <c r="ID34">
        <v>0.91532593280844998</v>
      </c>
      <c r="IE34">
        <v>5.4809131690568096</v>
      </c>
      <c r="IF34">
        <v>5.3041095184420701</v>
      </c>
      <c r="IG34">
        <v>0.83741311384737904</v>
      </c>
      <c r="IH34">
        <v>1</v>
      </c>
      <c r="II34">
        <v>5.6315789470000004</v>
      </c>
      <c r="IJ34">
        <v>1</v>
      </c>
      <c r="IK34">
        <v>0.34965035</v>
      </c>
      <c r="IL34">
        <v>3.225806452</v>
      </c>
      <c r="IM34">
        <v>7</v>
      </c>
      <c r="IN34">
        <v>21.328671329999999</v>
      </c>
      <c r="IO34">
        <v>22.58064516</v>
      </c>
    </row>
    <row r="35" spans="1:249" x14ac:dyDescent="0.3">
      <c r="A35" s="71">
        <v>34</v>
      </c>
      <c r="B35" t="s">
        <v>264</v>
      </c>
      <c r="C35" t="s">
        <v>263</v>
      </c>
      <c r="D35" t="s">
        <v>1011</v>
      </c>
      <c r="E35" t="s">
        <v>232</v>
      </c>
      <c r="F35">
        <v>32.77058517741748</v>
      </c>
      <c r="G35">
        <v>49.437251844084102</v>
      </c>
      <c r="H35" t="s">
        <v>953</v>
      </c>
      <c r="I35" t="s">
        <v>971</v>
      </c>
      <c r="J35" t="s">
        <v>972</v>
      </c>
      <c r="K35">
        <v>59</v>
      </c>
      <c r="L35" t="s">
        <v>341</v>
      </c>
      <c r="M35" t="s">
        <v>337</v>
      </c>
      <c r="N35">
        <v>46006</v>
      </c>
      <c r="O35">
        <v>-71.038741000000002</v>
      </c>
      <c r="P35">
        <v>42.495806000000002</v>
      </c>
      <c r="Q35">
        <v>3.7368000000000001</v>
      </c>
      <c r="R35">
        <v>42.558300000000003</v>
      </c>
      <c r="S35">
        <v>41.793799999999997</v>
      </c>
      <c r="T35">
        <v>0.17619400000000002</v>
      </c>
      <c r="U35">
        <v>1.76194E-3</v>
      </c>
      <c r="W35">
        <v>90</v>
      </c>
      <c r="X35">
        <v>1.42</v>
      </c>
      <c r="Y35">
        <v>31.449638728299998</v>
      </c>
      <c r="Z35">
        <v>55.997350674373799</v>
      </c>
      <c r="AA35">
        <v>20.111705280724998</v>
      </c>
      <c r="AB35">
        <v>1267.32197573699</v>
      </c>
      <c r="AC35">
        <v>1266.1066225664599</v>
      </c>
      <c r="AD35">
        <v>15.0798199757948</v>
      </c>
      <c r="AE35">
        <v>15.0827924977478</v>
      </c>
      <c r="AF35">
        <v>9.9160767017341005</v>
      </c>
      <c r="AG35">
        <v>9.7764170841245992</v>
      </c>
      <c r="AH35">
        <v>4.7451197768063604</v>
      </c>
      <c r="AI35">
        <v>4.4649662526064198</v>
      </c>
      <c r="AJ35">
        <v>11.873795761078995</v>
      </c>
      <c r="AK35">
        <v>17.981686298559858</v>
      </c>
      <c r="AL35">
        <v>43.111753371868978</v>
      </c>
      <c r="AM35">
        <v>10.277666166176749</v>
      </c>
      <c r="AN35">
        <v>0.60686403067599004</v>
      </c>
      <c r="AO35">
        <v>0.50897931308973998</v>
      </c>
      <c r="AP35">
        <v>57.389980332861036</v>
      </c>
      <c r="AQ35">
        <v>33.766859344894023</v>
      </c>
      <c r="AR35">
        <v>57.389980332861036</v>
      </c>
      <c r="AS35">
        <v>58.044578442949998</v>
      </c>
      <c r="AT35">
        <v>25.31237404274</v>
      </c>
      <c r="AU35">
        <v>0.16495019772876265</v>
      </c>
      <c r="AV35">
        <v>0</v>
      </c>
      <c r="AW35">
        <v>0.16495019772876265</v>
      </c>
      <c r="AX35">
        <v>0.16797674168228</v>
      </c>
      <c r="AY35">
        <v>0</v>
      </c>
      <c r="AZ35">
        <v>1.5257707129091</v>
      </c>
      <c r="BA35">
        <v>1.5257707129091</v>
      </c>
      <c r="BB35">
        <v>0.66246537103250003</v>
      </c>
      <c r="BC35">
        <v>8.4242676153300007</v>
      </c>
      <c r="BD35">
        <v>4.31628223461</v>
      </c>
      <c r="BE35">
        <v>8.4242676153300007</v>
      </c>
      <c r="BF35">
        <v>105209.381014</v>
      </c>
      <c r="BG35">
        <v>42911.689145800003</v>
      </c>
      <c r="BH35">
        <v>105209.381014</v>
      </c>
      <c r="BI35">
        <v>0</v>
      </c>
      <c r="BJ35">
        <v>0</v>
      </c>
      <c r="BK35">
        <v>0</v>
      </c>
      <c r="BL35">
        <v>0</v>
      </c>
      <c r="BM35">
        <v>0</v>
      </c>
      <c r="BN35">
        <v>0</v>
      </c>
      <c r="BO35">
        <v>0</v>
      </c>
      <c r="BP35">
        <v>4.69943583273E-2</v>
      </c>
      <c r="BQ35">
        <v>0</v>
      </c>
      <c r="BR35">
        <v>0.21147461247300001</v>
      </c>
      <c r="BS35">
        <v>4</v>
      </c>
      <c r="BT35">
        <v>3</v>
      </c>
      <c r="BU35">
        <v>1</v>
      </c>
      <c r="BV35">
        <v>2</v>
      </c>
      <c r="BW35">
        <v>4</v>
      </c>
      <c r="BX35">
        <v>12</v>
      </c>
      <c r="BY35">
        <v>13</v>
      </c>
      <c r="BZ35">
        <v>13</v>
      </c>
      <c r="CA35">
        <v>14</v>
      </c>
      <c r="CB35">
        <v>20</v>
      </c>
      <c r="CC35">
        <v>20</v>
      </c>
      <c r="CD35">
        <v>10</v>
      </c>
      <c r="CE35">
        <v>10</v>
      </c>
      <c r="CF35">
        <v>10</v>
      </c>
      <c r="CG35">
        <v>10</v>
      </c>
      <c r="CH35">
        <v>10</v>
      </c>
      <c r="CI35">
        <v>10</v>
      </c>
      <c r="CJ35">
        <v>9</v>
      </c>
      <c r="CK35">
        <v>161</v>
      </c>
      <c r="CW35">
        <v>1.275821476</v>
      </c>
      <c r="CX35">
        <v>1.2719919640099999</v>
      </c>
      <c r="CY35">
        <v>1.42</v>
      </c>
      <c r="CZ35">
        <v>0.12175999204400001</v>
      </c>
      <c r="DA35">
        <v>0.116199999719</v>
      </c>
      <c r="DB35">
        <v>0.17619399999999999</v>
      </c>
      <c r="DC35">
        <v>315</v>
      </c>
      <c r="DD35">
        <v>16</v>
      </c>
      <c r="DE35">
        <v>17</v>
      </c>
      <c r="DF35">
        <v>17</v>
      </c>
      <c r="DG35">
        <v>23</v>
      </c>
      <c r="DH35">
        <v>1</v>
      </c>
      <c r="DI35">
        <v>0</v>
      </c>
      <c r="DJ35">
        <v>4</v>
      </c>
      <c r="DK35">
        <v>10</v>
      </c>
      <c r="DL35">
        <v>5</v>
      </c>
      <c r="DM35">
        <v>7</v>
      </c>
      <c r="DN35">
        <v>0</v>
      </c>
      <c r="DO35">
        <v>0</v>
      </c>
      <c r="DP35">
        <v>4</v>
      </c>
      <c r="DQ35">
        <v>4</v>
      </c>
      <c r="DR35">
        <v>3</v>
      </c>
      <c r="DS35">
        <v>0</v>
      </c>
      <c r="DT35">
        <v>17</v>
      </c>
      <c r="DU35">
        <v>1</v>
      </c>
      <c r="DV35">
        <v>0</v>
      </c>
      <c r="DW35">
        <v>0</v>
      </c>
      <c r="DX35">
        <v>6</v>
      </c>
      <c r="DY35">
        <v>2</v>
      </c>
      <c r="DZ35">
        <v>6</v>
      </c>
      <c r="EA35">
        <v>1</v>
      </c>
      <c r="EB35">
        <v>0</v>
      </c>
      <c r="EC35">
        <v>0</v>
      </c>
      <c r="ED35">
        <v>6</v>
      </c>
      <c r="EE35">
        <v>0</v>
      </c>
      <c r="EF35">
        <v>0</v>
      </c>
      <c r="EG35">
        <v>1</v>
      </c>
      <c r="EH35">
        <v>4</v>
      </c>
      <c r="EI35">
        <v>0</v>
      </c>
      <c r="EJ35">
        <v>69.523809523809504</v>
      </c>
      <c r="EK35">
        <v>71.746031746031704</v>
      </c>
      <c r="EL35">
        <v>0</v>
      </c>
      <c r="EM35">
        <v>0</v>
      </c>
      <c r="EN35">
        <v>0</v>
      </c>
      <c r="EO35">
        <v>8.5714285714285694</v>
      </c>
      <c r="EP35">
        <v>15.2380952380952</v>
      </c>
      <c r="EQ35">
        <v>0</v>
      </c>
      <c r="ER35">
        <v>71.746031746031704</v>
      </c>
      <c r="ES35">
        <v>76.825396825396794</v>
      </c>
      <c r="ET35">
        <v>6.9841269841269797</v>
      </c>
      <c r="EU35">
        <v>0</v>
      </c>
      <c r="EV35">
        <v>0</v>
      </c>
      <c r="EW35">
        <v>0</v>
      </c>
      <c r="EX35">
        <v>5.3968253968253999</v>
      </c>
      <c r="EY35">
        <v>5.3968253968253999</v>
      </c>
      <c r="EZ35">
        <v>5.07936507936508</v>
      </c>
      <c r="FA35">
        <v>4.4444444444444402</v>
      </c>
      <c r="FB35">
        <v>82.352941176470594</v>
      </c>
      <c r="FC35">
        <v>82.352941176470594</v>
      </c>
      <c r="FD35">
        <v>22.2222222222222</v>
      </c>
      <c r="FE35">
        <v>2.2222222222222201</v>
      </c>
      <c r="FF35">
        <v>0</v>
      </c>
      <c r="FG35">
        <v>5.07936507936508</v>
      </c>
      <c r="FH35">
        <v>77.7777777777778</v>
      </c>
      <c r="FI35">
        <v>1.26984126984127</v>
      </c>
      <c r="FJ35">
        <v>6.6666666666666696</v>
      </c>
      <c r="FK35">
        <v>0.952380952380952</v>
      </c>
      <c r="FL35">
        <v>0</v>
      </c>
      <c r="FM35">
        <v>6.6666666666666696</v>
      </c>
      <c r="FN35">
        <v>5.3968253968253999</v>
      </c>
      <c r="FO35">
        <v>0.952380952380952</v>
      </c>
      <c r="FP35">
        <v>4.3478260869565197</v>
      </c>
      <c r="FQ35">
        <v>0</v>
      </c>
      <c r="FR35">
        <v>17.3913043478261</v>
      </c>
      <c r="FS35">
        <v>43.478260869565197</v>
      </c>
      <c r="FT35">
        <v>30.434782608695699</v>
      </c>
      <c r="FU35">
        <v>0</v>
      </c>
      <c r="FV35">
        <v>17.3913043478261</v>
      </c>
      <c r="FW35">
        <v>17.3913043478261</v>
      </c>
      <c r="FX35">
        <v>13.0434782608696</v>
      </c>
      <c r="FY35">
        <v>73.913043478260903</v>
      </c>
      <c r="FZ35">
        <v>4.3478260869565197</v>
      </c>
      <c r="GA35">
        <v>0</v>
      </c>
      <c r="GB35">
        <v>26.086956521739101</v>
      </c>
      <c r="GC35">
        <v>8.6956521739130395</v>
      </c>
      <c r="GD35">
        <v>26.086956521739101</v>
      </c>
      <c r="GE35">
        <v>4.3478260869565197</v>
      </c>
      <c r="GF35">
        <v>0</v>
      </c>
      <c r="GG35">
        <v>26.086956521739101</v>
      </c>
      <c r="GH35">
        <v>17.3913043478261</v>
      </c>
      <c r="GI35">
        <v>5</v>
      </c>
      <c r="GJ35">
        <v>5.07936507936508</v>
      </c>
      <c r="GK35">
        <v>21.739130434782599</v>
      </c>
      <c r="GL35">
        <v>3.17460317460317</v>
      </c>
      <c r="GM35">
        <v>0</v>
      </c>
      <c r="GN35">
        <v>6.25</v>
      </c>
      <c r="GO35">
        <v>0</v>
      </c>
      <c r="GP35">
        <v>6.25</v>
      </c>
      <c r="GQ35">
        <v>0</v>
      </c>
      <c r="GR35">
        <v>1.5873015873015901</v>
      </c>
      <c r="GS35">
        <v>8.5714285714285694</v>
      </c>
      <c r="GT35">
        <v>7</v>
      </c>
      <c r="GU35">
        <v>7</v>
      </c>
      <c r="GV35">
        <v>2</v>
      </c>
      <c r="GW35">
        <v>3</v>
      </c>
      <c r="GX35">
        <v>3</v>
      </c>
      <c r="GY35">
        <v>74.285714285714306</v>
      </c>
      <c r="GZ35">
        <v>10.476190476190499</v>
      </c>
      <c r="HA35">
        <v>1.26984126984127</v>
      </c>
      <c r="HB35">
        <v>8.5714285714285694</v>
      </c>
      <c r="HC35">
        <v>3.17460317460317</v>
      </c>
      <c r="HD35">
        <v>30.434782608695699</v>
      </c>
      <c r="HE35">
        <v>30.434782608695699</v>
      </c>
      <c r="HF35">
        <v>8.6956521739130395</v>
      </c>
      <c r="HG35">
        <v>13.0434782608696</v>
      </c>
      <c r="HH35">
        <v>13.0434782608696</v>
      </c>
      <c r="HI35">
        <v>1</v>
      </c>
      <c r="HJ35">
        <v>3</v>
      </c>
      <c r="HK35">
        <v>13</v>
      </c>
      <c r="HL35">
        <v>4</v>
      </c>
      <c r="HM35">
        <v>0</v>
      </c>
      <c r="HN35">
        <v>0.952380952380952</v>
      </c>
      <c r="HO35">
        <v>1.26984126984127</v>
      </c>
      <c r="HP35">
        <v>22.539682539682499</v>
      </c>
      <c r="HQ35">
        <v>72.380952380952394</v>
      </c>
      <c r="HR35">
        <v>0</v>
      </c>
      <c r="HS35">
        <v>4.3478260869565197</v>
      </c>
      <c r="HT35">
        <v>13.0434782608696</v>
      </c>
      <c r="HU35">
        <v>56.521739130434803</v>
      </c>
      <c r="HV35">
        <v>17.3913043478261</v>
      </c>
      <c r="HW35">
        <v>0</v>
      </c>
      <c r="HX35">
        <v>69.523809523809504</v>
      </c>
      <c r="HY35">
        <v>73.968253968254004</v>
      </c>
      <c r="HZ35">
        <v>77.7777777777778</v>
      </c>
      <c r="IA35">
        <v>80.634920634920604</v>
      </c>
      <c r="IB35">
        <v>82.857142857142904</v>
      </c>
      <c r="IC35">
        <v>2.12353604265419</v>
      </c>
      <c r="ID35">
        <v>0.50964978584026199</v>
      </c>
      <c r="IE35">
        <v>3.9982111385724899</v>
      </c>
      <c r="IF35">
        <v>3.8243758716780398</v>
      </c>
      <c r="IG35">
        <v>0.46943892076260701</v>
      </c>
      <c r="IH35">
        <v>0</v>
      </c>
      <c r="II35">
        <v>7.3181818180000002</v>
      </c>
      <c r="IJ35">
        <v>0</v>
      </c>
      <c r="IK35">
        <v>0</v>
      </c>
      <c r="IL35">
        <v>0</v>
      </c>
      <c r="IM35">
        <v>5</v>
      </c>
      <c r="IN35">
        <v>75.555555560000002</v>
      </c>
      <c r="IO35">
        <v>21.739130429999999</v>
      </c>
    </row>
    <row r="36" spans="1:249" x14ac:dyDescent="0.3">
      <c r="A36" s="71">
        <v>35</v>
      </c>
      <c r="B36" t="s">
        <v>254</v>
      </c>
      <c r="C36" t="s">
        <v>253</v>
      </c>
      <c r="D36" t="s">
        <v>1011</v>
      </c>
      <c r="E36" t="s">
        <v>232</v>
      </c>
      <c r="F36">
        <v>18.99531738903951</v>
      </c>
      <c r="G36">
        <v>23.620680078918301</v>
      </c>
      <c r="H36" t="s">
        <v>953</v>
      </c>
      <c r="I36" t="s">
        <v>971</v>
      </c>
      <c r="J36" t="s">
        <v>972</v>
      </c>
      <c r="K36">
        <v>59</v>
      </c>
      <c r="L36" t="s">
        <v>341</v>
      </c>
      <c r="M36" t="s">
        <v>337</v>
      </c>
      <c r="N36">
        <v>46006</v>
      </c>
      <c r="O36">
        <v>-71.240716000000006</v>
      </c>
      <c r="P36">
        <v>42.501784999999998</v>
      </c>
      <c r="Q36">
        <v>2.3319000000000001</v>
      </c>
      <c r="R36">
        <v>9.4671000000000003</v>
      </c>
      <c r="S36">
        <v>25.173100000000002</v>
      </c>
      <c r="T36">
        <v>1.8782E-2</v>
      </c>
      <c r="U36">
        <v>1.8782E-4</v>
      </c>
      <c r="W36">
        <v>80</v>
      </c>
      <c r="X36">
        <v>1.1100000000000001</v>
      </c>
      <c r="Y36">
        <v>48.400459282100002</v>
      </c>
      <c r="Z36">
        <v>56.109996140486295</v>
      </c>
      <c r="AA36">
        <v>18.955423421799999</v>
      </c>
      <c r="AB36">
        <v>1231.0665272829001</v>
      </c>
      <c r="AC36">
        <v>1236.9747682479299</v>
      </c>
      <c r="AD36">
        <v>15.2331042736781</v>
      </c>
      <c r="AE36">
        <v>15.247181553379599</v>
      </c>
      <c r="AF36">
        <v>9.4573361618680103</v>
      </c>
      <c r="AG36">
        <v>9.4725544642361506</v>
      </c>
      <c r="AH36">
        <v>3.6750838577113099</v>
      </c>
      <c r="AI36">
        <v>3.6930396737047202</v>
      </c>
      <c r="AJ36">
        <v>5.9050559629486674</v>
      </c>
      <c r="AK36">
        <v>11.968818328738474</v>
      </c>
      <c r="AL36">
        <v>19.644924739482825</v>
      </c>
      <c r="AM36">
        <v>15.980606521532465</v>
      </c>
      <c r="AN36">
        <v>0.54557983620244999</v>
      </c>
      <c r="AO36">
        <v>0.48230195172134499</v>
      </c>
      <c r="AP36">
        <v>60.710150521034336</v>
      </c>
      <c r="AQ36">
        <v>60.710150521034336</v>
      </c>
      <c r="AR36">
        <v>57.619545584180997</v>
      </c>
      <c r="AS36">
        <v>55.793838015620004</v>
      </c>
      <c r="AT36">
        <v>69.655172413700001</v>
      </c>
      <c r="AU36">
        <v>9.5066070919288901E-3</v>
      </c>
      <c r="AV36">
        <v>0</v>
      </c>
      <c r="AW36">
        <v>9.5066070919288901E-3</v>
      </c>
      <c r="AX36">
        <v>0.37529487454409999</v>
      </c>
      <c r="AY36">
        <v>0</v>
      </c>
      <c r="AZ36">
        <v>0.58978990398339992</v>
      </c>
      <c r="BA36">
        <v>0</v>
      </c>
      <c r="BB36">
        <v>0.58978990398339992</v>
      </c>
      <c r="BC36">
        <v>7.39897376413</v>
      </c>
      <c r="BD36">
        <v>6.69432584701</v>
      </c>
      <c r="BE36">
        <v>7.39897376413</v>
      </c>
      <c r="BF36">
        <v>0</v>
      </c>
      <c r="BG36">
        <v>0</v>
      </c>
      <c r="BH36">
        <v>0</v>
      </c>
      <c r="BI36">
        <v>0</v>
      </c>
      <c r="BJ36">
        <v>0</v>
      </c>
      <c r="BK36">
        <v>0</v>
      </c>
      <c r="BL36">
        <v>0</v>
      </c>
      <c r="BM36">
        <v>0</v>
      </c>
      <c r="BN36">
        <v>0</v>
      </c>
      <c r="BO36">
        <v>0.42883485569699997</v>
      </c>
      <c r="BP36">
        <v>0.31688690306400003</v>
      </c>
      <c r="BQ36">
        <v>0</v>
      </c>
      <c r="BR36">
        <v>0.52814483844000004</v>
      </c>
      <c r="BS36">
        <v>2</v>
      </c>
      <c r="BT36">
        <v>5</v>
      </c>
      <c r="BU36">
        <v>3</v>
      </c>
      <c r="BV36">
        <v>0</v>
      </c>
      <c r="BW36">
        <v>3</v>
      </c>
      <c r="BX36">
        <v>10</v>
      </c>
      <c r="BY36">
        <v>12</v>
      </c>
      <c r="BZ36">
        <v>13</v>
      </c>
      <c r="CA36">
        <v>15</v>
      </c>
      <c r="CB36">
        <v>20</v>
      </c>
      <c r="CC36">
        <v>15</v>
      </c>
      <c r="CD36">
        <v>8</v>
      </c>
      <c r="CE36">
        <v>10</v>
      </c>
      <c r="CF36">
        <v>10</v>
      </c>
      <c r="CG36">
        <v>10</v>
      </c>
      <c r="CH36">
        <v>10</v>
      </c>
      <c r="CI36">
        <v>9</v>
      </c>
      <c r="CJ36">
        <v>9</v>
      </c>
      <c r="CK36">
        <v>151</v>
      </c>
      <c r="CW36">
        <v>1.1409650197000001</v>
      </c>
      <c r="CX36">
        <v>1.10758463458</v>
      </c>
      <c r="CY36">
        <v>1.1100000000000001</v>
      </c>
      <c r="CZ36">
        <v>0.365160002762</v>
      </c>
      <c r="DA36">
        <v>0.166450004953</v>
      </c>
      <c r="DB36">
        <v>1.8782E-2</v>
      </c>
      <c r="DC36">
        <v>313</v>
      </c>
      <c r="DD36">
        <v>254</v>
      </c>
      <c r="DE36">
        <v>0</v>
      </c>
      <c r="DF36">
        <v>0</v>
      </c>
      <c r="DG36">
        <v>31</v>
      </c>
      <c r="DH36">
        <v>3</v>
      </c>
      <c r="DI36">
        <v>0</v>
      </c>
      <c r="DJ36">
        <v>1</v>
      </c>
      <c r="DK36">
        <v>4</v>
      </c>
      <c r="DL36">
        <v>8</v>
      </c>
      <c r="DM36">
        <v>15</v>
      </c>
      <c r="DN36">
        <v>0</v>
      </c>
      <c r="DO36">
        <v>0</v>
      </c>
      <c r="DP36">
        <v>0</v>
      </c>
      <c r="DQ36">
        <v>0</v>
      </c>
      <c r="DR36">
        <v>5</v>
      </c>
      <c r="DS36">
        <v>0</v>
      </c>
      <c r="DT36">
        <v>19</v>
      </c>
      <c r="DU36">
        <v>0</v>
      </c>
      <c r="DV36">
        <v>0</v>
      </c>
      <c r="DW36">
        <v>0</v>
      </c>
      <c r="DX36">
        <v>12</v>
      </c>
      <c r="DY36">
        <v>3</v>
      </c>
      <c r="DZ36">
        <v>3</v>
      </c>
      <c r="EA36">
        <v>4</v>
      </c>
      <c r="EB36">
        <v>0</v>
      </c>
      <c r="EC36">
        <v>0</v>
      </c>
      <c r="ED36">
        <v>3</v>
      </c>
      <c r="EE36">
        <v>0</v>
      </c>
      <c r="EF36">
        <v>0</v>
      </c>
      <c r="EG36">
        <v>0</v>
      </c>
      <c r="EH36">
        <v>0</v>
      </c>
      <c r="EI36">
        <v>0</v>
      </c>
      <c r="EJ36">
        <v>9.9041533546325908</v>
      </c>
      <c r="EK36">
        <v>9.9041533546325908</v>
      </c>
      <c r="EL36">
        <v>0</v>
      </c>
      <c r="EM36">
        <v>0</v>
      </c>
      <c r="EN36">
        <v>0</v>
      </c>
      <c r="EO36">
        <v>0.31948881789137401</v>
      </c>
      <c r="EP36">
        <v>2.8753993610223598</v>
      </c>
      <c r="EQ36">
        <v>0</v>
      </c>
      <c r="ER36">
        <v>9.9041533546325908</v>
      </c>
      <c r="ES36">
        <v>12.4600638977636</v>
      </c>
      <c r="ET36">
        <v>81.150159744408995</v>
      </c>
      <c r="EU36">
        <v>0</v>
      </c>
      <c r="EV36">
        <v>0</v>
      </c>
      <c r="EW36">
        <v>0</v>
      </c>
      <c r="EX36">
        <v>0</v>
      </c>
      <c r="EY36">
        <v>0</v>
      </c>
      <c r="EZ36">
        <v>2.5559105431309899</v>
      </c>
      <c r="FA36">
        <v>0</v>
      </c>
      <c r="FB36">
        <v>0</v>
      </c>
      <c r="FC36">
        <v>0</v>
      </c>
      <c r="FD36">
        <v>84.025559105431299</v>
      </c>
      <c r="FE36">
        <v>0</v>
      </c>
      <c r="FF36">
        <v>0</v>
      </c>
      <c r="FG36">
        <v>2.5559105431309899</v>
      </c>
      <c r="FH36">
        <v>15.9744408945687</v>
      </c>
      <c r="FI36">
        <v>2.5559105431309899</v>
      </c>
      <c r="FJ36">
        <v>2.5559105431309899</v>
      </c>
      <c r="FK36">
        <v>3.51437699680511</v>
      </c>
      <c r="FL36">
        <v>0</v>
      </c>
      <c r="FM36">
        <v>2.5559105431309899</v>
      </c>
      <c r="FN36">
        <v>0</v>
      </c>
      <c r="FO36">
        <v>0</v>
      </c>
      <c r="FP36">
        <v>9.67741935483871</v>
      </c>
      <c r="FQ36">
        <v>0</v>
      </c>
      <c r="FR36">
        <v>3.2258064516128999</v>
      </c>
      <c r="FS36">
        <v>12.9032258064516</v>
      </c>
      <c r="FT36">
        <v>48.387096774193601</v>
      </c>
      <c r="FU36">
        <v>0</v>
      </c>
      <c r="FV36">
        <v>0</v>
      </c>
      <c r="FW36">
        <v>0</v>
      </c>
      <c r="FX36">
        <v>16.129032258064498</v>
      </c>
      <c r="FY36">
        <v>61.290322580645203</v>
      </c>
      <c r="FZ36">
        <v>0</v>
      </c>
      <c r="GA36">
        <v>0</v>
      </c>
      <c r="GB36">
        <v>38.709677419354797</v>
      </c>
      <c r="GC36">
        <v>9.67741935483871</v>
      </c>
      <c r="GD36">
        <v>9.67741935483871</v>
      </c>
      <c r="GE36">
        <v>12.9032258064516</v>
      </c>
      <c r="GF36">
        <v>0</v>
      </c>
      <c r="GG36">
        <v>9.67741935483871</v>
      </c>
      <c r="GH36">
        <v>0</v>
      </c>
      <c r="GI36">
        <v>15</v>
      </c>
      <c r="GJ36">
        <v>81.150159744408995</v>
      </c>
      <c r="GK36">
        <v>48.387096774193601</v>
      </c>
      <c r="GL36">
        <v>71.246006389776397</v>
      </c>
      <c r="GM36">
        <v>0.95846645367412098</v>
      </c>
      <c r="GN36">
        <v>0.39370078740157499</v>
      </c>
      <c r="GO36">
        <v>0.39370078740157499</v>
      </c>
      <c r="GP36">
        <v>3.1496062992125999</v>
      </c>
      <c r="GQ36">
        <v>1.1811023622047201</v>
      </c>
      <c r="GR36">
        <v>0</v>
      </c>
      <c r="GS36">
        <v>0.31948881789137401</v>
      </c>
      <c r="GT36">
        <v>15</v>
      </c>
      <c r="GU36">
        <v>4</v>
      </c>
      <c r="GV36">
        <v>4</v>
      </c>
      <c r="GW36">
        <v>4</v>
      </c>
      <c r="GX36">
        <v>3</v>
      </c>
      <c r="GY36">
        <v>17.571884984025601</v>
      </c>
      <c r="GZ36">
        <v>70.287539936102206</v>
      </c>
      <c r="HA36">
        <v>3.51437699680511</v>
      </c>
      <c r="HB36">
        <v>2.5559105431309899</v>
      </c>
      <c r="HC36">
        <v>5.7507987220447303</v>
      </c>
      <c r="HD36">
        <v>48.387096774193601</v>
      </c>
      <c r="HE36">
        <v>12.9032258064516</v>
      </c>
      <c r="HF36">
        <v>12.9032258064516</v>
      </c>
      <c r="HG36">
        <v>12.9032258064516</v>
      </c>
      <c r="HH36">
        <v>9.67741935483871</v>
      </c>
      <c r="HI36">
        <v>5</v>
      </c>
      <c r="HJ36">
        <v>6</v>
      </c>
      <c r="HK36">
        <v>9</v>
      </c>
      <c r="HL36">
        <v>9</v>
      </c>
      <c r="HM36">
        <v>0</v>
      </c>
      <c r="HN36">
        <v>3.8338658146964901</v>
      </c>
      <c r="HO36">
        <v>3.8338658146964901</v>
      </c>
      <c r="HP36">
        <v>77.635782747603798</v>
      </c>
      <c r="HQ36">
        <v>14.057507987220401</v>
      </c>
      <c r="HR36">
        <v>0</v>
      </c>
      <c r="HS36">
        <v>16.129032258064498</v>
      </c>
      <c r="HT36">
        <v>19.354838709677399</v>
      </c>
      <c r="HU36">
        <v>29.0322580645161</v>
      </c>
      <c r="HV36">
        <v>29.0322580645161</v>
      </c>
      <c r="HW36">
        <v>0</v>
      </c>
      <c r="HX36">
        <v>46.0063897763578</v>
      </c>
      <c r="HY36">
        <v>67.7316293929712</v>
      </c>
      <c r="HZ36">
        <v>73.162939297124595</v>
      </c>
      <c r="IA36">
        <v>77.316293929712501</v>
      </c>
      <c r="IB36">
        <v>79.552715654952095</v>
      </c>
      <c r="IC36">
        <v>2.93043080247211</v>
      </c>
      <c r="ID36">
        <v>0.73370147699782595</v>
      </c>
      <c r="IE36">
        <v>5.3948666575234601</v>
      </c>
      <c r="IF36">
        <v>5.2208387008291597</v>
      </c>
      <c r="IG36">
        <v>0.59150478077104496</v>
      </c>
      <c r="IH36">
        <v>0</v>
      </c>
      <c r="II36">
        <v>5.4600638979999996</v>
      </c>
      <c r="IJ36">
        <v>0</v>
      </c>
      <c r="IK36">
        <v>0</v>
      </c>
      <c r="IL36">
        <v>0</v>
      </c>
      <c r="IM36">
        <v>12</v>
      </c>
      <c r="IN36">
        <v>15.335463259999999</v>
      </c>
      <c r="IO36">
        <v>38.709677419999998</v>
      </c>
    </row>
    <row r="37" spans="1:249" x14ac:dyDescent="0.3">
      <c r="A37" s="71">
        <v>36</v>
      </c>
      <c r="B37">
        <v>2013039</v>
      </c>
      <c r="C37" t="s">
        <v>231</v>
      </c>
      <c r="D37" t="s">
        <v>1011</v>
      </c>
      <c r="E37" t="s">
        <v>232</v>
      </c>
      <c r="F37">
        <v>22.805193537631265</v>
      </c>
      <c r="G37">
        <v>22.8051935376313</v>
      </c>
      <c r="H37" t="s">
        <v>953</v>
      </c>
      <c r="I37" t="s">
        <v>971</v>
      </c>
      <c r="J37" t="s">
        <v>972</v>
      </c>
      <c r="K37">
        <v>59</v>
      </c>
      <c r="L37" t="s">
        <v>341</v>
      </c>
      <c r="M37" t="s">
        <v>337</v>
      </c>
      <c r="N37">
        <v>46006</v>
      </c>
      <c r="O37">
        <v>-71.136137000000005</v>
      </c>
      <c r="P37">
        <v>42.495119000000003</v>
      </c>
      <c r="Q37">
        <v>16.603200000000001</v>
      </c>
      <c r="R37">
        <v>31.741199999999999</v>
      </c>
      <c r="S37">
        <v>0.68520000000000003</v>
      </c>
      <c r="T37">
        <v>0.168403</v>
      </c>
      <c r="U37">
        <v>1.68403E-3</v>
      </c>
      <c r="W37">
        <v>90</v>
      </c>
      <c r="X37">
        <v>1.37</v>
      </c>
      <c r="Y37">
        <v>37.175381071099999</v>
      </c>
      <c r="Z37">
        <v>55.206797484822211</v>
      </c>
      <c r="AA37">
        <v>19.665987045800001</v>
      </c>
      <c r="AB37">
        <v>1272.5515940969201</v>
      </c>
      <c r="AC37">
        <v>1269.68524265056</v>
      </c>
      <c r="AD37">
        <v>15.228818549219399</v>
      </c>
      <c r="AE37">
        <v>15.208163115090199</v>
      </c>
      <c r="AF37">
        <v>9.7930239122940108</v>
      </c>
      <c r="AG37">
        <v>9.7409606296642792</v>
      </c>
      <c r="AH37">
        <v>4.3528293611827804</v>
      </c>
      <c r="AI37">
        <v>4.2695770704037601</v>
      </c>
      <c r="AJ37">
        <v>3.9191240242844767</v>
      </c>
      <c r="AK37">
        <v>4.7947147555858001</v>
      </c>
      <c r="AL37">
        <v>9.6595836947094575</v>
      </c>
      <c r="AM37">
        <v>7.8456391062719737</v>
      </c>
      <c r="AN37">
        <v>0.45656280815266098</v>
      </c>
      <c r="AO37">
        <v>0.44842835293102201</v>
      </c>
      <c r="AP37">
        <v>76.908065915004357</v>
      </c>
      <c r="AQ37">
        <v>76.908065915004357</v>
      </c>
      <c r="AR37">
        <v>76.077463990019282</v>
      </c>
      <c r="AS37">
        <v>90.633245382600009</v>
      </c>
      <c r="AT37">
        <v>90.687679083100008</v>
      </c>
      <c r="AU37">
        <v>0.12475898831802198</v>
      </c>
      <c r="AV37">
        <v>7.0468343451864729E-2</v>
      </c>
      <c r="AW37">
        <v>0.12475898831802198</v>
      </c>
      <c r="AX37">
        <v>0.79155672823200007</v>
      </c>
      <c r="AY37">
        <v>0.85959885386800006</v>
      </c>
      <c r="AZ37">
        <v>0.41782307025120002</v>
      </c>
      <c r="BA37">
        <v>0.41782307025120002</v>
      </c>
      <c r="BB37">
        <v>0.34915504139709996</v>
      </c>
      <c r="BC37">
        <v>12.0384389783</v>
      </c>
      <c r="BD37">
        <v>12.0384389783</v>
      </c>
      <c r="BE37">
        <v>10.574587946799999</v>
      </c>
      <c r="BF37">
        <v>27487.930037599999</v>
      </c>
      <c r="BG37">
        <v>27487.930037599999</v>
      </c>
      <c r="BH37">
        <v>14378.397792100001</v>
      </c>
      <c r="BI37">
        <v>0</v>
      </c>
      <c r="BJ37">
        <v>0</v>
      </c>
      <c r="BK37">
        <v>0</v>
      </c>
      <c r="BL37">
        <v>0</v>
      </c>
      <c r="BM37">
        <v>0</v>
      </c>
      <c r="BN37">
        <v>0</v>
      </c>
      <c r="BO37">
        <v>0.36137612026600002</v>
      </c>
      <c r="BP37">
        <v>0.34655274532800001</v>
      </c>
      <c r="BQ37">
        <v>0.36137612026600002</v>
      </c>
      <c r="BR37">
        <v>0.94514385089399999</v>
      </c>
      <c r="BS37">
        <v>4</v>
      </c>
      <c r="BT37">
        <v>0</v>
      </c>
      <c r="BU37">
        <v>2</v>
      </c>
      <c r="BV37">
        <v>4</v>
      </c>
      <c r="BW37">
        <v>3</v>
      </c>
      <c r="BX37">
        <v>2</v>
      </c>
      <c r="BY37">
        <v>7</v>
      </c>
      <c r="BZ37">
        <v>1</v>
      </c>
      <c r="CA37">
        <v>5</v>
      </c>
      <c r="CB37">
        <v>7</v>
      </c>
      <c r="CC37">
        <v>4</v>
      </c>
      <c r="CD37">
        <v>1</v>
      </c>
      <c r="CE37">
        <v>10</v>
      </c>
      <c r="CF37">
        <v>10</v>
      </c>
      <c r="CG37">
        <v>10</v>
      </c>
      <c r="CH37">
        <v>10</v>
      </c>
      <c r="CI37">
        <v>3</v>
      </c>
      <c r="CJ37">
        <v>3</v>
      </c>
      <c r="CK37">
        <v>73</v>
      </c>
      <c r="CW37">
        <v>1.0625422835</v>
      </c>
      <c r="CX37">
        <v>1.16394068494</v>
      </c>
      <c r="CY37">
        <v>1.37</v>
      </c>
      <c r="CZ37">
        <v>0.104319968845</v>
      </c>
      <c r="DA37">
        <v>0.78754996942200006</v>
      </c>
      <c r="DB37">
        <v>0.168403</v>
      </c>
      <c r="DC37">
        <v>323</v>
      </c>
      <c r="DD37">
        <v>41</v>
      </c>
      <c r="DE37">
        <v>2</v>
      </c>
      <c r="DF37">
        <v>2</v>
      </c>
      <c r="DG37">
        <v>18</v>
      </c>
      <c r="DH37">
        <v>2</v>
      </c>
      <c r="DI37">
        <v>1</v>
      </c>
      <c r="DJ37">
        <v>0</v>
      </c>
      <c r="DK37">
        <v>2</v>
      </c>
      <c r="DL37">
        <v>4</v>
      </c>
      <c r="DM37">
        <v>10</v>
      </c>
      <c r="DN37">
        <v>0</v>
      </c>
      <c r="DO37">
        <v>0</v>
      </c>
      <c r="DP37">
        <v>1</v>
      </c>
      <c r="DQ37">
        <v>1</v>
      </c>
      <c r="DR37">
        <v>0</v>
      </c>
      <c r="DS37">
        <v>0</v>
      </c>
      <c r="DT37">
        <v>12</v>
      </c>
      <c r="DU37">
        <v>1</v>
      </c>
      <c r="DV37">
        <v>0</v>
      </c>
      <c r="DW37">
        <v>0</v>
      </c>
      <c r="DX37">
        <v>6</v>
      </c>
      <c r="DY37">
        <v>1</v>
      </c>
      <c r="DZ37">
        <v>2</v>
      </c>
      <c r="EA37">
        <v>1</v>
      </c>
      <c r="EB37">
        <v>0</v>
      </c>
      <c r="EC37">
        <v>0</v>
      </c>
      <c r="ED37">
        <v>2</v>
      </c>
      <c r="EE37">
        <v>0</v>
      </c>
      <c r="EF37">
        <v>0</v>
      </c>
      <c r="EG37">
        <v>0</v>
      </c>
      <c r="EH37">
        <v>1</v>
      </c>
      <c r="EI37">
        <v>0</v>
      </c>
      <c r="EJ37">
        <v>77.708978328173401</v>
      </c>
      <c r="EK37">
        <v>79.256965944272494</v>
      </c>
      <c r="EL37">
        <v>0</v>
      </c>
      <c r="EM37">
        <v>3.7151702786377698</v>
      </c>
      <c r="EN37">
        <v>0</v>
      </c>
      <c r="EO37">
        <v>0</v>
      </c>
      <c r="EP37">
        <v>0.92879256965944301</v>
      </c>
      <c r="EQ37">
        <v>0</v>
      </c>
      <c r="ER37">
        <v>79.256965944272494</v>
      </c>
      <c r="ES37">
        <v>82.972136222910194</v>
      </c>
      <c r="ET37">
        <v>12.693498452012401</v>
      </c>
      <c r="EU37">
        <v>0</v>
      </c>
      <c r="EV37">
        <v>0</v>
      </c>
      <c r="EW37">
        <v>0</v>
      </c>
      <c r="EX37">
        <v>0.61919504643962897</v>
      </c>
      <c r="EY37">
        <v>0.61919504643962897</v>
      </c>
      <c r="EZ37">
        <v>0</v>
      </c>
      <c r="FA37">
        <v>0.61919504643962897</v>
      </c>
      <c r="FB37">
        <v>100</v>
      </c>
      <c r="FC37">
        <v>100</v>
      </c>
      <c r="FD37">
        <v>13.622291021671799</v>
      </c>
      <c r="FE37">
        <v>1.54798761609907</v>
      </c>
      <c r="FF37">
        <v>0</v>
      </c>
      <c r="FG37">
        <v>3.7151702786377698</v>
      </c>
      <c r="FH37">
        <v>86.377708978328201</v>
      </c>
      <c r="FI37">
        <v>0.30959752321981399</v>
      </c>
      <c r="FJ37">
        <v>0.92879256965944301</v>
      </c>
      <c r="FK37">
        <v>2.1671826625386998</v>
      </c>
      <c r="FL37">
        <v>0</v>
      </c>
      <c r="FM37">
        <v>0.92879256965944301</v>
      </c>
      <c r="FN37">
        <v>0.61919504643962897</v>
      </c>
      <c r="FO37">
        <v>0</v>
      </c>
      <c r="FP37">
        <v>11.1111111111111</v>
      </c>
      <c r="FQ37">
        <v>5.5555555555555598</v>
      </c>
      <c r="FR37">
        <v>0</v>
      </c>
      <c r="FS37">
        <v>11.1111111111111</v>
      </c>
      <c r="FT37">
        <v>55.5555555555556</v>
      </c>
      <c r="FU37">
        <v>0</v>
      </c>
      <c r="FV37">
        <v>5.5555555555555598</v>
      </c>
      <c r="FW37">
        <v>5.5555555555555598</v>
      </c>
      <c r="FX37">
        <v>0</v>
      </c>
      <c r="FY37">
        <v>66.6666666666667</v>
      </c>
      <c r="FZ37">
        <v>5.5555555555555598</v>
      </c>
      <c r="GA37">
        <v>0</v>
      </c>
      <c r="GB37">
        <v>33.3333333333333</v>
      </c>
      <c r="GC37">
        <v>5.5555555555555598</v>
      </c>
      <c r="GD37">
        <v>11.1111111111111</v>
      </c>
      <c r="GE37">
        <v>5.5555555555555598</v>
      </c>
      <c r="GF37">
        <v>0</v>
      </c>
      <c r="GG37">
        <v>11.1111111111111</v>
      </c>
      <c r="GH37">
        <v>5.5555555555555598</v>
      </c>
      <c r="GI37">
        <v>10</v>
      </c>
      <c r="GJ37">
        <v>12.693498452012401</v>
      </c>
      <c r="GK37">
        <v>55.5555555555556</v>
      </c>
      <c r="GL37">
        <v>8.3591331269349904</v>
      </c>
      <c r="GM37">
        <v>2.4767801857585101</v>
      </c>
      <c r="GN37">
        <v>2.4390243902439002</v>
      </c>
      <c r="GO37">
        <v>2.4390243902439002</v>
      </c>
      <c r="GP37">
        <v>0</v>
      </c>
      <c r="GQ37">
        <v>19.512195121951201</v>
      </c>
      <c r="GR37">
        <v>0</v>
      </c>
      <c r="GS37">
        <v>0</v>
      </c>
      <c r="GT37">
        <v>6</v>
      </c>
      <c r="GU37">
        <v>5</v>
      </c>
      <c r="GV37">
        <v>2</v>
      </c>
      <c r="GW37">
        <v>0</v>
      </c>
      <c r="GX37">
        <v>4</v>
      </c>
      <c r="GY37">
        <v>84.520123839009301</v>
      </c>
      <c r="GZ37">
        <v>6.8111455108359102</v>
      </c>
      <c r="HA37">
        <v>2.7863777089783301</v>
      </c>
      <c r="HB37">
        <v>0</v>
      </c>
      <c r="HC37">
        <v>1.54798761609907</v>
      </c>
      <c r="HD37">
        <v>33.3333333333333</v>
      </c>
      <c r="HE37">
        <v>27.7777777777778</v>
      </c>
      <c r="HF37">
        <v>11.1111111111111</v>
      </c>
      <c r="HG37">
        <v>0</v>
      </c>
      <c r="HH37">
        <v>22.2222222222222</v>
      </c>
      <c r="HI37">
        <v>3</v>
      </c>
      <c r="HJ37">
        <v>1</v>
      </c>
      <c r="HK37">
        <v>8</v>
      </c>
      <c r="HL37">
        <v>5</v>
      </c>
      <c r="HM37">
        <v>0</v>
      </c>
      <c r="HN37">
        <v>3.09597523219814</v>
      </c>
      <c r="HO37">
        <v>0.30959752321981399</v>
      </c>
      <c r="HP37">
        <v>7.7399380804953601</v>
      </c>
      <c r="HQ37">
        <v>84.520123839009301</v>
      </c>
      <c r="HR37">
        <v>0</v>
      </c>
      <c r="HS37">
        <v>16.6666666666667</v>
      </c>
      <c r="HT37">
        <v>5.5555555555555598</v>
      </c>
      <c r="HU37">
        <v>44.4444444444444</v>
      </c>
      <c r="HV37">
        <v>27.7777777777778</v>
      </c>
      <c r="HW37">
        <v>0</v>
      </c>
      <c r="HX37">
        <v>47.058823529411796</v>
      </c>
      <c r="HY37">
        <v>77.708978328173401</v>
      </c>
      <c r="HZ37">
        <v>80.804953560371501</v>
      </c>
      <c r="IA37">
        <v>83.900928792569701</v>
      </c>
      <c r="IB37">
        <v>86.687306501547994</v>
      </c>
      <c r="IC37">
        <v>2.3412094450940302</v>
      </c>
      <c r="ID37">
        <v>0.67996434356698499</v>
      </c>
      <c r="IE37">
        <v>3.11545226209804</v>
      </c>
      <c r="IF37">
        <v>2.9423715808703701</v>
      </c>
      <c r="IG37">
        <v>0.56145121178060697</v>
      </c>
      <c r="IH37">
        <v>0</v>
      </c>
      <c r="II37">
        <v>7.4827586210000003</v>
      </c>
      <c r="IJ37">
        <v>0</v>
      </c>
      <c r="IK37">
        <v>0</v>
      </c>
      <c r="IL37">
        <v>0</v>
      </c>
      <c r="IM37">
        <v>5</v>
      </c>
      <c r="IN37">
        <v>81.73374613</v>
      </c>
      <c r="IO37">
        <v>27.777777780000001</v>
      </c>
    </row>
    <row r="38" spans="1:249" x14ac:dyDescent="0.3">
      <c r="A38" s="71">
        <v>37</v>
      </c>
      <c r="B38">
        <v>2015009</v>
      </c>
      <c r="C38" t="s">
        <v>273</v>
      </c>
      <c r="D38" t="s">
        <v>1011</v>
      </c>
      <c r="E38" t="s">
        <v>232</v>
      </c>
      <c r="F38">
        <v>32.886681608670351</v>
      </c>
      <c r="G38">
        <v>45.863673752329198</v>
      </c>
      <c r="H38" t="s">
        <v>953</v>
      </c>
      <c r="I38" t="s">
        <v>971</v>
      </c>
      <c r="J38" t="s">
        <v>972</v>
      </c>
      <c r="K38">
        <v>59</v>
      </c>
      <c r="L38" t="s">
        <v>341</v>
      </c>
      <c r="M38" t="s">
        <v>337</v>
      </c>
      <c r="N38">
        <v>46006</v>
      </c>
      <c r="O38">
        <v>-71.395583000000002</v>
      </c>
      <c r="P38">
        <v>42.319324000000002</v>
      </c>
      <c r="Q38">
        <v>2.4390000000000001</v>
      </c>
      <c r="R38">
        <v>53.391599999999997</v>
      </c>
      <c r="S38">
        <v>52.313400000000001</v>
      </c>
      <c r="T38">
        <v>0.210088</v>
      </c>
      <c r="U38">
        <v>2.1008799999999998E-3</v>
      </c>
      <c r="W38">
        <v>55</v>
      </c>
      <c r="X38">
        <v>1.29</v>
      </c>
      <c r="Y38">
        <v>51.952003689999998</v>
      </c>
      <c r="Z38">
        <v>59.932841328413275</v>
      </c>
      <c r="AA38">
        <v>19.7667010316</v>
      </c>
      <c r="AB38">
        <v>1229.3570523321</v>
      </c>
      <c r="AC38">
        <v>1231.9036702161</v>
      </c>
      <c r="AD38">
        <v>15.6134423298155</v>
      </c>
      <c r="AE38">
        <v>15.6575157525285</v>
      </c>
      <c r="AF38">
        <v>9.5608533359409602</v>
      </c>
      <c r="AG38">
        <v>9.5862293820039106</v>
      </c>
      <c r="AH38">
        <v>3.5047730352619899</v>
      </c>
      <c r="AI38">
        <v>3.5100493147461398</v>
      </c>
      <c r="AJ38">
        <v>4.280442804428044</v>
      </c>
      <c r="AK38">
        <v>14.29438338615063</v>
      </c>
      <c r="AL38">
        <v>5.8302583025830241</v>
      </c>
      <c r="AM38">
        <v>22.132695030678981</v>
      </c>
      <c r="AN38">
        <v>0.49554364703029602</v>
      </c>
      <c r="AO38">
        <v>0.47099088709616699</v>
      </c>
      <c r="AP38">
        <v>80.516605166051647</v>
      </c>
      <c r="AQ38">
        <v>80.516605166051647</v>
      </c>
      <c r="AR38">
        <v>49.259995954419793</v>
      </c>
      <c r="AS38">
        <v>48.534852108599999</v>
      </c>
      <c r="AT38">
        <v>77.935420743700007</v>
      </c>
      <c r="AU38">
        <v>1.4597801901422696</v>
      </c>
      <c r="AV38">
        <v>0</v>
      </c>
      <c r="AW38">
        <v>1.4597801901422696</v>
      </c>
      <c r="AX38">
        <v>1.5141868988415099</v>
      </c>
      <c r="AY38">
        <v>0</v>
      </c>
      <c r="AZ38">
        <v>2.370440293978</v>
      </c>
      <c r="BA38">
        <v>0</v>
      </c>
      <c r="BB38">
        <v>2.370440293978</v>
      </c>
      <c r="BC38">
        <v>11.161282292099999</v>
      </c>
      <c r="BD38">
        <v>11.161282292099999</v>
      </c>
      <c r="BE38">
        <v>8.2296315116100001</v>
      </c>
      <c r="BF38">
        <v>46862.056413400001</v>
      </c>
      <c r="BG38">
        <v>0</v>
      </c>
      <c r="BH38">
        <v>46862.056413400001</v>
      </c>
      <c r="BI38">
        <v>0</v>
      </c>
      <c r="BJ38">
        <v>6.8153966338200006E-2</v>
      </c>
      <c r="BK38">
        <v>0</v>
      </c>
      <c r="BL38">
        <v>0</v>
      </c>
      <c r="BM38">
        <v>0</v>
      </c>
      <c r="BN38">
        <v>0</v>
      </c>
      <c r="BO38">
        <v>0</v>
      </c>
      <c r="BP38">
        <v>0.11237722787899999</v>
      </c>
      <c r="BQ38">
        <v>0.41000410004100002</v>
      </c>
      <c r="BR38">
        <v>0.26221353171700001</v>
      </c>
      <c r="BS38">
        <v>3</v>
      </c>
      <c r="BT38">
        <v>0</v>
      </c>
      <c r="BU38">
        <v>5</v>
      </c>
      <c r="BV38">
        <v>2</v>
      </c>
      <c r="BW38">
        <v>3</v>
      </c>
      <c r="BX38">
        <v>4</v>
      </c>
      <c r="BY38">
        <v>12</v>
      </c>
      <c r="BZ38">
        <v>14</v>
      </c>
      <c r="CA38">
        <v>7</v>
      </c>
      <c r="CB38">
        <v>16</v>
      </c>
      <c r="CC38">
        <v>11</v>
      </c>
      <c r="CD38">
        <v>2</v>
      </c>
      <c r="CE38">
        <v>10</v>
      </c>
      <c r="CF38">
        <v>8</v>
      </c>
      <c r="CG38">
        <v>10</v>
      </c>
      <c r="CH38">
        <v>8</v>
      </c>
      <c r="CI38">
        <v>4</v>
      </c>
      <c r="CJ38">
        <v>1</v>
      </c>
      <c r="CK38">
        <v>107</v>
      </c>
      <c r="CW38">
        <v>1.02820474747</v>
      </c>
      <c r="CX38">
        <v>1.1035306090599999</v>
      </c>
      <c r="CY38">
        <v>1.29</v>
      </c>
      <c r="CZ38">
        <v>1.37999987199E-3</v>
      </c>
      <c r="DA38">
        <v>0.33083999302200001</v>
      </c>
      <c r="DB38">
        <v>0.210088</v>
      </c>
      <c r="DC38">
        <v>323</v>
      </c>
      <c r="DD38">
        <v>45</v>
      </c>
      <c r="DE38">
        <v>37</v>
      </c>
      <c r="DF38">
        <v>37</v>
      </c>
      <c r="DG38">
        <v>36</v>
      </c>
      <c r="DH38">
        <v>1</v>
      </c>
      <c r="DI38">
        <v>2</v>
      </c>
      <c r="DJ38">
        <v>4</v>
      </c>
      <c r="DK38">
        <v>7</v>
      </c>
      <c r="DL38">
        <v>6</v>
      </c>
      <c r="DM38">
        <v>19</v>
      </c>
      <c r="DN38">
        <v>0</v>
      </c>
      <c r="DO38">
        <v>0</v>
      </c>
      <c r="DP38">
        <v>2</v>
      </c>
      <c r="DQ38">
        <v>2</v>
      </c>
      <c r="DR38">
        <v>2</v>
      </c>
      <c r="DS38">
        <v>0</v>
      </c>
      <c r="DT38">
        <v>26</v>
      </c>
      <c r="DU38">
        <v>1</v>
      </c>
      <c r="DV38">
        <v>0</v>
      </c>
      <c r="DW38">
        <v>0</v>
      </c>
      <c r="DX38">
        <v>10</v>
      </c>
      <c r="DY38">
        <v>1</v>
      </c>
      <c r="DZ38">
        <v>3</v>
      </c>
      <c r="EA38">
        <v>1</v>
      </c>
      <c r="EB38">
        <v>0</v>
      </c>
      <c r="EC38">
        <v>0</v>
      </c>
      <c r="ED38">
        <v>3</v>
      </c>
      <c r="EE38">
        <v>0</v>
      </c>
      <c r="EF38">
        <v>0</v>
      </c>
      <c r="EG38">
        <v>0</v>
      </c>
      <c r="EH38">
        <v>2</v>
      </c>
      <c r="EI38">
        <v>2</v>
      </c>
      <c r="EJ38">
        <v>12.693498452012401</v>
      </c>
      <c r="EK38">
        <v>14.241486068111501</v>
      </c>
      <c r="EL38">
        <v>0</v>
      </c>
      <c r="EM38">
        <v>8.6687306501547994</v>
      </c>
      <c r="EN38">
        <v>0</v>
      </c>
      <c r="EO38">
        <v>9.5975232198142404</v>
      </c>
      <c r="EP38">
        <v>21.362229102167198</v>
      </c>
      <c r="EQ38">
        <v>0</v>
      </c>
      <c r="ER38">
        <v>14.241486068111501</v>
      </c>
      <c r="ES38">
        <v>52.321981424148603</v>
      </c>
      <c r="ET38">
        <v>17.027863777089799</v>
      </c>
      <c r="EU38">
        <v>0</v>
      </c>
      <c r="EV38">
        <v>0</v>
      </c>
      <c r="EW38">
        <v>0</v>
      </c>
      <c r="EX38">
        <v>11.455108359133099</v>
      </c>
      <c r="EY38">
        <v>11.455108359133099</v>
      </c>
      <c r="EZ38">
        <v>29.411764705882401</v>
      </c>
      <c r="FA38">
        <v>11.455108359133099</v>
      </c>
      <c r="FB38">
        <v>100</v>
      </c>
      <c r="FC38">
        <v>100</v>
      </c>
      <c r="FD38">
        <v>38.390092879256997</v>
      </c>
      <c r="FE38">
        <v>1.54798761609907</v>
      </c>
      <c r="FF38">
        <v>0</v>
      </c>
      <c r="FG38">
        <v>38.080495356037197</v>
      </c>
      <c r="FH38">
        <v>61.609907120743003</v>
      </c>
      <c r="FI38">
        <v>0.30959752321981399</v>
      </c>
      <c r="FJ38">
        <v>11.764705882352899</v>
      </c>
      <c r="FK38">
        <v>7.7399380804953601</v>
      </c>
      <c r="FL38">
        <v>0</v>
      </c>
      <c r="FM38">
        <v>11.764705882352899</v>
      </c>
      <c r="FN38">
        <v>11.455108359133099</v>
      </c>
      <c r="FO38">
        <v>0</v>
      </c>
      <c r="FP38">
        <v>2.7777777777777799</v>
      </c>
      <c r="FQ38">
        <v>5.5555555555555598</v>
      </c>
      <c r="FR38">
        <v>11.1111111111111</v>
      </c>
      <c r="FS38">
        <v>19.4444444444444</v>
      </c>
      <c r="FT38">
        <v>52.7777777777778</v>
      </c>
      <c r="FU38">
        <v>0</v>
      </c>
      <c r="FV38">
        <v>5.5555555555555598</v>
      </c>
      <c r="FW38">
        <v>5.5555555555555598</v>
      </c>
      <c r="FX38">
        <v>5.5555555555555598</v>
      </c>
      <c r="FY38">
        <v>72.2222222222222</v>
      </c>
      <c r="FZ38">
        <v>2.7777777777777799</v>
      </c>
      <c r="GA38">
        <v>0</v>
      </c>
      <c r="GB38">
        <v>27.7777777777778</v>
      </c>
      <c r="GC38">
        <v>2.7777777777777799</v>
      </c>
      <c r="GD38">
        <v>8.3333333333333304</v>
      </c>
      <c r="GE38">
        <v>2.7777777777777799</v>
      </c>
      <c r="GF38">
        <v>0</v>
      </c>
      <c r="GG38">
        <v>8.3333333333333304</v>
      </c>
      <c r="GH38">
        <v>5.5555555555555598</v>
      </c>
      <c r="GI38">
        <v>17</v>
      </c>
      <c r="GJ38">
        <v>13.931888544891599</v>
      </c>
      <c r="GK38">
        <v>47.2222222222222</v>
      </c>
      <c r="GL38">
        <v>2.7863777089783301</v>
      </c>
      <c r="GM38">
        <v>3.09597523219814</v>
      </c>
      <c r="GN38">
        <v>0</v>
      </c>
      <c r="GO38">
        <v>0</v>
      </c>
      <c r="GP38">
        <v>17.7777777777778</v>
      </c>
      <c r="GQ38">
        <v>22.2222222222222</v>
      </c>
      <c r="GR38">
        <v>2.7863777089783301</v>
      </c>
      <c r="GS38">
        <v>9.5975232198142404</v>
      </c>
      <c r="GT38">
        <v>14</v>
      </c>
      <c r="GU38">
        <v>7</v>
      </c>
      <c r="GV38">
        <v>8</v>
      </c>
      <c r="GW38">
        <v>3</v>
      </c>
      <c r="GX38">
        <v>3</v>
      </c>
      <c r="GY38">
        <v>56.346749226006203</v>
      </c>
      <c r="GZ38">
        <v>19.195046439628499</v>
      </c>
      <c r="HA38">
        <v>5.2631578947368398</v>
      </c>
      <c r="HB38">
        <v>2.7863777089783301</v>
      </c>
      <c r="HC38">
        <v>10.835913312693499</v>
      </c>
      <c r="HD38">
        <v>38.8888888888889</v>
      </c>
      <c r="HE38">
        <v>19.4444444444444</v>
      </c>
      <c r="HF38">
        <v>22.2222222222222</v>
      </c>
      <c r="HG38">
        <v>8.3333333333333304</v>
      </c>
      <c r="HH38">
        <v>8.3333333333333304</v>
      </c>
      <c r="HI38">
        <v>4</v>
      </c>
      <c r="HJ38">
        <v>4</v>
      </c>
      <c r="HK38">
        <v>13</v>
      </c>
      <c r="HL38">
        <v>13</v>
      </c>
      <c r="HM38">
        <v>0</v>
      </c>
      <c r="HN38">
        <v>11.455108359133099</v>
      </c>
      <c r="HO38">
        <v>28.792569659442702</v>
      </c>
      <c r="HP38">
        <v>32.198142414860698</v>
      </c>
      <c r="HQ38">
        <v>20.743034055727598</v>
      </c>
      <c r="HR38">
        <v>0</v>
      </c>
      <c r="HS38">
        <v>11.1111111111111</v>
      </c>
      <c r="HT38">
        <v>11.1111111111111</v>
      </c>
      <c r="HU38">
        <v>36.1111111111111</v>
      </c>
      <c r="HV38">
        <v>36.1111111111111</v>
      </c>
      <c r="HW38">
        <v>0</v>
      </c>
      <c r="HX38">
        <v>27.244582043343701</v>
      </c>
      <c r="HY38">
        <v>39.938080495355997</v>
      </c>
      <c r="HZ38">
        <v>49.226006191950503</v>
      </c>
      <c r="IA38">
        <v>56.965944272445803</v>
      </c>
      <c r="IB38">
        <v>63.467492260061903</v>
      </c>
      <c r="IC38">
        <v>3.9075788538869198</v>
      </c>
      <c r="ID38">
        <v>0.882458376865493</v>
      </c>
      <c r="IE38">
        <v>6.2309045241960703</v>
      </c>
      <c r="IF38">
        <v>6.0578238429683999</v>
      </c>
      <c r="IG38">
        <v>0.75582892455824402</v>
      </c>
      <c r="IH38">
        <v>0</v>
      </c>
      <c r="II38">
        <v>6.6211180120000002</v>
      </c>
      <c r="IJ38">
        <v>0</v>
      </c>
      <c r="IK38">
        <v>0</v>
      </c>
      <c r="IL38">
        <v>0</v>
      </c>
      <c r="IM38">
        <v>11</v>
      </c>
      <c r="IN38">
        <v>53.869969040000001</v>
      </c>
      <c r="IO38">
        <v>30.555555559999998</v>
      </c>
    </row>
    <row r="39" spans="1:249" x14ac:dyDescent="0.3">
      <c r="A39" s="71">
        <v>38</v>
      </c>
      <c r="B39" t="s">
        <v>88</v>
      </c>
      <c r="C39" t="s">
        <v>87</v>
      </c>
      <c r="D39" t="s">
        <v>1011</v>
      </c>
      <c r="E39" t="s">
        <v>542</v>
      </c>
      <c r="F39">
        <v>67.160093308052481</v>
      </c>
      <c r="G39">
        <v>66.711323328032506</v>
      </c>
      <c r="H39" t="s">
        <v>953</v>
      </c>
      <c r="I39" t="s">
        <v>973</v>
      </c>
      <c r="J39" t="s">
        <v>974</v>
      </c>
      <c r="K39">
        <v>59</v>
      </c>
      <c r="L39" t="s">
        <v>341</v>
      </c>
      <c r="M39" t="s">
        <v>337</v>
      </c>
      <c r="N39">
        <v>46006</v>
      </c>
      <c r="O39">
        <v>-70.756946999999997</v>
      </c>
      <c r="P39">
        <v>42.086582999999997</v>
      </c>
      <c r="Q39">
        <v>5.0688000000000004</v>
      </c>
      <c r="R39">
        <v>5.3703000000000003</v>
      </c>
      <c r="S39">
        <v>3.4634999999999998</v>
      </c>
      <c r="T39">
        <v>0.29457800000000001</v>
      </c>
      <c r="U39">
        <v>2.9457799999999998E-3</v>
      </c>
      <c r="W39">
        <v>90</v>
      </c>
      <c r="X39">
        <v>1.18</v>
      </c>
      <c r="Y39">
        <v>25.3122230114</v>
      </c>
      <c r="Z39">
        <v>53</v>
      </c>
      <c r="AA39">
        <v>19.602536352249999</v>
      </c>
      <c r="AB39">
        <v>1270.68448456854</v>
      </c>
      <c r="AC39">
        <v>1270.6614308580499</v>
      </c>
      <c r="AD39">
        <v>15.297223851935399</v>
      </c>
      <c r="AE39">
        <v>15.295732732311</v>
      </c>
      <c r="AF39">
        <v>10.1459664086115</v>
      </c>
      <c r="AG39">
        <v>10.1461763404391</v>
      </c>
      <c r="AH39">
        <v>4.9880777804865097</v>
      </c>
      <c r="AI39">
        <v>4.9898721664655596</v>
      </c>
      <c r="AJ39">
        <v>15.376420454545459</v>
      </c>
      <c r="AK39">
        <v>15.46840958605665</v>
      </c>
      <c r="AL39">
        <v>34.659090909090921</v>
      </c>
      <c r="AM39">
        <v>36.551030668677747</v>
      </c>
      <c r="AN39">
        <v>0.69955140904354896</v>
      </c>
      <c r="AO39">
        <v>0.67246001778858899</v>
      </c>
      <c r="AP39">
        <v>30.575284090909101</v>
      </c>
      <c r="AQ39">
        <v>30.575284090909101</v>
      </c>
      <c r="AR39">
        <v>29.210658622423338</v>
      </c>
      <c r="AS39">
        <v>37.982888255149994</v>
      </c>
      <c r="AT39">
        <v>8.9743589743610013</v>
      </c>
      <c r="AU39">
        <v>0.18434724317077267</v>
      </c>
      <c r="AV39">
        <v>8.877840909090913E-2</v>
      </c>
      <c r="AW39">
        <v>0.18434724317077267</v>
      </c>
      <c r="AX39">
        <v>0.285195747991</v>
      </c>
      <c r="AY39">
        <v>0.69930069930100003</v>
      </c>
      <c r="AZ39">
        <v>0.56041561923939998</v>
      </c>
      <c r="BA39">
        <v>0.21874999999958</v>
      </c>
      <c r="BB39">
        <v>0.56041561923939998</v>
      </c>
      <c r="BC39">
        <v>4.7250117013999997</v>
      </c>
      <c r="BD39">
        <v>4.7250117013999997</v>
      </c>
      <c r="BE39">
        <v>4.6298121943000003</v>
      </c>
      <c r="BF39">
        <v>8760.5113636400001</v>
      </c>
      <c r="BG39">
        <v>8760.5113636400001</v>
      </c>
      <c r="BH39">
        <v>8268.6777275000004</v>
      </c>
      <c r="BI39">
        <v>0</v>
      </c>
      <c r="BJ39">
        <v>0</v>
      </c>
      <c r="BK39">
        <v>0</v>
      </c>
      <c r="BL39">
        <v>0</v>
      </c>
      <c r="BM39">
        <v>0</v>
      </c>
      <c r="BN39">
        <v>0</v>
      </c>
      <c r="BO39">
        <v>0</v>
      </c>
      <c r="BP39">
        <v>0</v>
      </c>
      <c r="BQ39">
        <v>0</v>
      </c>
      <c r="BR39">
        <v>0</v>
      </c>
      <c r="BS39">
        <v>4</v>
      </c>
      <c r="BT39">
        <v>3</v>
      </c>
      <c r="BU39">
        <v>1</v>
      </c>
      <c r="BV39">
        <v>2</v>
      </c>
      <c r="BW39">
        <v>4</v>
      </c>
      <c r="BX39">
        <v>12</v>
      </c>
      <c r="BY39">
        <v>12</v>
      </c>
      <c r="BZ39">
        <v>3</v>
      </c>
      <c r="CA39">
        <v>18</v>
      </c>
      <c r="CB39">
        <v>20</v>
      </c>
      <c r="CC39">
        <v>17</v>
      </c>
      <c r="CD39">
        <v>11</v>
      </c>
      <c r="CE39">
        <v>10</v>
      </c>
      <c r="CF39">
        <v>10</v>
      </c>
      <c r="CG39">
        <v>10</v>
      </c>
      <c r="CH39">
        <v>10</v>
      </c>
      <c r="CI39">
        <v>10</v>
      </c>
      <c r="CJ39">
        <v>10</v>
      </c>
      <c r="CK39">
        <v>153</v>
      </c>
      <c r="CW39">
        <v>1.1329298373400001</v>
      </c>
      <c r="CX39">
        <v>1.14892475668</v>
      </c>
      <c r="CY39">
        <v>1.18</v>
      </c>
      <c r="CZ39">
        <v>0.30107997750000004</v>
      </c>
      <c r="DA39">
        <v>0.18804999432899999</v>
      </c>
      <c r="DB39">
        <v>0.29457800000000001</v>
      </c>
      <c r="DC39">
        <v>301</v>
      </c>
      <c r="DD39">
        <v>81</v>
      </c>
      <c r="DE39">
        <v>94</v>
      </c>
      <c r="DF39">
        <v>80</v>
      </c>
      <c r="DG39">
        <v>39</v>
      </c>
      <c r="DH39">
        <v>2</v>
      </c>
      <c r="DI39">
        <v>1</v>
      </c>
      <c r="DJ39">
        <v>3</v>
      </c>
      <c r="DK39">
        <v>13</v>
      </c>
      <c r="DL39">
        <v>5</v>
      </c>
      <c r="DM39">
        <v>19</v>
      </c>
      <c r="DN39">
        <v>3</v>
      </c>
      <c r="DO39">
        <v>0</v>
      </c>
      <c r="DP39">
        <v>8</v>
      </c>
      <c r="DQ39">
        <v>8</v>
      </c>
      <c r="DR39">
        <v>2</v>
      </c>
      <c r="DS39">
        <v>1</v>
      </c>
      <c r="DT39">
        <v>32</v>
      </c>
      <c r="DU39">
        <v>0</v>
      </c>
      <c r="DV39">
        <v>0</v>
      </c>
      <c r="DW39">
        <v>0</v>
      </c>
      <c r="DX39">
        <v>7</v>
      </c>
      <c r="DY39">
        <v>2</v>
      </c>
      <c r="DZ39">
        <v>10</v>
      </c>
      <c r="EA39">
        <v>2</v>
      </c>
      <c r="EB39">
        <v>0</v>
      </c>
      <c r="EC39">
        <v>0</v>
      </c>
      <c r="ED39">
        <v>10</v>
      </c>
      <c r="EE39">
        <v>0</v>
      </c>
      <c r="EF39">
        <v>0</v>
      </c>
      <c r="EG39">
        <v>0</v>
      </c>
      <c r="EH39">
        <v>5</v>
      </c>
      <c r="EI39">
        <v>0</v>
      </c>
      <c r="EJ39">
        <v>8.9700996677740896</v>
      </c>
      <c r="EK39">
        <v>8.9700996677740896</v>
      </c>
      <c r="EL39">
        <v>0.66445182724252505</v>
      </c>
      <c r="EM39">
        <v>1.3289036544850501</v>
      </c>
      <c r="EN39">
        <v>0</v>
      </c>
      <c r="EO39">
        <v>10.631229235880401</v>
      </c>
      <c r="EP39">
        <v>53.488372093023301</v>
      </c>
      <c r="EQ39">
        <v>0</v>
      </c>
      <c r="ER39">
        <v>8.9700996677740896</v>
      </c>
      <c r="ES39">
        <v>10.9634551495017</v>
      </c>
      <c r="ET39">
        <v>33.887043189368796</v>
      </c>
      <c r="EU39">
        <v>4.6511627906976702</v>
      </c>
      <c r="EV39">
        <v>4.6511627906976702</v>
      </c>
      <c r="EW39">
        <v>3.9867109634551499</v>
      </c>
      <c r="EX39">
        <v>31.229235880398701</v>
      </c>
      <c r="EY39">
        <v>31.229235880398701</v>
      </c>
      <c r="EZ39">
        <v>0.66445182724252505</v>
      </c>
      <c r="FA39">
        <v>23.5880398671096</v>
      </c>
      <c r="FB39">
        <v>75.531914893617</v>
      </c>
      <c r="FC39">
        <v>88.75</v>
      </c>
      <c r="FD39">
        <v>87.375415282391998</v>
      </c>
      <c r="FE39">
        <v>0</v>
      </c>
      <c r="FF39">
        <v>0</v>
      </c>
      <c r="FG39">
        <v>1.99335548172757</v>
      </c>
      <c r="FH39">
        <v>12.624584717608</v>
      </c>
      <c r="FI39">
        <v>11.6279069767442</v>
      </c>
      <c r="FJ39">
        <v>42.857142857142897</v>
      </c>
      <c r="FK39">
        <v>1.6611295681063101</v>
      </c>
      <c r="FL39">
        <v>0</v>
      </c>
      <c r="FM39">
        <v>42.857142857142897</v>
      </c>
      <c r="FN39">
        <v>26.578073089701</v>
      </c>
      <c r="FO39">
        <v>2.99003322259136</v>
      </c>
      <c r="FP39">
        <v>5.1282051282051304</v>
      </c>
      <c r="FQ39">
        <v>2.5641025641025599</v>
      </c>
      <c r="FR39">
        <v>7.6923076923076898</v>
      </c>
      <c r="FS39">
        <v>33.3333333333333</v>
      </c>
      <c r="FT39">
        <v>48.717948717948701</v>
      </c>
      <c r="FU39">
        <v>7.6923076923076898</v>
      </c>
      <c r="FV39">
        <v>20.5128205128205</v>
      </c>
      <c r="FW39">
        <v>20.5128205128205</v>
      </c>
      <c r="FX39">
        <v>5.1282051282051304</v>
      </c>
      <c r="FY39">
        <v>82.051282051282101</v>
      </c>
      <c r="FZ39">
        <v>0</v>
      </c>
      <c r="GA39">
        <v>0</v>
      </c>
      <c r="GB39">
        <v>17.948717948717899</v>
      </c>
      <c r="GC39">
        <v>5.1282051282051304</v>
      </c>
      <c r="GD39">
        <v>25.6410256410256</v>
      </c>
      <c r="GE39">
        <v>5.1282051282051304</v>
      </c>
      <c r="GF39">
        <v>0</v>
      </c>
      <c r="GG39">
        <v>25.6410256410256</v>
      </c>
      <c r="GH39">
        <v>12.8205128205128</v>
      </c>
      <c r="GI39">
        <v>17</v>
      </c>
      <c r="GJ39">
        <v>26.910299003322301</v>
      </c>
      <c r="GK39">
        <v>43.589743589743598</v>
      </c>
      <c r="GL39">
        <v>6.6445182724252501</v>
      </c>
      <c r="GM39">
        <v>5.6478405315614602</v>
      </c>
      <c r="GN39">
        <v>0</v>
      </c>
      <c r="GO39">
        <v>0</v>
      </c>
      <c r="GP39">
        <v>32.098765432098801</v>
      </c>
      <c r="GQ39">
        <v>20.987654320987701</v>
      </c>
      <c r="GR39">
        <v>5.9800664451827199</v>
      </c>
      <c r="GS39">
        <v>10.631229235880401</v>
      </c>
      <c r="GT39">
        <v>14</v>
      </c>
      <c r="GU39">
        <v>6</v>
      </c>
      <c r="GV39">
        <v>7</v>
      </c>
      <c r="GW39">
        <v>4</v>
      </c>
      <c r="GX39">
        <v>5</v>
      </c>
      <c r="GY39">
        <v>30.8970099667774</v>
      </c>
      <c r="GZ39">
        <v>38.870431893687702</v>
      </c>
      <c r="HA39">
        <v>18.936877076411999</v>
      </c>
      <c r="HB39">
        <v>4.6511627906976702</v>
      </c>
      <c r="HC39">
        <v>4.3189368770764096</v>
      </c>
      <c r="HD39">
        <v>35.897435897435898</v>
      </c>
      <c r="HE39">
        <v>15.384615384615399</v>
      </c>
      <c r="HF39">
        <v>17.948717948717899</v>
      </c>
      <c r="HG39">
        <v>10.2564102564103</v>
      </c>
      <c r="HH39">
        <v>12.8205128205128</v>
      </c>
      <c r="HI39">
        <v>4</v>
      </c>
      <c r="HJ39">
        <v>4</v>
      </c>
      <c r="HK39">
        <v>15</v>
      </c>
      <c r="HL39">
        <v>12</v>
      </c>
      <c r="HM39">
        <v>1</v>
      </c>
      <c r="HN39">
        <v>2.99003322259136</v>
      </c>
      <c r="HO39">
        <v>12.2923588039867</v>
      </c>
      <c r="HP39">
        <v>57.807308970099697</v>
      </c>
      <c r="HQ39">
        <v>23.920265780730901</v>
      </c>
      <c r="HR39">
        <v>0.33222591362126203</v>
      </c>
      <c r="HS39">
        <v>10.2564102564103</v>
      </c>
      <c r="HT39">
        <v>10.2564102564103</v>
      </c>
      <c r="HU39">
        <v>38.461538461538503</v>
      </c>
      <c r="HV39">
        <v>30.769230769230798</v>
      </c>
      <c r="HW39">
        <v>2.5641025641025599</v>
      </c>
      <c r="HX39">
        <v>15.946843853820599</v>
      </c>
      <c r="HY39">
        <v>26.910299003322301</v>
      </c>
      <c r="HZ39">
        <v>36.544850498338903</v>
      </c>
      <c r="IA39">
        <v>43.8538205980066</v>
      </c>
      <c r="IB39">
        <v>49.833887043189399</v>
      </c>
      <c r="IC39">
        <v>4.5026576865538104</v>
      </c>
      <c r="ID39">
        <v>0.93175572013553898</v>
      </c>
      <c r="IE39">
        <v>6.8335809526743203</v>
      </c>
      <c r="IF39">
        <v>6.6583609282467702</v>
      </c>
      <c r="IG39">
        <v>0.85190445307737905</v>
      </c>
      <c r="IH39">
        <v>0</v>
      </c>
      <c r="II39">
        <v>5.2709030099999996</v>
      </c>
      <c r="IJ39">
        <v>0</v>
      </c>
      <c r="IK39">
        <v>0</v>
      </c>
      <c r="IL39">
        <v>0</v>
      </c>
      <c r="IM39">
        <v>3</v>
      </c>
      <c r="IN39">
        <v>8.9700996679999996</v>
      </c>
      <c r="IO39">
        <v>7.692307692</v>
      </c>
    </row>
    <row r="40" spans="1:249" x14ac:dyDescent="0.3">
      <c r="A40" s="71">
        <v>39</v>
      </c>
      <c r="B40">
        <v>2015029</v>
      </c>
      <c r="C40" t="s">
        <v>75</v>
      </c>
      <c r="D40" t="s">
        <v>1011</v>
      </c>
      <c r="E40" t="s">
        <v>542</v>
      </c>
      <c r="F40">
        <v>36.345598845598865</v>
      </c>
      <c r="G40">
        <v>36.247776327141402</v>
      </c>
      <c r="H40" t="s">
        <v>953</v>
      </c>
      <c r="I40" t="s">
        <v>973</v>
      </c>
      <c r="J40" t="s">
        <v>974</v>
      </c>
      <c r="K40">
        <v>59</v>
      </c>
      <c r="L40" t="s">
        <v>341</v>
      </c>
      <c r="M40" t="s">
        <v>337</v>
      </c>
      <c r="N40">
        <v>46006</v>
      </c>
      <c r="O40">
        <v>-70.942729999999997</v>
      </c>
      <c r="P40">
        <v>42.735035000000003</v>
      </c>
      <c r="Q40">
        <v>1.7442</v>
      </c>
      <c r="R40">
        <v>1.7442</v>
      </c>
      <c r="S40">
        <v>1.2126999999999999</v>
      </c>
      <c r="T40">
        <v>0.71100699999999994</v>
      </c>
      <c r="U40">
        <v>7.1100699999999996E-3</v>
      </c>
      <c r="W40">
        <v>100</v>
      </c>
      <c r="X40">
        <v>1.36</v>
      </c>
      <c r="Y40">
        <v>17.579845201200001</v>
      </c>
      <c r="Z40">
        <v>54.015479876160995</v>
      </c>
      <c r="AA40">
        <v>18.871093127999998</v>
      </c>
      <c r="AB40">
        <v>1252.3993473580999</v>
      </c>
      <c r="AC40">
        <v>1252.3993473580999</v>
      </c>
      <c r="AD40">
        <v>14.908598217801901</v>
      </c>
      <c r="AE40">
        <v>14.908598217801901</v>
      </c>
      <c r="AF40">
        <v>9.3502620381321009</v>
      </c>
      <c r="AG40">
        <v>9.3502620381321009</v>
      </c>
      <c r="AH40">
        <v>3.78639502224974</v>
      </c>
      <c r="AI40">
        <v>3.78639502224974</v>
      </c>
      <c r="AJ40">
        <v>25.851393188854491</v>
      </c>
      <c r="AK40">
        <v>25.851393188854491</v>
      </c>
      <c r="AL40">
        <v>49.019607843137251</v>
      </c>
      <c r="AM40">
        <v>49.019607843137251</v>
      </c>
      <c r="AN40">
        <v>0.69165123822249697</v>
      </c>
      <c r="AO40">
        <v>0.69165123822249697</v>
      </c>
      <c r="AP40">
        <v>16.253869969040245</v>
      </c>
      <c r="AQ40">
        <v>16.253869969040245</v>
      </c>
      <c r="AR40">
        <v>16.253869969040245</v>
      </c>
      <c r="AS40">
        <v>18.652849740920001</v>
      </c>
      <c r="AT40">
        <v>18.914027149361999</v>
      </c>
      <c r="AU40">
        <v>0.56759545923632615</v>
      </c>
      <c r="AV40">
        <v>0.56759545923632615</v>
      </c>
      <c r="AW40">
        <v>0.56759545923632615</v>
      </c>
      <c r="AX40">
        <v>0.59215396002999998</v>
      </c>
      <c r="AY40">
        <v>0.45248868778259999</v>
      </c>
      <c r="AZ40">
        <v>1.4664602683167001</v>
      </c>
      <c r="BA40">
        <v>1.4664602683167001</v>
      </c>
      <c r="BB40">
        <v>1.4664602683167001</v>
      </c>
      <c r="BC40">
        <v>4.9991522678000004</v>
      </c>
      <c r="BD40">
        <v>4.9991522678000004</v>
      </c>
      <c r="BE40">
        <v>4.9991522678000004</v>
      </c>
      <c r="BF40">
        <v>0</v>
      </c>
      <c r="BG40">
        <v>0</v>
      </c>
      <c r="BH40">
        <v>0</v>
      </c>
      <c r="BI40">
        <v>0</v>
      </c>
      <c r="BJ40">
        <v>0</v>
      </c>
      <c r="BK40">
        <v>0</v>
      </c>
      <c r="BL40">
        <v>0</v>
      </c>
      <c r="BM40">
        <v>0</v>
      </c>
      <c r="BN40">
        <v>0</v>
      </c>
      <c r="BO40">
        <v>0</v>
      </c>
      <c r="BP40">
        <v>0</v>
      </c>
      <c r="BQ40">
        <v>0</v>
      </c>
      <c r="BR40">
        <v>0</v>
      </c>
      <c r="BS40">
        <v>10</v>
      </c>
      <c r="BT40">
        <v>0</v>
      </c>
      <c r="BU40">
        <v>0</v>
      </c>
      <c r="BV40">
        <v>0</v>
      </c>
      <c r="BW40">
        <v>1</v>
      </c>
      <c r="BX40">
        <v>12</v>
      </c>
      <c r="BY40">
        <v>7</v>
      </c>
      <c r="BZ40">
        <v>7</v>
      </c>
      <c r="CA40">
        <v>18</v>
      </c>
      <c r="CB40">
        <v>15</v>
      </c>
      <c r="CC40">
        <v>20</v>
      </c>
      <c r="CD40">
        <v>15</v>
      </c>
      <c r="CE40">
        <v>10</v>
      </c>
      <c r="CF40">
        <v>10</v>
      </c>
      <c r="CG40">
        <v>10</v>
      </c>
      <c r="CH40">
        <v>10</v>
      </c>
      <c r="CI40">
        <v>10</v>
      </c>
      <c r="CJ40">
        <v>10</v>
      </c>
      <c r="CK40">
        <v>154</v>
      </c>
      <c r="CW40">
        <v>1.08285099778</v>
      </c>
      <c r="CX40">
        <v>1.11210376084</v>
      </c>
      <c r="CY40">
        <v>1.36</v>
      </c>
      <c r="CZ40">
        <v>0.45489996236899993</v>
      </c>
      <c r="DA40">
        <v>0.48906000147099998</v>
      </c>
      <c r="DB40">
        <v>0.71100699999999994</v>
      </c>
      <c r="DC40">
        <v>320</v>
      </c>
      <c r="DD40">
        <v>89</v>
      </c>
      <c r="DE40">
        <v>32</v>
      </c>
      <c r="DF40">
        <v>23</v>
      </c>
      <c r="DG40">
        <v>28</v>
      </c>
      <c r="DH40">
        <v>1</v>
      </c>
      <c r="DI40">
        <v>1</v>
      </c>
      <c r="DJ40">
        <v>0</v>
      </c>
      <c r="DK40">
        <v>4</v>
      </c>
      <c r="DL40">
        <v>3</v>
      </c>
      <c r="DM40">
        <v>17</v>
      </c>
      <c r="DN40">
        <v>1</v>
      </c>
      <c r="DO40">
        <v>1</v>
      </c>
      <c r="DP40">
        <v>5</v>
      </c>
      <c r="DQ40">
        <v>4</v>
      </c>
      <c r="DR40">
        <v>1</v>
      </c>
      <c r="DS40">
        <v>0</v>
      </c>
      <c r="DT40">
        <v>22</v>
      </c>
      <c r="DU40">
        <v>0</v>
      </c>
      <c r="DV40">
        <v>0</v>
      </c>
      <c r="DW40">
        <v>0</v>
      </c>
      <c r="DX40">
        <v>6</v>
      </c>
      <c r="DY40">
        <v>0</v>
      </c>
      <c r="DZ40">
        <v>4</v>
      </c>
      <c r="EA40">
        <v>3</v>
      </c>
      <c r="EB40">
        <v>0</v>
      </c>
      <c r="EC40">
        <v>1</v>
      </c>
      <c r="ED40">
        <v>5</v>
      </c>
      <c r="EE40">
        <v>0</v>
      </c>
      <c r="EF40">
        <v>0</v>
      </c>
      <c r="EG40">
        <v>2</v>
      </c>
      <c r="EH40">
        <v>3</v>
      </c>
      <c r="EI40">
        <v>0</v>
      </c>
      <c r="EJ40">
        <v>46.5625</v>
      </c>
      <c r="EK40">
        <v>46.5625</v>
      </c>
      <c r="EL40">
        <v>0</v>
      </c>
      <c r="EM40">
        <v>1.875</v>
      </c>
      <c r="EN40">
        <v>0</v>
      </c>
      <c r="EO40">
        <v>0</v>
      </c>
      <c r="EP40">
        <v>7.5</v>
      </c>
      <c r="EQ40">
        <v>0</v>
      </c>
      <c r="ER40">
        <v>46.5625</v>
      </c>
      <c r="ES40">
        <v>49.375</v>
      </c>
      <c r="ET40">
        <v>30.9375</v>
      </c>
      <c r="EU40">
        <v>0.3125</v>
      </c>
      <c r="EV40">
        <v>0.3125</v>
      </c>
      <c r="EW40">
        <v>0.3125</v>
      </c>
      <c r="EX40">
        <v>10</v>
      </c>
      <c r="EY40">
        <v>7.5</v>
      </c>
      <c r="EZ40">
        <v>0.9375</v>
      </c>
      <c r="FA40">
        <v>1.875</v>
      </c>
      <c r="FB40">
        <v>18.75</v>
      </c>
      <c r="FC40">
        <v>26.086956521739101</v>
      </c>
      <c r="FD40">
        <v>40.9375</v>
      </c>
      <c r="FE40">
        <v>0</v>
      </c>
      <c r="FF40">
        <v>0</v>
      </c>
      <c r="FG40">
        <v>2.8125</v>
      </c>
      <c r="FH40">
        <v>59.0625</v>
      </c>
      <c r="FI40">
        <v>0</v>
      </c>
      <c r="FJ40">
        <v>7.5</v>
      </c>
      <c r="FK40">
        <v>9.6875</v>
      </c>
      <c r="FL40">
        <v>2.5</v>
      </c>
      <c r="FM40">
        <v>10</v>
      </c>
      <c r="FN40">
        <v>7.1875</v>
      </c>
      <c r="FO40">
        <v>5.3125</v>
      </c>
      <c r="FP40">
        <v>3.5714285714285698</v>
      </c>
      <c r="FQ40">
        <v>3.5714285714285698</v>
      </c>
      <c r="FR40">
        <v>0</v>
      </c>
      <c r="FS40">
        <v>14.285714285714301</v>
      </c>
      <c r="FT40">
        <v>60.714285714285701</v>
      </c>
      <c r="FU40">
        <v>3.5714285714285698</v>
      </c>
      <c r="FV40">
        <v>17.8571428571429</v>
      </c>
      <c r="FW40">
        <v>14.285714285714301</v>
      </c>
      <c r="FX40">
        <v>3.5714285714285698</v>
      </c>
      <c r="FY40">
        <v>78.571428571428598</v>
      </c>
      <c r="FZ40">
        <v>0</v>
      </c>
      <c r="GA40">
        <v>0</v>
      </c>
      <c r="GB40">
        <v>21.428571428571399</v>
      </c>
      <c r="GC40">
        <v>0</v>
      </c>
      <c r="GD40">
        <v>14.285714285714301</v>
      </c>
      <c r="GE40">
        <v>10.714285714285699</v>
      </c>
      <c r="GF40">
        <v>3.5714285714285698</v>
      </c>
      <c r="GG40">
        <v>17.8571428571429</v>
      </c>
      <c r="GH40">
        <v>10.714285714285699</v>
      </c>
      <c r="GI40">
        <v>13</v>
      </c>
      <c r="GJ40">
        <v>27.8125</v>
      </c>
      <c r="GK40">
        <v>46.428571428571402</v>
      </c>
      <c r="GL40">
        <v>7.5</v>
      </c>
      <c r="GM40">
        <v>0.625</v>
      </c>
      <c r="GN40">
        <v>0</v>
      </c>
      <c r="GO40">
        <v>0</v>
      </c>
      <c r="GP40">
        <v>39.325842696629202</v>
      </c>
      <c r="GQ40">
        <v>2.2471910112359601</v>
      </c>
      <c r="GR40">
        <v>0.625</v>
      </c>
      <c r="GS40">
        <v>0</v>
      </c>
      <c r="GT40">
        <v>14</v>
      </c>
      <c r="GU40">
        <v>4</v>
      </c>
      <c r="GV40">
        <v>4</v>
      </c>
      <c r="GW40">
        <v>0</v>
      </c>
      <c r="GX40">
        <v>5</v>
      </c>
      <c r="GY40">
        <v>75.9375</v>
      </c>
      <c r="GZ40">
        <v>5.3125</v>
      </c>
      <c r="HA40">
        <v>3.125</v>
      </c>
      <c r="HB40">
        <v>0</v>
      </c>
      <c r="HC40">
        <v>14.375</v>
      </c>
      <c r="HD40">
        <v>50</v>
      </c>
      <c r="HE40">
        <v>14.285714285714301</v>
      </c>
      <c r="HF40">
        <v>14.285714285714301</v>
      </c>
      <c r="HG40">
        <v>0</v>
      </c>
      <c r="HH40">
        <v>17.8571428571429</v>
      </c>
      <c r="HI40">
        <v>6</v>
      </c>
      <c r="HJ40">
        <v>3</v>
      </c>
      <c r="HK40">
        <v>7</v>
      </c>
      <c r="HL40">
        <v>9</v>
      </c>
      <c r="HM40">
        <v>0</v>
      </c>
      <c r="HN40">
        <v>13.125</v>
      </c>
      <c r="HO40">
        <v>5.9375</v>
      </c>
      <c r="HP40">
        <v>11.5625</v>
      </c>
      <c r="HQ40">
        <v>67.1875</v>
      </c>
      <c r="HR40">
        <v>0</v>
      </c>
      <c r="HS40">
        <v>21.428571428571399</v>
      </c>
      <c r="HT40">
        <v>10.714285714285699</v>
      </c>
      <c r="HU40">
        <v>25</v>
      </c>
      <c r="HV40">
        <v>32.142857142857103</v>
      </c>
      <c r="HW40">
        <v>0</v>
      </c>
      <c r="HX40">
        <v>46.5625</v>
      </c>
      <c r="HY40">
        <v>53.75</v>
      </c>
      <c r="HZ40">
        <v>60.3125</v>
      </c>
      <c r="IA40">
        <v>66.875</v>
      </c>
      <c r="IB40">
        <v>71.875</v>
      </c>
      <c r="IC40">
        <v>3.2283963274817999</v>
      </c>
      <c r="ID40">
        <v>0.76138671874999997</v>
      </c>
      <c r="IE40">
        <v>4.8540987958918098</v>
      </c>
      <c r="IF40">
        <v>4.6807381246099604</v>
      </c>
      <c r="IG40">
        <v>0.67155356320144699</v>
      </c>
      <c r="IH40">
        <v>3</v>
      </c>
      <c r="II40">
        <v>6.386792453</v>
      </c>
      <c r="IJ40">
        <v>3</v>
      </c>
      <c r="IK40">
        <v>4.375</v>
      </c>
      <c r="IL40">
        <v>10.71428571</v>
      </c>
      <c r="IM40">
        <v>5</v>
      </c>
      <c r="IN40">
        <v>50.3125</v>
      </c>
      <c r="IO40">
        <v>17.85714286</v>
      </c>
    </row>
    <row r="41" spans="1:249" x14ac:dyDescent="0.3">
      <c r="A41" s="71">
        <v>40</v>
      </c>
      <c r="B41">
        <v>2015030</v>
      </c>
      <c r="C41" t="s">
        <v>186</v>
      </c>
      <c r="D41" t="s">
        <v>1011</v>
      </c>
      <c r="E41" t="s">
        <v>542</v>
      </c>
      <c r="F41">
        <v>49.565701820112231</v>
      </c>
      <c r="G41">
        <v>59.471317257862097</v>
      </c>
      <c r="H41" t="s">
        <v>953</v>
      </c>
      <c r="I41" t="s">
        <v>973</v>
      </c>
      <c r="J41" t="s">
        <v>974</v>
      </c>
      <c r="K41">
        <v>59</v>
      </c>
      <c r="L41" t="s">
        <v>341</v>
      </c>
      <c r="M41" t="s">
        <v>337</v>
      </c>
      <c r="N41">
        <v>46006</v>
      </c>
      <c r="O41">
        <v>-70.974737000000005</v>
      </c>
      <c r="P41">
        <v>42.633923000000003</v>
      </c>
      <c r="Q41">
        <v>4.7042999999999999</v>
      </c>
      <c r="R41">
        <v>46.962000000000003</v>
      </c>
      <c r="S41">
        <v>45.854999999999997</v>
      </c>
      <c r="T41">
        <v>0.11094200000000001</v>
      </c>
      <c r="U41">
        <v>1.1094200000000001E-3</v>
      </c>
      <c r="W41">
        <v>100</v>
      </c>
      <c r="X41">
        <v>1.33</v>
      </c>
      <c r="Y41">
        <v>21.310482112100001</v>
      </c>
      <c r="Z41">
        <v>54.07078630189401</v>
      </c>
      <c r="AA41">
        <v>20.207593537699999</v>
      </c>
      <c r="AB41">
        <v>1245.6405701894</v>
      </c>
      <c r="AC41">
        <v>1235.3176215293199</v>
      </c>
      <c r="AD41">
        <v>15.000755454926299</v>
      </c>
      <c r="AE41">
        <v>15.0048048071483</v>
      </c>
      <c r="AF41">
        <v>9.5169606180600699</v>
      </c>
      <c r="AG41">
        <v>9.4147489295898801</v>
      </c>
      <c r="AH41">
        <v>4.0299612266692204</v>
      </c>
      <c r="AI41">
        <v>3.8200013171904899</v>
      </c>
      <c r="AJ41">
        <v>17.294815381672084</v>
      </c>
      <c r="AK41">
        <v>23.349942506707535</v>
      </c>
      <c r="AL41">
        <v>43.198775588291568</v>
      </c>
      <c r="AM41">
        <v>50.854733614411622</v>
      </c>
      <c r="AN41">
        <v>0.65504769342702296</v>
      </c>
      <c r="AO41">
        <v>0.61624061956055398</v>
      </c>
      <c r="AP41">
        <v>24.966519992347422</v>
      </c>
      <c r="AQ41">
        <v>24.966519992347422</v>
      </c>
      <c r="AR41">
        <v>14.103104637792253</v>
      </c>
      <c r="AS41">
        <v>13.749656552969999</v>
      </c>
      <c r="AT41">
        <v>25.104853205506998</v>
      </c>
      <c r="AU41">
        <v>2.5028746646224587</v>
      </c>
      <c r="AV41">
        <v>1.7218289649894774</v>
      </c>
      <c r="AW41">
        <v>2.5028746646224587</v>
      </c>
      <c r="AX41">
        <v>2.4257173136550998</v>
      </c>
      <c r="AY41">
        <v>0.17974835230660002</v>
      </c>
      <c r="AZ41">
        <v>2.0123993867349999</v>
      </c>
      <c r="BA41">
        <v>1.0405586378425999</v>
      </c>
      <c r="BB41">
        <v>2.0123993867349999</v>
      </c>
      <c r="BC41">
        <v>5.3779460184000003</v>
      </c>
      <c r="BD41">
        <v>5.3779460184000003</v>
      </c>
      <c r="BE41">
        <v>3.5838136318</v>
      </c>
      <c r="BF41">
        <v>6435.0453558199997</v>
      </c>
      <c r="BG41">
        <v>0</v>
      </c>
      <c r="BH41">
        <v>6435.0453558199997</v>
      </c>
      <c r="BI41">
        <v>0</v>
      </c>
      <c r="BJ41">
        <v>0</v>
      </c>
      <c r="BK41">
        <v>0</v>
      </c>
      <c r="BL41">
        <v>0</v>
      </c>
      <c r="BM41">
        <v>0</v>
      </c>
      <c r="BN41">
        <v>0</v>
      </c>
      <c r="BO41">
        <v>0</v>
      </c>
      <c r="BP41">
        <v>0</v>
      </c>
      <c r="BQ41">
        <v>0</v>
      </c>
      <c r="BR41">
        <v>4.2587624036500002E-2</v>
      </c>
      <c r="BS41">
        <v>7</v>
      </c>
      <c r="BT41">
        <v>3</v>
      </c>
      <c r="BU41">
        <v>0</v>
      </c>
      <c r="BV41">
        <v>0</v>
      </c>
      <c r="BW41">
        <v>2</v>
      </c>
      <c r="BX41">
        <v>14</v>
      </c>
      <c r="BY41">
        <v>10</v>
      </c>
      <c r="BZ41">
        <v>16</v>
      </c>
      <c r="CA41">
        <v>18</v>
      </c>
      <c r="CB41">
        <v>19</v>
      </c>
      <c r="CC41">
        <v>19</v>
      </c>
      <c r="CD41">
        <v>10</v>
      </c>
      <c r="CE41">
        <v>10</v>
      </c>
      <c r="CF41">
        <v>10</v>
      </c>
      <c r="CG41">
        <v>10</v>
      </c>
      <c r="CH41">
        <v>10</v>
      </c>
      <c r="CI41">
        <v>10</v>
      </c>
      <c r="CJ41">
        <v>10</v>
      </c>
      <c r="CK41">
        <v>166</v>
      </c>
      <c r="CW41">
        <v>1.2930487783</v>
      </c>
      <c r="CX41">
        <v>1.24382099434</v>
      </c>
      <c r="CY41">
        <v>1.33</v>
      </c>
      <c r="CZ41">
        <v>1.74400019488E-2</v>
      </c>
      <c r="DA41">
        <v>7.4960000836800003E-2</v>
      </c>
      <c r="DB41">
        <v>0.110942</v>
      </c>
      <c r="DC41">
        <v>339</v>
      </c>
      <c r="DD41">
        <v>102</v>
      </c>
      <c r="DE41">
        <v>22</v>
      </c>
      <c r="DF41">
        <v>18</v>
      </c>
      <c r="DG41">
        <v>44</v>
      </c>
      <c r="DH41">
        <v>2</v>
      </c>
      <c r="DI41">
        <v>1</v>
      </c>
      <c r="DJ41">
        <v>4</v>
      </c>
      <c r="DK41">
        <v>13</v>
      </c>
      <c r="DL41">
        <v>5</v>
      </c>
      <c r="DM41">
        <v>20</v>
      </c>
      <c r="DN41">
        <v>1</v>
      </c>
      <c r="DO41">
        <v>0</v>
      </c>
      <c r="DP41">
        <v>6</v>
      </c>
      <c r="DQ41">
        <v>6</v>
      </c>
      <c r="DR41">
        <v>2</v>
      </c>
      <c r="DS41">
        <v>1</v>
      </c>
      <c r="DT41">
        <v>35</v>
      </c>
      <c r="DU41">
        <v>0</v>
      </c>
      <c r="DV41">
        <v>1</v>
      </c>
      <c r="DW41">
        <v>0</v>
      </c>
      <c r="DX41">
        <v>9</v>
      </c>
      <c r="DY41">
        <v>3</v>
      </c>
      <c r="DZ41">
        <v>9</v>
      </c>
      <c r="EA41">
        <v>4</v>
      </c>
      <c r="EB41">
        <v>0</v>
      </c>
      <c r="EC41">
        <v>0</v>
      </c>
      <c r="ED41">
        <v>9</v>
      </c>
      <c r="EE41">
        <v>0</v>
      </c>
      <c r="EF41">
        <v>0</v>
      </c>
      <c r="EG41">
        <v>0</v>
      </c>
      <c r="EH41">
        <v>5</v>
      </c>
      <c r="EI41">
        <v>0</v>
      </c>
      <c r="EJ41">
        <v>37.758112094395301</v>
      </c>
      <c r="EK41">
        <v>37.758112094395301</v>
      </c>
      <c r="EL41">
        <v>0</v>
      </c>
      <c r="EM41">
        <v>1.76991150442478</v>
      </c>
      <c r="EN41">
        <v>0</v>
      </c>
      <c r="EO41">
        <v>18.879056047197601</v>
      </c>
      <c r="EP41">
        <v>26.5486725663717</v>
      </c>
      <c r="EQ41">
        <v>0</v>
      </c>
      <c r="ER41">
        <v>37.758112094395301</v>
      </c>
      <c r="ES41">
        <v>41.297935103244797</v>
      </c>
      <c r="ET41">
        <v>30.383480825958699</v>
      </c>
      <c r="EU41">
        <v>1.17994100294985</v>
      </c>
      <c r="EV41">
        <v>1.17994100294985</v>
      </c>
      <c r="EW41">
        <v>1.17994100294985</v>
      </c>
      <c r="EX41">
        <v>6.4896755162241897</v>
      </c>
      <c r="EY41">
        <v>6.4896755162241897</v>
      </c>
      <c r="EZ41">
        <v>1.76991150442478</v>
      </c>
      <c r="FA41">
        <v>0</v>
      </c>
      <c r="FB41">
        <v>0</v>
      </c>
      <c r="FC41">
        <v>0</v>
      </c>
      <c r="FD41">
        <v>57.522123893805301</v>
      </c>
      <c r="FE41">
        <v>0</v>
      </c>
      <c r="FF41">
        <v>0.29498525073746301</v>
      </c>
      <c r="FG41">
        <v>3.5398230088495599</v>
      </c>
      <c r="FH41">
        <v>42.477876106194699</v>
      </c>
      <c r="FI41">
        <v>1.17994100294985</v>
      </c>
      <c r="FJ41">
        <v>7.6696165191740402</v>
      </c>
      <c r="FK41">
        <v>1.17994100294985</v>
      </c>
      <c r="FL41">
        <v>0</v>
      </c>
      <c r="FM41">
        <v>7.6696165191740402</v>
      </c>
      <c r="FN41">
        <v>5.3097345132743401</v>
      </c>
      <c r="FO41">
        <v>5.3097345132743401</v>
      </c>
      <c r="FP41">
        <v>4.5454545454545503</v>
      </c>
      <c r="FQ41">
        <v>2.2727272727272698</v>
      </c>
      <c r="FR41">
        <v>9.0909090909090899</v>
      </c>
      <c r="FS41">
        <v>29.545454545454501</v>
      </c>
      <c r="FT41">
        <v>45.454545454545503</v>
      </c>
      <c r="FU41">
        <v>2.2727272727272698</v>
      </c>
      <c r="FV41">
        <v>13.636363636363599</v>
      </c>
      <c r="FW41">
        <v>13.636363636363599</v>
      </c>
      <c r="FX41">
        <v>4.5454545454545503</v>
      </c>
      <c r="FY41">
        <v>79.545454545454504</v>
      </c>
      <c r="FZ41">
        <v>0</v>
      </c>
      <c r="GA41">
        <v>2.2727272727272698</v>
      </c>
      <c r="GB41">
        <v>20.454545454545499</v>
      </c>
      <c r="GC41">
        <v>6.8181818181818201</v>
      </c>
      <c r="GD41">
        <v>20.454545454545499</v>
      </c>
      <c r="GE41">
        <v>9.0909090909090899</v>
      </c>
      <c r="GF41">
        <v>0</v>
      </c>
      <c r="GG41">
        <v>20.454545454545499</v>
      </c>
      <c r="GH41">
        <v>11.363636363636401</v>
      </c>
      <c r="GI41">
        <v>19</v>
      </c>
      <c r="GJ41">
        <v>30.088495575221199</v>
      </c>
      <c r="GK41">
        <v>43.181818181818201</v>
      </c>
      <c r="GL41">
        <v>2.0648967551622399</v>
      </c>
      <c r="GM41">
        <v>3.8348082595870201</v>
      </c>
      <c r="GN41">
        <v>0</v>
      </c>
      <c r="GO41">
        <v>0</v>
      </c>
      <c r="GP41">
        <v>11.764705882352899</v>
      </c>
      <c r="GQ41">
        <v>12.7450980392157</v>
      </c>
      <c r="GR41">
        <v>0</v>
      </c>
      <c r="GS41">
        <v>18.879056047197601</v>
      </c>
      <c r="GT41">
        <v>14</v>
      </c>
      <c r="GU41">
        <v>5</v>
      </c>
      <c r="GV41">
        <v>10</v>
      </c>
      <c r="GW41">
        <v>4</v>
      </c>
      <c r="GX41">
        <v>7</v>
      </c>
      <c r="GY41">
        <v>45.132743362831903</v>
      </c>
      <c r="GZ41">
        <v>12.094395280236</v>
      </c>
      <c r="HA41">
        <v>7.6696165191740402</v>
      </c>
      <c r="HB41">
        <v>5.3097345132743401</v>
      </c>
      <c r="HC41">
        <v>23.8938053097345</v>
      </c>
      <c r="HD41">
        <v>31.818181818181799</v>
      </c>
      <c r="HE41">
        <v>11.363636363636401</v>
      </c>
      <c r="HF41">
        <v>22.727272727272702</v>
      </c>
      <c r="HG41">
        <v>9.0909090909090899</v>
      </c>
      <c r="HH41">
        <v>15.909090909090899</v>
      </c>
      <c r="HI41">
        <v>8</v>
      </c>
      <c r="HJ41">
        <v>6</v>
      </c>
      <c r="HK41">
        <v>16</v>
      </c>
      <c r="HL41">
        <v>8</v>
      </c>
      <c r="HM41">
        <v>0</v>
      </c>
      <c r="HN41">
        <v>7.9646017699114999</v>
      </c>
      <c r="HO41">
        <v>3.24483775811209</v>
      </c>
      <c r="HP41">
        <v>38.348082595870203</v>
      </c>
      <c r="HQ41">
        <v>43.362831858407098</v>
      </c>
      <c r="HR41">
        <v>0</v>
      </c>
      <c r="HS41">
        <v>18.181818181818201</v>
      </c>
      <c r="HT41">
        <v>13.636363636363599</v>
      </c>
      <c r="HU41">
        <v>36.363636363636402</v>
      </c>
      <c r="HV41">
        <v>18.181818181818201</v>
      </c>
      <c r="HW41">
        <v>0</v>
      </c>
      <c r="HX41">
        <v>37.463126843657797</v>
      </c>
      <c r="HY41">
        <v>51.917404129793503</v>
      </c>
      <c r="HZ41">
        <v>61.651917404129797</v>
      </c>
      <c r="IA41">
        <v>66.961651917404097</v>
      </c>
      <c r="IB41">
        <v>70.501474926253707</v>
      </c>
      <c r="IC41">
        <v>3.6320125802140999</v>
      </c>
      <c r="ID41">
        <v>0.82143385456095896</v>
      </c>
      <c r="IE41">
        <v>7.55235138843548</v>
      </c>
      <c r="IF41">
        <v>7.3807070386983096</v>
      </c>
      <c r="IG41">
        <v>0.66527302362671104</v>
      </c>
      <c r="IH41">
        <v>0</v>
      </c>
      <c r="II41">
        <v>6.2159763310000002</v>
      </c>
      <c r="IJ41">
        <v>0</v>
      </c>
      <c r="IK41">
        <v>0</v>
      </c>
      <c r="IL41">
        <v>0</v>
      </c>
      <c r="IM41">
        <v>7</v>
      </c>
      <c r="IN41">
        <v>40.412979350000001</v>
      </c>
      <c r="IO41">
        <v>15.90909091</v>
      </c>
    </row>
    <row r="42" spans="1:249" x14ac:dyDescent="0.3">
      <c r="A42" s="71">
        <v>41</v>
      </c>
      <c r="B42">
        <v>2016011</v>
      </c>
      <c r="C42" t="s">
        <v>166</v>
      </c>
      <c r="D42" t="s">
        <v>1011</v>
      </c>
      <c r="E42" t="s">
        <v>542</v>
      </c>
      <c r="F42">
        <v>42.983200925565392</v>
      </c>
      <c r="G42">
        <v>57.749462332130101</v>
      </c>
      <c r="H42" t="s">
        <v>953</v>
      </c>
      <c r="I42" t="s">
        <v>973</v>
      </c>
      <c r="J42" t="s">
        <v>974</v>
      </c>
      <c r="K42">
        <v>59</v>
      </c>
      <c r="L42" t="s">
        <v>341</v>
      </c>
      <c r="M42" t="s">
        <v>337</v>
      </c>
      <c r="N42">
        <v>46006</v>
      </c>
      <c r="O42">
        <v>-70.904623999999998</v>
      </c>
      <c r="P42">
        <v>42.733423999999999</v>
      </c>
      <c r="Q42">
        <v>3.2471999999999999</v>
      </c>
      <c r="R42">
        <v>33.311700000000002</v>
      </c>
      <c r="S42">
        <v>29.616</v>
      </c>
      <c r="T42">
        <v>0.25502200000000003</v>
      </c>
      <c r="U42">
        <v>2.5502200000000002E-3</v>
      </c>
      <c r="W42">
        <v>100</v>
      </c>
      <c r="X42">
        <v>1.25</v>
      </c>
      <c r="Y42">
        <v>14.5345981153</v>
      </c>
      <c r="Z42">
        <v>53.184312638580934</v>
      </c>
      <c r="AA42">
        <v>19.97000818375</v>
      </c>
      <c r="AB42">
        <v>1250.48972444013</v>
      </c>
      <c r="AC42">
        <v>1253.25908236295</v>
      </c>
      <c r="AD42">
        <v>14.6499850837306</v>
      </c>
      <c r="AE42">
        <v>14.874021186988401</v>
      </c>
      <c r="AF42">
        <v>9.2372892880820405</v>
      </c>
      <c r="AG42">
        <v>9.3778652931672593</v>
      </c>
      <c r="AH42">
        <v>3.8192018197062101</v>
      </c>
      <c r="AI42">
        <v>3.8761647670548198</v>
      </c>
      <c r="AJ42">
        <v>36.446784922394677</v>
      </c>
      <c r="AK42">
        <v>26.039499635263283</v>
      </c>
      <c r="AL42">
        <v>40.271618625277156</v>
      </c>
      <c r="AM42">
        <v>47.061843136195385</v>
      </c>
      <c r="AN42">
        <v>0.590330647648034</v>
      </c>
      <c r="AO42">
        <v>0.61169842001709596</v>
      </c>
      <c r="AP42">
        <v>13.243995352984085</v>
      </c>
      <c r="AQ42">
        <v>11.11419068736142</v>
      </c>
      <c r="AR42">
        <v>13.243995352984085</v>
      </c>
      <c r="AS42">
        <v>13.591878913132998</v>
      </c>
      <c r="AT42">
        <v>9.5766828591199999</v>
      </c>
      <c r="AU42">
        <v>4.2128603104212861</v>
      </c>
      <c r="AV42">
        <v>4.2128603104212861</v>
      </c>
      <c r="AW42">
        <v>4.0094021019641746</v>
      </c>
      <c r="AX42">
        <v>4.1790772597399997</v>
      </c>
      <c r="AY42">
        <v>12.074947952802399</v>
      </c>
      <c r="AZ42">
        <v>2.7337692162180001</v>
      </c>
      <c r="BA42">
        <v>2.6618625277189998</v>
      </c>
      <c r="BB42">
        <v>2.7337692162180001</v>
      </c>
      <c r="BC42">
        <v>3.5748034562400002</v>
      </c>
      <c r="BD42">
        <v>3.5748034562400002</v>
      </c>
      <c r="BE42">
        <v>3.3264449807499998</v>
      </c>
      <c r="BF42">
        <v>5103.9989913500003</v>
      </c>
      <c r="BG42">
        <v>2978.0990391700002</v>
      </c>
      <c r="BH42">
        <v>5103.9989913500003</v>
      </c>
      <c r="BI42">
        <v>0</v>
      </c>
      <c r="BJ42">
        <v>0</v>
      </c>
      <c r="BK42">
        <v>0</v>
      </c>
      <c r="BL42">
        <v>0</v>
      </c>
      <c r="BM42">
        <v>0</v>
      </c>
      <c r="BN42">
        <v>0</v>
      </c>
      <c r="BO42">
        <v>0</v>
      </c>
      <c r="BP42">
        <v>3.0019482644199999E-2</v>
      </c>
      <c r="BQ42">
        <v>0</v>
      </c>
      <c r="BR42">
        <v>3.0019482644199999E-2</v>
      </c>
      <c r="BS42">
        <v>7</v>
      </c>
      <c r="BT42">
        <v>0</v>
      </c>
      <c r="BU42">
        <v>3</v>
      </c>
      <c r="BV42">
        <v>0</v>
      </c>
      <c r="BW42">
        <v>2</v>
      </c>
      <c r="BX42">
        <v>15</v>
      </c>
      <c r="BY42">
        <v>13</v>
      </c>
      <c r="BZ42">
        <v>13</v>
      </c>
      <c r="CA42">
        <v>19</v>
      </c>
      <c r="CB42">
        <v>18</v>
      </c>
      <c r="CC42">
        <v>20</v>
      </c>
      <c r="CD42">
        <v>6</v>
      </c>
      <c r="CE42">
        <v>10</v>
      </c>
      <c r="CF42">
        <v>10</v>
      </c>
      <c r="CG42">
        <v>10</v>
      </c>
      <c r="CH42">
        <v>10</v>
      </c>
      <c r="CI42">
        <v>10</v>
      </c>
      <c r="CJ42">
        <v>10</v>
      </c>
      <c r="CK42">
        <v>164</v>
      </c>
      <c r="CW42">
        <v>1.36927291735</v>
      </c>
      <c r="CX42">
        <v>1.38647013097</v>
      </c>
      <c r="CY42">
        <v>1.25</v>
      </c>
      <c r="CZ42">
        <v>0.25101999534899999</v>
      </c>
      <c r="DA42">
        <v>0.24992999264799998</v>
      </c>
      <c r="DB42">
        <v>0.25502200000000003</v>
      </c>
      <c r="DC42">
        <v>314</v>
      </c>
      <c r="DD42">
        <v>46</v>
      </c>
      <c r="DE42">
        <v>37</v>
      </c>
      <c r="DF42">
        <v>36</v>
      </c>
      <c r="DG42">
        <v>41</v>
      </c>
      <c r="DH42">
        <v>1</v>
      </c>
      <c r="DI42">
        <v>2</v>
      </c>
      <c r="DJ42">
        <v>4</v>
      </c>
      <c r="DK42">
        <v>15</v>
      </c>
      <c r="DL42">
        <v>8</v>
      </c>
      <c r="DM42">
        <v>12</v>
      </c>
      <c r="DN42">
        <v>1</v>
      </c>
      <c r="DO42">
        <v>0</v>
      </c>
      <c r="DP42">
        <v>9</v>
      </c>
      <c r="DQ42">
        <v>9</v>
      </c>
      <c r="DR42">
        <v>4</v>
      </c>
      <c r="DS42">
        <v>1</v>
      </c>
      <c r="DT42">
        <v>28</v>
      </c>
      <c r="DU42">
        <v>1</v>
      </c>
      <c r="DV42">
        <v>0</v>
      </c>
      <c r="DW42">
        <v>0</v>
      </c>
      <c r="DX42">
        <v>13</v>
      </c>
      <c r="DY42">
        <v>2</v>
      </c>
      <c r="DZ42">
        <v>11</v>
      </c>
      <c r="EA42">
        <v>3</v>
      </c>
      <c r="EB42">
        <v>0</v>
      </c>
      <c r="EC42">
        <v>0</v>
      </c>
      <c r="ED42">
        <v>11</v>
      </c>
      <c r="EE42">
        <v>0</v>
      </c>
      <c r="EF42">
        <v>0</v>
      </c>
      <c r="EG42">
        <v>0</v>
      </c>
      <c r="EH42">
        <v>8</v>
      </c>
      <c r="EI42">
        <v>0</v>
      </c>
      <c r="EJ42">
        <v>21.019108280254802</v>
      </c>
      <c r="EK42">
        <v>32.165605095541402</v>
      </c>
      <c r="EL42">
        <v>0</v>
      </c>
      <c r="EM42">
        <v>4.1401273885350296</v>
      </c>
      <c r="EN42">
        <v>0</v>
      </c>
      <c r="EO42">
        <v>5.4140127388534998</v>
      </c>
      <c r="EP42">
        <v>23.248407643312099</v>
      </c>
      <c r="EQ42">
        <v>0</v>
      </c>
      <c r="ER42">
        <v>32.165605095541402</v>
      </c>
      <c r="ES42">
        <v>55.414012738853501</v>
      </c>
      <c r="ET42">
        <v>15.605095541401299</v>
      </c>
      <c r="EU42">
        <v>0.31847133757961799</v>
      </c>
      <c r="EV42">
        <v>0.31847133757961799</v>
      </c>
      <c r="EW42">
        <v>0.31847133757961799</v>
      </c>
      <c r="EX42">
        <v>11.7834394904459</v>
      </c>
      <c r="EY42">
        <v>11.7834394904459</v>
      </c>
      <c r="EZ42">
        <v>19.1082802547771</v>
      </c>
      <c r="FA42">
        <v>0</v>
      </c>
      <c r="FB42">
        <v>0</v>
      </c>
      <c r="FC42">
        <v>0</v>
      </c>
      <c r="FD42">
        <v>39.171974522292999</v>
      </c>
      <c r="FE42">
        <v>11.1464968152866</v>
      </c>
      <c r="FF42">
        <v>0</v>
      </c>
      <c r="FG42">
        <v>23.248407643312099</v>
      </c>
      <c r="FH42">
        <v>60.828025477707001</v>
      </c>
      <c r="FI42">
        <v>6.0509554140127397</v>
      </c>
      <c r="FJ42">
        <v>17.834394904458598</v>
      </c>
      <c r="FK42">
        <v>3.1847133757961799</v>
      </c>
      <c r="FL42">
        <v>0</v>
      </c>
      <c r="FM42">
        <v>17.834394904458598</v>
      </c>
      <c r="FN42">
        <v>11.4649681528662</v>
      </c>
      <c r="FO42">
        <v>11.4649681528662</v>
      </c>
      <c r="FP42">
        <v>2.4390243902439002</v>
      </c>
      <c r="FQ42">
        <v>4.8780487804878003</v>
      </c>
      <c r="FR42">
        <v>9.7560975609756095</v>
      </c>
      <c r="FS42">
        <v>36.585365853658502</v>
      </c>
      <c r="FT42">
        <v>29.268292682926798</v>
      </c>
      <c r="FU42">
        <v>2.4390243902439002</v>
      </c>
      <c r="FV42">
        <v>21.951219512195099</v>
      </c>
      <c r="FW42">
        <v>21.951219512195099</v>
      </c>
      <c r="FX42">
        <v>9.7560975609756095</v>
      </c>
      <c r="FY42">
        <v>68.292682926829301</v>
      </c>
      <c r="FZ42">
        <v>2.4390243902439002</v>
      </c>
      <c r="GA42">
        <v>0</v>
      </c>
      <c r="GB42">
        <v>31.707317073170699</v>
      </c>
      <c r="GC42">
        <v>4.8780487804878003</v>
      </c>
      <c r="GD42">
        <v>26.829268292682901</v>
      </c>
      <c r="GE42">
        <v>7.3170731707317103</v>
      </c>
      <c r="GF42">
        <v>0</v>
      </c>
      <c r="GG42">
        <v>26.829268292682901</v>
      </c>
      <c r="GH42">
        <v>19.512195121951201</v>
      </c>
      <c r="GI42">
        <v>10</v>
      </c>
      <c r="GJ42">
        <v>14.6496815286624</v>
      </c>
      <c r="GK42">
        <v>24.390243902439</v>
      </c>
      <c r="GL42">
        <v>0</v>
      </c>
      <c r="GM42">
        <v>1.9108280254777099</v>
      </c>
      <c r="GN42">
        <v>0</v>
      </c>
      <c r="GO42">
        <v>0</v>
      </c>
      <c r="GP42">
        <v>0</v>
      </c>
      <c r="GQ42">
        <v>13.0434782608696</v>
      </c>
      <c r="GR42">
        <v>0</v>
      </c>
      <c r="GS42">
        <v>5.4140127388534998</v>
      </c>
      <c r="GT42">
        <v>11</v>
      </c>
      <c r="GU42">
        <v>4</v>
      </c>
      <c r="GV42">
        <v>14</v>
      </c>
      <c r="GW42">
        <v>6</v>
      </c>
      <c r="GX42">
        <v>3</v>
      </c>
      <c r="GY42">
        <v>40.127388535031798</v>
      </c>
      <c r="GZ42">
        <v>9.2356687898089191</v>
      </c>
      <c r="HA42">
        <v>15.286624203821701</v>
      </c>
      <c r="HB42">
        <v>24.840764331210199</v>
      </c>
      <c r="HC42">
        <v>2.8662420382165599</v>
      </c>
      <c r="HD42">
        <v>26.829268292682901</v>
      </c>
      <c r="HE42">
        <v>9.7560975609756095</v>
      </c>
      <c r="HF42">
        <v>34.146341463414601</v>
      </c>
      <c r="HG42">
        <v>14.634146341463399</v>
      </c>
      <c r="HH42">
        <v>7.3170731707317103</v>
      </c>
      <c r="HI42">
        <v>11</v>
      </c>
      <c r="HJ42">
        <v>4</v>
      </c>
      <c r="HK42">
        <v>14</v>
      </c>
      <c r="HL42">
        <v>7</v>
      </c>
      <c r="HM42">
        <v>1</v>
      </c>
      <c r="HN42">
        <v>13.694267515923601</v>
      </c>
      <c r="HO42">
        <v>7.9617834394904499</v>
      </c>
      <c r="HP42">
        <v>34.394904458598702</v>
      </c>
      <c r="HQ42">
        <v>35.350318471337602</v>
      </c>
      <c r="HR42">
        <v>0.31847133757961799</v>
      </c>
      <c r="HS42">
        <v>26.829268292682901</v>
      </c>
      <c r="HT42">
        <v>9.7560975609756095</v>
      </c>
      <c r="HU42">
        <v>34.146341463414601</v>
      </c>
      <c r="HV42">
        <v>17.0731707317073</v>
      </c>
      <c r="HW42">
        <v>2.4390243902439002</v>
      </c>
      <c r="HX42">
        <v>21.019108280254802</v>
      </c>
      <c r="HY42">
        <v>37.898089171974497</v>
      </c>
      <c r="HZ42">
        <v>49.044585987261101</v>
      </c>
      <c r="IA42">
        <v>56.3694267515924</v>
      </c>
      <c r="IB42">
        <v>61.7834394904459</v>
      </c>
      <c r="IC42">
        <v>4.1312820419708496</v>
      </c>
      <c r="ID42">
        <v>0.89944825347884305</v>
      </c>
      <c r="IE42">
        <v>7.1311876054552004</v>
      </c>
      <c r="IF42">
        <v>6.9572562004440996</v>
      </c>
      <c r="IG42">
        <v>0.77111375464200405</v>
      </c>
      <c r="IH42">
        <v>0</v>
      </c>
      <c r="II42">
        <v>6.7240259739999999</v>
      </c>
      <c r="IJ42">
        <v>0</v>
      </c>
      <c r="IK42">
        <v>0</v>
      </c>
      <c r="IL42">
        <v>0</v>
      </c>
      <c r="IM42">
        <v>12</v>
      </c>
      <c r="IN42">
        <v>56.369426750000002</v>
      </c>
      <c r="IO42">
        <v>29.268292679999998</v>
      </c>
    </row>
    <row r="43" spans="1:249" x14ac:dyDescent="0.3">
      <c r="A43" s="71">
        <v>42</v>
      </c>
      <c r="B43">
        <v>2019070</v>
      </c>
      <c r="C43" t="s">
        <v>975</v>
      </c>
      <c r="D43" t="s">
        <v>1011</v>
      </c>
      <c r="E43" t="s">
        <v>542</v>
      </c>
      <c r="F43">
        <v>52.049006800138017</v>
      </c>
      <c r="G43">
        <v>55.478175670483402</v>
      </c>
      <c r="H43" t="s">
        <v>953</v>
      </c>
      <c r="I43" t="s">
        <v>973</v>
      </c>
      <c r="J43" t="s">
        <v>974</v>
      </c>
      <c r="K43">
        <v>59</v>
      </c>
      <c r="L43" t="s">
        <v>341</v>
      </c>
      <c r="M43" t="s">
        <v>337</v>
      </c>
      <c r="N43">
        <v>46006</v>
      </c>
      <c r="O43">
        <v>-70.768507999999997</v>
      </c>
      <c r="P43">
        <v>42.187649</v>
      </c>
      <c r="Q43">
        <v>0.76139999999999997</v>
      </c>
      <c r="R43">
        <v>9.2744999999999997</v>
      </c>
      <c r="S43">
        <v>7.3566000000000003</v>
      </c>
      <c r="T43">
        <v>0.10804499999999999</v>
      </c>
      <c r="U43">
        <v>1.0804499999999999E-3</v>
      </c>
      <c r="W43">
        <v>25</v>
      </c>
      <c r="X43">
        <v>1.06</v>
      </c>
      <c r="Y43">
        <v>22.952789598100001</v>
      </c>
      <c r="Z43">
        <v>54</v>
      </c>
      <c r="AA43">
        <v>19.803032974099999</v>
      </c>
      <c r="AB43">
        <v>1300.4655497635899</v>
      </c>
      <c r="AC43">
        <v>1304.1881591072299</v>
      </c>
      <c r="AD43">
        <v>14.7885600161939</v>
      </c>
      <c r="AE43">
        <v>14.9075697428433</v>
      </c>
      <c r="AF43">
        <v>10.0960843151655</v>
      </c>
      <c r="AG43">
        <v>10.1536830606502</v>
      </c>
      <c r="AH43">
        <v>5.4006541936406602</v>
      </c>
      <c r="AI43">
        <v>5.3955920912566704</v>
      </c>
      <c r="AJ43">
        <v>9.8108747044917255</v>
      </c>
      <c r="AK43">
        <v>21.620572537603106</v>
      </c>
      <c r="AL43">
        <v>61.229314420803789</v>
      </c>
      <c r="AM43">
        <v>57.418728772440573</v>
      </c>
      <c r="AN43">
        <v>0.65821366226318101</v>
      </c>
      <c r="AO43">
        <v>0.71580639632989196</v>
      </c>
      <c r="AP43">
        <v>14.42080378250591</v>
      </c>
      <c r="AQ43">
        <v>14.42080378250591</v>
      </c>
      <c r="AR43">
        <v>9.0829694323144103</v>
      </c>
      <c r="AS43">
        <v>10.058665362989</v>
      </c>
      <c r="AT43">
        <v>12.3489932885897</v>
      </c>
      <c r="AU43">
        <v>0.30082484230955853</v>
      </c>
      <c r="AV43">
        <v>0.1182033096926714</v>
      </c>
      <c r="AW43">
        <v>0.30082484230955853</v>
      </c>
      <c r="AX43">
        <v>8.5553654363299994E-2</v>
      </c>
      <c r="AY43">
        <v>0.20134228187900002</v>
      </c>
      <c r="AZ43">
        <v>4.1607565011850003</v>
      </c>
      <c r="BA43">
        <v>4.1607565011850003</v>
      </c>
      <c r="BB43">
        <v>0.94788937409039997</v>
      </c>
      <c r="BC43">
        <v>3.7162736927700002</v>
      </c>
      <c r="BD43">
        <v>3.7162736927700002</v>
      </c>
      <c r="BE43">
        <v>3.3785782391999999</v>
      </c>
      <c r="BF43">
        <v>0</v>
      </c>
      <c r="BG43">
        <v>0</v>
      </c>
      <c r="BH43">
        <v>0</v>
      </c>
      <c r="BI43">
        <v>0</v>
      </c>
      <c r="BJ43">
        <v>0</v>
      </c>
      <c r="BK43">
        <v>0</v>
      </c>
      <c r="BL43">
        <v>0</v>
      </c>
      <c r="BM43">
        <v>0</v>
      </c>
      <c r="BN43">
        <v>0</v>
      </c>
      <c r="BO43">
        <v>0</v>
      </c>
      <c r="BP43">
        <v>0</v>
      </c>
      <c r="BQ43">
        <v>0</v>
      </c>
      <c r="BR43">
        <v>0</v>
      </c>
      <c r="BS43">
        <v>4</v>
      </c>
      <c r="BT43">
        <v>0</v>
      </c>
      <c r="BU43">
        <v>3</v>
      </c>
      <c r="BV43">
        <v>3</v>
      </c>
      <c r="BW43">
        <v>3</v>
      </c>
      <c r="BX43">
        <v>18</v>
      </c>
      <c r="BY43">
        <v>15</v>
      </c>
      <c r="BZ43">
        <v>17</v>
      </c>
      <c r="CA43">
        <v>19</v>
      </c>
      <c r="CB43">
        <v>17</v>
      </c>
      <c r="CC43">
        <v>20</v>
      </c>
      <c r="CD43">
        <v>8</v>
      </c>
      <c r="CE43">
        <v>10</v>
      </c>
      <c r="CF43">
        <v>10</v>
      </c>
      <c r="CG43">
        <v>10</v>
      </c>
      <c r="CH43">
        <v>10</v>
      </c>
      <c r="CI43">
        <v>10</v>
      </c>
      <c r="CJ43">
        <v>10</v>
      </c>
      <c r="CK43">
        <v>174</v>
      </c>
      <c r="CW43">
        <v>1.0492137352799999</v>
      </c>
      <c r="CX43">
        <v>1.1132296129299999</v>
      </c>
      <c r="CY43">
        <v>1.06</v>
      </c>
      <c r="CZ43">
        <v>2.0400003481000004E-3</v>
      </c>
      <c r="DA43">
        <v>0.13551999765800002</v>
      </c>
      <c r="DB43">
        <v>0.108045</v>
      </c>
      <c r="DC43">
        <v>338</v>
      </c>
      <c r="DD43">
        <v>142</v>
      </c>
      <c r="DE43">
        <v>21</v>
      </c>
      <c r="DF43">
        <v>14</v>
      </c>
      <c r="DG43">
        <v>51</v>
      </c>
      <c r="DH43">
        <v>2</v>
      </c>
      <c r="DI43">
        <v>1</v>
      </c>
      <c r="DJ43">
        <v>3</v>
      </c>
      <c r="DK43">
        <v>14</v>
      </c>
      <c r="DL43">
        <v>7</v>
      </c>
      <c r="DM43">
        <v>20</v>
      </c>
      <c r="DN43">
        <v>2</v>
      </c>
      <c r="DO43">
        <v>0</v>
      </c>
      <c r="DP43">
        <v>9</v>
      </c>
      <c r="DQ43">
        <v>8</v>
      </c>
      <c r="DR43">
        <v>3</v>
      </c>
      <c r="DS43">
        <v>0</v>
      </c>
      <c r="DT43">
        <v>36</v>
      </c>
      <c r="DU43">
        <v>1</v>
      </c>
      <c r="DV43">
        <v>1</v>
      </c>
      <c r="DW43">
        <v>0</v>
      </c>
      <c r="DX43">
        <v>15</v>
      </c>
      <c r="DY43">
        <v>3</v>
      </c>
      <c r="DZ43">
        <v>11</v>
      </c>
      <c r="EA43">
        <v>5</v>
      </c>
      <c r="EB43">
        <v>0</v>
      </c>
      <c r="EC43">
        <v>1</v>
      </c>
      <c r="ED43">
        <v>12</v>
      </c>
      <c r="EE43">
        <v>0</v>
      </c>
      <c r="EF43">
        <v>0</v>
      </c>
      <c r="EG43">
        <v>0</v>
      </c>
      <c r="EH43">
        <v>6</v>
      </c>
      <c r="EI43">
        <v>2</v>
      </c>
      <c r="EJ43">
        <v>5.6213017751479297</v>
      </c>
      <c r="EK43">
        <v>24.556213017751499</v>
      </c>
      <c r="EL43">
        <v>0.59171597633136097</v>
      </c>
      <c r="EM43">
        <v>0.59171597633136097</v>
      </c>
      <c r="EN43">
        <v>0</v>
      </c>
      <c r="EO43">
        <v>3.2544378698224898</v>
      </c>
      <c r="EP43">
        <v>21.8934911242604</v>
      </c>
      <c r="EQ43">
        <v>0</v>
      </c>
      <c r="ER43">
        <v>24.556213017751499</v>
      </c>
      <c r="ES43">
        <v>29.585798816568001</v>
      </c>
      <c r="ET43">
        <v>42.603550295858</v>
      </c>
      <c r="EU43">
        <v>1.1834319526627199</v>
      </c>
      <c r="EV43">
        <v>1.1834319526627199</v>
      </c>
      <c r="EW43">
        <v>0.59171597633136097</v>
      </c>
      <c r="EX43">
        <v>6.2130177514792901</v>
      </c>
      <c r="EY43">
        <v>5.32544378698225</v>
      </c>
      <c r="EZ43">
        <v>4.4378698224852098</v>
      </c>
      <c r="FA43">
        <v>1.1834319526627199</v>
      </c>
      <c r="FB43">
        <v>19.047619047619001</v>
      </c>
      <c r="FC43">
        <v>28.571428571428601</v>
      </c>
      <c r="FD43">
        <v>65.680473372781094</v>
      </c>
      <c r="FE43">
        <v>18.934911242603601</v>
      </c>
      <c r="FF43">
        <v>0.29585798816567999</v>
      </c>
      <c r="FG43">
        <v>5.0295857988165702</v>
      </c>
      <c r="FH43">
        <v>34.319526627218899</v>
      </c>
      <c r="FI43">
        <v>13.313609467455599</v>
      </c>
      <c r="FJ43">
        <v>18.639053254437901</v>
      </c>
      <c r="FK43">
        <v>3.55029585798817</v>
      </c>
      <c r="FL43">
        <v>0.88757396449704096</v>
      </c>
      <c r="FM43">
        <v>19.526627218934902</v>
      </c>
      <c r="FN43">
        <v>4.14201183431953</v>
      </c>
      <c r="FO43">
        <v>2.9585798816567999</v>
      </c>
      <c r="FP43">
        <v>3.9215686274509798</v>
      </c>
      <c r="FQ43">
        <v>1.9607843137254899</v>
      </c>
      <c r="FR43">
        <v>5.8823529411764701</v>
      </c>
      <c r="FS43">
        <v>27.4509803921569</v>
      </c>
      <c r="FT43">
        <v>39.2156862745098</v>
      </c>
      <c r="FU43">
        <v>3.9215686274509798</v>
      </c>
      <c r="FV43">
        <v>17.647058823529399</v>
      </c>
      <c r="FW43">
        <v>15.6862745098039</v>
      </c>
      <c r="FX43">
        <v>5.8823529411764701</v>
      </c>
      <c r="FY43">
        <v>70.588235294117695</v>
      </c>
      <c r="FZ43">
        <v>1.9607843137254899</v>
      </c>
      <c r="GA43">
        <v>1.9607843137254899</v>
      </c>
      <c r="GB43">
        <v>29.411764705882401</v>
      </c>
      <c r="GC43">
        <v>5.8823529411764701</v>
      </c>
      <c r="GD43">
        <v>21.568627450980401</v>
      </c>
      <c r="GE43">
        <v>9.8039215686274499</v>
      </c>
      <c r="GF43">
        <v>1.9607843137254899</v>
      </c>
      <c r="GG43">
        <v>23.529411764705898</v>
      </c>
      <c r="GH43">
        <v>11.764705882352899</v>
      </c>
      <c r="GI43">
        <v>19</v>
      </c>
      <c r="GJ43">
        <v>42.011834319526599</v>
      </c>
      <c r="GK43">
        <v>37.254901960784302</v>
      </c>
      <c r="GL43">
        <v>23.964497041420099</v>
      </c>
      <c r="GM43">
        <v>5.32544378698225</v>
      </c>
      <c r="GN43">
        <v>0</v>
      </c>
      <c r="GO43">
        <v>0</v>
      </c>
      <c r="GP43">
        <v>6.3380281690140796</v>
      </c>
      <c r="GQ43">
        <v>12.6760563380282</v>
      </c>
      <c r="GR43">
        <v>0</v>
      </c>
      <c r="GS43">
        <v>3.2544378698224898</v>
      </c>
      <c r="GT43">
        <v>14</v>
      </c>
      <c r="GU43">
        <v>6</v>
      </c>
      <c r="GV43">
        <v>16</v>
      </c>
      <c r="GW43">
        <v>2</v>
      </c>
      <c r="GX43">
        <v>7</v>
      </c>
      <c r="GY43">
        <v>37.278106508875702</v>
      </c>
      <c r="GZ43">
        <v>26.035502958579901</v>
      </c>
      <c r="HA43">
        <v>22.485207100591701</v>
      </c>
      <c r="HB43">
        <v>3.2544378698224898</v>
      </c>
      <c r="HC43">
        <v>4.14201183431953</v>
      </c>
      <c r="HD43">
        <v>27.4509803921569</v>
      </c>
      <c r="HE43">
        <v>11.764705882352899</v>
      </c>
      <c r="HF43">
        <v>31.372549019607799</v>
      </c>
      <c r="HG43">
        <v>3.9215686274509798</v>
      </c>
      <c r="HH43">
        <v>13.7254901960784</v>
      </c>
      <c r="HI43">
        <v>7</v>
      </c>
      <c r="HJ43">
        <v>7</v>
      </c>
      <c r="HK43">
        <v>12</v>
      </c>
      <c r="HL43">
        <v>13</v>
      </c>
      <c r="HM43">
        <v>3</v>
      </c>
      <c r="HN43">
        <v>6.2130177514792901</v>
      </c>
      <c r="HO43">
        <v>14.4970414201183</v>
      </c>
      <c r="HP43">
        <v>30.769230769230798</v>
      </c>
      <c r="HQ43">
        <v>34.615384615384599</v>
      </c>
      <c r="HR43">
        <v>1.4792899408283999</v>
      </c>
      <c r="HS43">
        <v>13.7254901960784</v>
      </c>
      <c r="HT43">
        <v>13.7254901960784</v>
      </c>
      <c r="HU43">
        <v>23.529411764705898</v>
      </c>
      <c r="HV43">
        <v>25.490196078431399</v>
      </c>
      <c r="HW43">
        <v>5.8823529411764701</v>
      </c>
      <c r="HX43">
        <v>18.934911242603601</v>
      </c>
      <c r="HY43">
        <v>34.911242603550299</v>
      </c>
      <c r="HZ43">
        <v>40.236686390532498</v>
      </c>
      <c r="IA43">
        <v>44.970414201183402</v>
      </c>
      <c r="IB43">
        <v>49.4082840236686</v>
      </c>
      <c r="IC43">
        <v>4.6512817404642899</v>
      </c>
      <c r="ID43">
        <v>0.92291936556843202</v>
      </c>
      <c r="IE43">
        <v>8.7583029423760994</v>
      </c>
      <c r="IF43">
        <v>8.5865715121334301</v>
      </c>
      <c r="IG43">
        <v>0.81998112977326598</v>
      </c>
      <c r="IH43">
        <v>1</v>
      </c>
      <c r="II43">
        <v>6.0388059700000003</v>
      </c>
      <c r="IJ43">
        <v>1</v>
      </c>
      <c r="IK43">
        <v>0.88757396399999999</v>
      </c>
      <c r="IL43">
        <v>1.9607843140000001</v>
      </c>
      <c r="IM43">
        <v>8</v>
      </c>
      <c r="IN43">
        <v>35.207100590000003</v>
      </c>
      <c r="IO43">
        <v>15.686274510000001</v>
      </c>
    </row>
    <row r="44" spans="1:249" x14ac:dyDescent="0.3">
      <c r="A44" s="71">
        <v>43</v>
      </c>
      <c r="B44">
        <v>2019083</v>
      </c>
      <c r="C44" t="s">
        <v>976</v>
      </c>
      <c r="D44" t="s">
        <v>1011</v>
      </c>
      <c r="E44" t="s">
        <v>9</v>
      </c>
      <c r="F44">
        <v>79.162001791312122</v>
      </c>
      <c r="G44">
        <v>88.740545852614801</v>
      </c>
      <c r="H44" t="s">
        <v>953</v>
      </c>
      <c r="I44" t="s">
        <v>973</v>
      </c>
      <c r="J44" t="s">
        <v>974</v>
      </c>
      <c r="K44">
        <v>59</v>
      </c>
      <c r="L44" t="s">
        <v>341</v>
      </c>
      <c r="M44" t="s">
        <v>337</v>
      </c>
      <c r="N44">
        <v>46006</v>
      </c>
      <c r="O44">
        <v>-70.832750000000004</v>
      </c>
      <c r="P44">
        <v>42.198622999999998</v>
      </c>
      <c r="Q44">
        <v>0.30330000000000001</v>
      </c>
      <c r="R44">
        <v>9.5597999999999992</v>
      </c>
      <c r="S44">
        <v>9.3444000000000003</v>
      </c>
      <c r="T44">
        <v>0.73648599999999997</v>
      </c>
      <c r="U44">
        <v>7.36486E-3</v>
      </c>
      <c r="W44">
        <v>88</v>
      </c>
      <c r="X44">
        <v>1.03</v>
      </c>
      <c r="Y44">
        <v>29.572433234399998</v>
      </c>
      <c r="Z44">
        <v>54</v>
      </c>
      <c r="AA44">
        <v>19.88625361135</v>
      </c>
      <c r="AB44">
        <v>1298.1066709792301</v>
      </c>
      <c r="AC44">
        <v>1280.0648372999401</v>
      </c>
      <c r="AD44">
        <v>15.180881528545999</v>
      </c>
      <c r="AE44">
        <v>15.2560030382226</v>
      </c>
      <c r="AF44">
        <v>10.301817231780401</v>
      </c>
      <c r="AG44">
        <v>10.2603238547355</v>
      </c>
      <c r="AH44">
        <v>5.4136518809495504</v>
      </c>
      <c r="AI44">
        <v>5.2595393792317804</v>
      </c>
      <c r="AJ44">
        <v>17.507418397626115</v>
      </c>
      <c r="AK44">
        <v>24.053850498964415</v>
      </c>
      <c r="AL44">
        <v>82.492581602373889</v>
      </c>
      <c r="AM44">
        <v>64.818301638109574</v>
      </c>
      <c r="AN44">
        <v>0.78400515972838203</v>
      </c>
      <c r="AO44">
        <v>0.75426805694201804</v>
      </c>
      <c r="AP44">
        <v>3.1350028243268691</v>
      </c>
      <c r="AQ44">
        <v>0</v>
      </c>
      <c r="AR44">
        <v>3.1350028243268691</v>
      </c>
      <c r="AS44">
        <v>3.2167966868941003</v>
      </c>
      <c r="AT44">
        <v>0.99941211052400003</v>
      </c>
      <c r="AU44">
        <v>0.96968555827527791</v>
      </c>
      <c r="AV44">
        <v>0</v>
      </c>
      <c r="AW44">
        <v>0.96968555827527791</v>
      </c>
      <c r="AX44">
        <v>1.0112684195320001</v>
      </c>
      <c r="AY44">
        <v>0</v>
      </c>
      <c r="AZ44">
        <v>1.2675578986988001</v>
      </c>
      <c r="BA44">
        <v>0.52225519287869993</v>
      </c>
      <c r="BB44">
        <v>1.2675578986988001</v>
      </c>
      <c r="BC44">
        <v>2.7713144885099998</v>
      </c>
      <c r="BD44">
        <v>1.7913700425300001</v>
      </c>
      <c r="BE44">
        <v>2.7713144885099998</v>
      </c>
      <c r="BF44">
        <v>5161.1121571599997</v>
      </c>
      <c r="BG44">
        <v>0</v>
      </c>
      <c r="BH44">
        <v>5161.1121571599997</v>
      </c>
      <c r="BI44">
        <v>0</v>
      </c>
      <c r="BJ44">
        <v>0</v>
      </c>
      <c r="BK44">
        <v>0</v>
      </c>
      <c r="BL44">
        <v>0</v>
      </c>
      <c r="BM44">
        <v>0</v>
      </c>
      <c r="BN44">
        <v>0</v>
      </c>
      <c r="BO44">
        <v>0</v>
      </c>
      <c r="BP44">
        <v>0.104604698843</v>
      </c>
      <c r="BQ44">
        <v>0</v>
      </c>
      <c r="BR44">
        <v>0</v>
      </c>
      <c r="BS44">
        <v>4</v>
      </c>
      <c r="BT44">
        <v>2</v>
      </c>
      <c r="BU44">
        <v>4</v>
      </c>
      <c r="BV44">
        <v>0</v>
      </c>
      <c r="BW44">
        <v>3</v>
      </c>
      <c r="BX44">
        <v>15</v>
      </c>
      <c r="BY44">
        <v>15</v>
      </c>
      <c r="BZ44">
        <v>10</v>
      </c>
      <c r="CA44">
        <v>20</v>
      </c>
      <c r="CB44">
        <v>19</v>
      </c>
      <c r="CC44">
        <v>20</v>
      </c>
      <c r="CD44">
        <v>8</v>
      </c>
      <c r="CE44">
        <v>10</v>
      </c>
      <c r="CF44">
        <v>10</v>
      </c>
      <c r="CG44">
        <v>10</v>
      </c>
      <c r="CH44">
        <v>10</v>
      </c>
      <c r="CI44">
        <v>10</v>
      </c>
      <c r="CJ44">
        <v>10</v>
      </c>
      <c r="CK44">
        <v>167</v>
      </c>
      <c r="CW44">
        <v>1.03670009144</v>
      </c>
      <c r="CX44">
        <v>1.2518166395300001</v>
      </c>
      <c r="CY44">
        <v>1.03</v>
      </c>
      <c r="CZ44">
        <v>0.81205998968499993</v>
      </c>
      <c r="DA44">
        <v>0.33712999317999998</v>
      </c>
      <c r="DB44">
        <v>0.73648599999999997</v>
      </c>
      <c r="DC44">
        <v>347</v>
      </c>
      <c r="DD44">
        <v>28</v>
      </c>
      <c r="DE44">
        <v>247</v>
      </c>
      <c r="DF44">
        <v>6</v>
      </c>
      <c r="DG44">
        <v>29</v>
      </c>
      <c r="DH44">
        <v>1</v>
      </c>
      <c r="DI44">
        <v>0</v>
      </c>
      <c r="DJ44">
        <v>2</v>
      </c>
      <c r="DK44">
        <v>13</v>
      </c>
      <c r="DL44">
        <v>4</v>
      </c>
      <c r="DM44">
        <v>12</v>
      </c>
      <c r="DN44">
        <v>3</v>
      </c>
      <c r="DO44">
        <v>1</v>
      </c>
      <c r="DP44">
        <v>7</v>
      </c>
      <c r="DQ44">
        <v>7</v>
      </c>
      <c r="DR44">
        <v>2</v>
      </c>
      <c r="DS44">
        <v>1</v>
      </c>
      <c r="DT44">
        <v>25</v>
      </c>
      <c r="DU44">
        <v>1</v>
      </c>
      <c r="DV44">
        <v>0</v>
      </c>
      <c r="DW44">
        <v>0</v>
      </c>
      <c r="DX44">
        <v>4</v>
      </c>
      <c r="DY44">
        <v>4</v>
      </c>
      <c r="DZ44">
        <v>11</v>
      </c>
      <c r="EA44">
        <v>0</v>
      </c>
      <c r="EB44">
        <v>0</v>
      </c>
      <c r="EC44">
        <v>0</v>
      </c>
      <c r="ED44">
        <v>11</v>
      </c>
      <c r="EE44">
        <v>0</v>
      </c>
      <c r="EF44">
        <v>0</v>
      </c>
      <c r="EG44">
        <v>0</v>
      </c>
      <c r="EH44">
        <v>4</v>
      </c>
      <c r="EI44">
        <v>0</v>
      </c>
      <c r="EJ44">
        <v>4.6109510086455296</v>
      </c>
      <c r="EK44">
        <v>10.951008645533101</v>
      </c>
      <c r="EL44">
        <v>0</v>
      </c>
      <c r="EM44">
        <v>0</v>
      </c>
      <c r="EN44">
        <v>0</v>
      </c>
      <c r="EO44">
        <v>0.86455331412103698</v>
      </c>
      <c r="EP44">
        <v>80.115273775216096</v>
      </c>
      <c r="EQ44">
        <v>0</v>
      </c>
      <c r="ER44">
        <v>10.951008645533101</v>
      </c>
      <c r="ES44">
        <v>11.527377521613801</v>
      </c>
      <c r="ET44">
        <v>8.3573487031700306</v>
      </c>
      <c r="EU44">
        <v>69.452449567723306</v>
      </c>
      <c r="EV44">
        <v>69.452449567723306</v>
      </c>
      <c r="EW44">
        <v>69.452449567723306</v>
      </c>
      <c r="EX44">
        <v>71.181556195965399</v>
      </c>
      <c r="EY44">
        <v>71.181556195965399</v>
      </c>
      <c r="EZ44">
        <v>0.57636887608069198</v>
      </c>
      <c r="FA44">
        <v>0</v>
      </c>
      <c r="FB44">
        <v>0</v>
      </c>
      <c r="FC44">
        <v>0</v>
      </c>
      <c r="FD44">
        <v>88.472622478386199</v>
      </c>
      <c r="FE44">
        <v>6.34005763688761</v>
      </c>
      <c r="FF44">
        <v>0</v>
      </c>
      <c r="FG44">
        <v>0.57636887608069198</v>
      </c>
      <c r="FH44">
        <v>11.527377521613801</v>
      </c>
      <c r="FI44">
        <v>8.0691642651296807</v>
      </c>
      <c r="FJ44">
        <v>79.250720461095099</v>
      </c>
      <c r="FK44">
        <v>0</v>
      </c>
      <c r="FL44">
        <v>0</v>
      </c>
      <c r="FM44">
        <v>79.250720461095099</v>
      </c>
      <c r="FN44">
        <v>1.72910662824207</v>
      </c>
      <c r="FO44">
        <v>1.72910662824207</v>
      </c>
      <c r="FP44">
        <v>3.4482758620689702</v>
      </c>
      <c r="FQ44">
        <v>0</v>
      </c>
      <c r="FR44">
        <v>6.8965517241379297</v>
      </c>
      <c r="FS44">
        <v>44.827586206896598</v>
      </c>
      <c r="FT44">
        <v>41.379310344827601</v>
      </c>
      <c r="FU44">
        <v>10.3448275862069</v>
      </c>
      <c r="FV44">
        <v>24.137931034482801</v>
      </c>
      <c r="FW44">
        <v>24.137931034482801</v>
      </c>
      <c r="FX44">
        <v>6.8965517241379297</v>
      </c>
      <c r="FY44">
        <v>86.2068965517241</v>
      </c>
      <c r="FZ44">
        <v>3.4482758620689702</v>
      </c>
      <c r="GA44">
        <v>0</v>
      </c>
      <c r="GB44">
        <v>13.7931034482759</v>
      </c>
      <c r="GC44">
        <v>13.7931034482759</v>
      </c>
      <c r="GD44">
        <v>37.931034482758598</v>
      </c>
      <c r="GE44">
        <v>0</v>
      </c>
      <c r="GF44">
        <v>0</v>
      </c>
      <c r="GG44">
        <v>37.931034482758598</v>
      </c>
      <c r="GH44">
        <v>13.7931034482759</v>
      </c>
      <c r="GI44">
        <v>11</v>
      </c>
      <c r="GJ44">
        <v>8.0691642651296807</v>
      </c>
      <c r="GK44">
        <v>37.931034482758598</v>
      </c>
      <c r="GL44">
        <v>1.72910662824207</v>
      </c>
      <c r="GM44">
        <v>4.0345821325648403</v>
      </c>
      <c r="GN44">
        <v>0</v>
      </c>
      <c r="GO44">
        <v>0</v>
      </c>
      <c r="GP44">
        <v>14.285714285714301</v>
      </c>
      <c r="GQ44">
        <v>50</v>
      </c>
      <c r="GR44">
        <v>0</v>
      </c>
      <c r="GS44">
        <v>0.86455331412103698</v>
      </c>
      <c r="GT44">
        <v>9</v>
      </c>
      <c r="GU44">
        <v>1</v>
      </c>
      <c r="GV44">
        <v>8</v>
      </c>
      <c r="GW44">
        <v>3</v>
      </c>
      <c r="GX44">
        <v>2</v>
      </c>
      <c r="GY44">
        <v>59.942363112391902</v>
      </c>
      <c r="GZ44">
        <v>1.72910662824207</v>
      </c>
      <c r="HA44">
        <v>12.103746397694501</v>
      </c>
      <c r="HB44">
        <v>0.86455331412103698</v>
      </c>
      <c r="HC44">
        <v>0.86455331412103698</v>
      </c>
      <c r="HD44">
        <v>31.034482758620701</v>
      </c>
      <c r="HE44">
        <v>3.4482758620689702</v>
      </c>
      <c r="HF44">
        <v>27.586206896551701</v>
      </c>
      <c r="HG44">
        <v>10.3448275862069</v>
      </c>
      <c r="HH44">
        <v>6.8965517241379297</v>
      </c>
      <c r="HI44">
        <v>1</v>
      </c>
      <c r="HJ44">
        <v>7</v>
      </c>
      <c r="HK44">
        <v>6</v>
      </c>
      <c r="HL44">
        <v>8</v>
      </c>
      <c r="HM44">
        <v>1</v>
      </c>
      <c r="HN44">
        <v>0.57636887608069198</v>
      </c>
      <c r="HO44">
        <v>8.93371757925072</v>
      </c>
      <c r="HP44">
        <v>4.3227665706051903</v>
      </c>
      <c r="HQ44">
        <v>15.5619596541787</v>
      </c>
      <c r="HR44">
        <v>46.109510086455302</v>
      </c>
      <c r="HS44">
        <v>3.4482758620689702</v>
      </c>
      <c r="HT44">
        <v>24.137931034482801</v>
      </c>
      <c r="HU44">
        <v>20.689655172413801</v>
      </c>
      <c r="HV44">
        <v>27.586206896551701</v>
      </c>
      <c r="HW44">
        <v>3.4482758620689702</v>
      </c>
      <c r="HX44">
        <v>45.533141210374602</v>
      </c>
      <c r="HY44">
        <v>67.723342939481299</v>
      </c>
      <c r="HZ44">
        <v>74.063400576368906</v>
      </c>
      <c r="IA44">
        <v>79.538904899135403</v>
      </c>
      <c r="IB44">
        <v>84.149855907781003</v>
      </c>
      <c r="IC44">
        <v>2.7775479789738302</v>
      </c>
      <c r="ID44">
        <v>0.73242033402818696</v>
      </c>
      <c r="IE44">
        <v>4.9578372018972496</v>
      </c>
      <c r="IF44">
        <v>4.7868772983835504</v>
      </c>
      <c r="IG44">
        <v>0.57174945347864303</v>
      </c>
      <c r="IH44">
        <v>1</v>
      </c>
      <c r="II44">
        <v>5.1729106629999997</v>
      </c>
      <c r="IJ44">
        <v>1</v>
      </c>
      <c r="IK44">
        <v>1.44092219</v>
      </c>
      <c r="IL44">
        <v>3.448275862</v>
      </c>
      <c r="IM44">
        <v>3</v>
      </c>
      <c r="IN44">
        <v>7.2046109510000003</v>
      </c>
      <c r="IO44">
        <v>10.34482759</v>
      </c>
    </row>
    <row r="45" spans="1:249" x14ac:dyDescent="0.3">
      <c r="A45" s="71">
        <v>44</v>
      </c>
      <c r="B45" t="s">
        <v>177</v>
      </c>
      <c r="C45" t="s">
        <v>176</v>
      </c>
      <c r="D45" t="s">
        <v>1011</v>
      </c>
      <c r="E45" t="s">
        <v>542</v>
      </c>
      <c r="F45">
        <v>58.378670801594353</v>
      </c>
      <c r="G45">
        <v>69.106009982880906</v>
      </c>
      <c r="H45" t="s">
        <v>953</v>
      </c>
      <c r="I45" t="s">
        <v>973</v>
      </c>
      <c r="J45" t="s">
        <v>974</v>
      </c>
      <c r="K45">
        <v>59</v>
      </c>
      <c r="L45" t="s">
        <v>341</v>
      </c>
      <c r="M45" t="s">
        <v>337</v>
      </c>
      <c r="N45">
        <v>46006</v>
      </c>
      <c r="O45">
        <v>-70.859057000000007</v>
      </c>
      <c r="P45">
        <v>42.242441999999997</v>
      </c>
      <c r="Q45">
        <v>2.4093</v>
      </c>
      <c r="R45">
        <v>38.799900000000001</v>
      </c>
      <c r="S45">
        <v>37.963403</v>
      </c>
      <c r="T45">
        <v>6.8509E-2</v>
      </c>
      <c r="U45">
        <v>6.8508999999999996E-4</v>
      </c>
      <c r="W45">
        <v>25</v>
      </c>
      <c r="X45">
        <v>1.21</v>
      </c>
      <c r="Y45">
        <v>16.0665521106</v>
      </c>
      <c r="Z45">
        <v>53.961150541651108</v>
      </c>
      <c r="AA45">
        <v>20.301676845125002</v>
      </c>
      <c r="AB45">
        <v>1304.7189562943599</v>
      </c>
      <c r="AC45">
        <v>1279.1361707615199</v>
      </c>
      <c r="AD45">
        <v>14.9346176135973</v>
      </c>
      <c r="AE45">
        <v>15.236398189580401</v>
      </c>
      <c r="AF45">
        <v>10.2528156409414</v>
      </c>
      <c r="AG45">
        <v>10.2963422677739</v>
      </c>
      <c r="AH45">
        <v>5.5663932807994003</v>
      </c>
      <c r="AI45">
        <v>5.3518357587390701</v>
      </c>
      <c r="AJ45">
        <v>8.741128128502055</v>
      </c>
      <c r="AK45">
        <v>16.448238268655331</v>
      </c>
      <c r="AL45">
        <v>44.004482629809488</v>
      </c>
      <c r="AM45">
        <v>38.799842267634702</v>
      </c>
      <c r="AN45">
        <v>0.59781484418356001</v>
      </c>
      <c r="AO45">
        <v>0.57525176831935299</v>
      </c>
      <c r="AP45">
        <v>24.168845722824052</v>
      </c>
      <c r="AQ45">
        <v>24.168845722824052</v>
      </c>
      <c r="AR45">
        <v>23.78279325462179</v>
      </c>
      <c r="AS45">
        <v>23.229904947050002</v>
      </c>
      <c r="AT45">
        <v>15.827338129477999</v>
      </c>
      <c r="AU45">
        <v>1.2327231976092641</v>
      </c>
      <c r="AV45">
        <v>1.2327231976092641</v>
      </c>
      <c r="AW45">
        <v>0.56366124654960448</v>
      </c>
      <c r="AX45">
        <v>0.58074762367595012</v>
      </c>
      <c r="AY45">
        <v>2.9676258992799998</v>
      </c>
      <c r="AZ45">
        <v>3.3290997385169998</v>
      </c>
      <c r="BA45">
        <v>3.3290997385169998</v>
      </c>
      <c r="BB45">
        <v>1.4485398158246001</v>
      </c>
      <c r="BC45">
        <v>5.6994761859500001</v>
      </c>
      <c r="BD45">
        <v>5.6994761859500001</v>
      </c>
      <c r="BE45">
        <v>4.8300991522999999</v>
      </c>
      <c r="BF45">
        <v>31259.8971647</v>
      </c>
      <c r="BG45">
        <v>0</v>
      </c>
      <c r="BH45">
        <v>31259.8971647</v>
      </c>
      <c r="BI45">
        <v>0</v>
      </c>
      <c r="BJ45">
        <v>0</v>
      </c>
      <c r="BK45">
        <v>0</v>
      </c>
      <c r="BL45">
        <v>0</v>
      </c>
      <c r="BM45">
        <v>0</v>
      </c>
      <c r="BN45">
        <v>0</v>
      </c>
      <c r="BO45">
        <v>0</v>
      </c>
      <c r="BP45">
        <v>5.1546524604399999E-2</v>
      </c>
      <c r="BQ45">
        <v>0</v>
      </c>
      <c r="BR45">
        <v>0.103093049209</v>
      </c>
      <c r="BS45">
        <v>0</v>
      </c>
      <c r="BT45">
        <v>0</v>
      </c>
      <c r="BU45">
        <v>4</v>
      </c>
      <c r="BV45">
        <v>6</v>
      </c>
      <c r="BW45">
        <v>2</v>
      </c>
      <c r="BX45">
        <v>9</v>
      </c>
      <c r="BY45">
        <v>17</v>
      </c>
      <c r="BZ45">
        <v>0</v>
      </c>
      <c r="CA45">
        <v>18</v>
      </c>
      <c r="CB45">
        <v>19</v>
      </c>
      <c r="CC45">
        <v>17</v>
      </c>
      <c r="CD45">
        <v>6</v>
      </c>
      <c r="CE45">
        <v>10</v>
      </c>
      <c r="CF45">
        <v>10</v>
      </c>
      <c r="CG45">
        <v>10</v>
      </c>
      <c r="CH45">
        <v>10</v>
      </c>
      <c r="CI45">
        <v>8</v>
      </c>
      <c r="CJ45">
        <v>10</v>
      </c>
      <c r="CK45">
        <v>144</v>
      </c>
      <c r="CW45">
        <v>1.25591412143</v>
      </c>
      <c r="CX45">
        <v>1.2310781173400001</v>
      </c>
      <c r="CY45">
        <v>1.21</v>
      </c>
      <c r="CZ45">
        <v>0.206259982152</v>
      </c>
      <c r="DA45">
        <v>0.32327998069800001</v>
      </c>
      <c r="DB45">
        <v>6.8509E-2</v>
      </c>
      <c r="DC45">
        <v>321</v>
      </c>
      <c r="DD45">
        <v>83</v>
      </c>
      <c r="DE45">
        <v>62</v>
      </c>
      <c r="DF45">
        <v>20</v>
      </c>
      <c r="DG45">
        <v>38</v>
      </c>
      <c r="DH45">
        <v>1</v>
      </c>
      <c r="DI45">
        <v>1</v>
      </c>
      <c r="DJ45">
        <v>7</v>
      </c>
      <c r="DK45">
        <v>15</v>
      </c>
      <c r="DL45">
        <v>4</v>
      </c>
      <c r="DM45">
        <v>18</v>
      </c>
      <c r="DN45">
        <v>1</v>
      </c>
      <c r="DO45">
        <v>0</v>
      </c>
      <c r="DP45">
        <v>6</v>
      </c>
      <c r="DQ45">
        <v>6</v>
      </c>
      <c r="DR45">
        <v>1</v>
      </c>
      <c r="DS45">
        <v>1</v>
      </c>
      <c r="DT45">
        <v>33</v>
      </c>
      <c r="DU45">
        <v>1</v>
      </c>
      <c r="DV45">
        <v>0</v>
      </c>
      <c r="DW45">
        <v>0</v>
      </c>
      <c r="DX45">
        <v>5</v>
      </c>
      <c r="DY45">
        <v>2</v>
      </c>
      <c r="DZ45">
        <v>8</v>
      </c>
      <c r="EA45">
        <v>1</v>
      </c>
      <c r="EB45">
        <v>0</v>
      </c>
      <c r="EC45">
        <v>0</v>
      </c>
      <c r="ED45">
        <v>8</v>
      </c>
      <c r="EE45">
        <v>0</v>
      </c>
      <c r="EF45">
        <v>0</v>
      </c>
      <c r="EG45">
        <v>1</v>
      </c>
      <c r="EH45">
        <v>5</v>
      </c>
      <c r="EI45">
        <v>0</v>
      </c>
      <c r="EJ45">
        <v>29.595015576323998</v>
      </c>
      <c r="EK45">
        <v>32.087227414330201</v>
      </c>
      <c r="EL45">
        <v>0</v>
      </c>
      <c r="EM45">
        <v>2.8037383177570101</v>
      </c>
      <c r="EN45">
        <v>0</v>
      </c>
      <c r="EO45">
        <v>12.4610591900312</v>
      </c>
      <c r="EP45">
        <v>32.7102803738318</v>
      </c>
      <c r="EQ45">
        <v>0</v>
      </c>
      <c r="ER45">
        <v>32.087227414330201</v>
      </c>
      <c r="ES45">
        <v>38.629283489096601</v>
      </c>
      <c r="ET45">
        <v>28.348909657320899</v>
      </c>
      <c r="EU45">
        <v>13.0841121495327</v>
      </c>
      <c r="EV45">
        <v>13.0841121495327</v>
      </c>
      <c r="EW45">
        <v>13.0841121495327</v>
      </c>
      <c r="EX45">
        <v>19.3146417445483</v>
      </c>
      <c r="EY45">
        <v>19.3146417445483</v>
      </c>
      <c r="EZ45">
        <v>3.7383177570093502</v>
      </c>
      <c r="FA45">
        <v>3.42679127725857</v>
      </c>
      <c r="FB45">
        <v>17.741935483871</v>
      </c>
      <c r="FC45">
        <v>55</v>
      </c>
      <c r="FD45">
        <v>61.059190031152603</v>
      </c>
      <c r="FE45">
        <v>2.4922118380062299</v>
      </c>
      <c r="FF45">
        <v>0</v>
      </c>
      <c r="FG45">
        <v>6.5420560747663599</v>
      </c>
      <c r="FH45">
        <v>38.940809968847397</v>
      </c>
      <c r="FI45">
        <v>0.934579439252336</v>
      </c>
      <c r="FJ45">
        <v>20.2492211838006</v>
      </c>
      <c r="FK45">
        <v>0.31152647975077902</v>
      </c>
      <c r="FL45">
        <v>0</v>
      </c>
      <c r="FM45">
        <v>20.2492211838006</v>
      </c>
      <c r="FN45">
        <v>6.2305295950155797</v>
      </c>
      <c r="FO45">
        <v>2.8037383177570101</v>
      </c>
      <c r="FP45">
        <v>2.6315789473684199</v>
      </c>
      <c r="FQ45">
        <v>2.6315789473684199</v>
      </c>
      <c r="FR45">
        <v>18.421052631578899</v>
      </c>
      <c r="FS45">
        <v>39.473684210526301</v>
      </c>
      <c r="FT45">
        <v>47.368421052631597</v>
      </c>
      <c r="FU45">
        <v>2.6315789473684199</v>
      </c>
      <c r="FV45">
        <v>15.789473684210501</v>
      </c>
      <c r="FW45">
        <v>15.789473684210501</v>
      </c>
      <c r="FX45">
        <v>2.6315789473684199</v>
      </c>
      <c r="FY45">
        <v>86.842105263157904</v>
      </c>
      <c r="FZ45">
        <v>2.6315789473684199</v>
      </c>
      <c r="GA45">
        <v>0</v>
      </c>
      <c r="GB45">
        <v>13.157894736842101</v>
      </c>
      <c r="GC45">
        <v>5.2631578947368398</v>
      </c>
      <c r="GD45">
        <v>21.052631578947398</v>
      </c>
      <c r="GE45">
        <v>2.6315789473684199</v>
      </c>
      <c r="GF45">
        <v>0</v>
      </c>
      <c r="GG45">
        <v>21.052631578947398</v>
      </c>
      <c r="GH45">
        <v>13.157894736842101</v>
      </c>
      <c r="GI45">
        <v>15</v>
      </c>
      <c r="GJ45">
        <v>25.856697819314601</v>
      </c>
      <c r="GK45">
        <v>39.473684210526301</v>
      </c>
      <c r="GL45">
        <v>4.6728971962616797</v>
      </c>
      <c r="GM45">
        <v>1.55763239875389</v>
      </c>
      <c r="GN45">
        <v>0</v>
      </c>
      <c r="GO45">
        <v>0</v>
      </c>
      <c r="GP45">
        <v>4.8192771084337398</v>
      </c>
      <c r="GQ45">
        <v>6.0240963855421699</v>
      </c>
      <c r="GR45">
        <v>0.31152647975077902</v>
      </c>
      <c r="GS45">
        <v>12.4610591900312</v>
      </c>
      <c r="GT45">
        <v>8</v>
      </c>
      <c r="GU45">
        <v>10</v>
      </c>
      <c r="GV45">
        <v>5</v>
      </c>
      <c r="GW45">
        <v>4</v>
      </c>
      <c r="GX45">
        <v>6</v>
      </c>
      <c r="GY45">
        <v>35.202492211837999</v>
      </c>
      <c r="GZ45">
        <v>16.199376947040498</v>
      </c>
      <c r="HA45">
        <v>2.8037383177570101</v>
      </c>
      <c r="HB45">
        <v>23.052959501557599</v>
      </c>
      <c r="HC45">
        <v>17.445482866043601</v>
      </c>
      <c r="HD45">
        <v>21.052631578947398</v>
      </c>
      <c r="HE45">
        <v>26.315789473684202</v>
      </c>
      <c r="HF45">
        <v>13.157894736842101</v>
      </c>
      <c r="HG45">
        <v>10.526315789473699</v>
      </c>
      <c r="HH45">
        <v>15.789473684210501</v>
      </c>
      <c r="HI45">
        <v>1</v>
      </c>
      <c r="HJ45">
        <v>7</v>
      </c>
      <c r="HK45">
        <v>18</v>
      </c>
      <c r="HL45">
        <v>6</v>
      </c>
      <c r="HM45">
        <v>1</v>
      </c>
      <c r="HN45">
        <v>0.31152647975077902</v>
      </c>
      <c r="HO45">
        <v>10.2803738317757</v>
      </c>
      <c r="HP45">
        <v>47.975077881619903</v>
      </c>
      <c r="HQ45">
        <v>34.5794392523364</v>
      </c>
      <c r="HR45">
        <v>1.55763239875389</v>
      </c>
      <c r="HS45">
        <v>2.6315789473684199</v>
      </c>
      <c r="HT45">
        <v>18.421052631578899</v>
      </c>
      <c r="HU45">
        <v>47.368421052631597</v>
      </c>
      <c r="HV45">
        <v>15.789473684210501</v>
      </c>
      <c r="HW45">
        <v>2.6315789473684199</v>
      </c>
      <c r="HX45">
        <v>29.595015576323998</v>
      </c>
      <c r="HY45">
        <v>39.563862928348897</v>
      </c>
      <c r="HZ45">
        <v>47.975077881619903</v>
      </c>
      <c r="IA45">
        <v>52.024922118380097</v>
      </c>
      <c r="IB45">
        <v>55.763239875389402</v>
      </c>
      <c r="IC45">
        <v>4.0995712660263504</v>
      </c>
      <c r="ID45">
        <v>0.88306596403373405</v>
      </c>
      <c r="IE45">
        <v>6.58414409664661</v>
      </c>
      <c r="IF45">
        <v>6.41087714673486</v>
      </c>
      <c r="IG45">
        <v>0.78117909508553596</v>
      </c>
      <c r="IH45">
        <v>0</v>
      </c>
      <c r="II45">
        <v>5.9626168220000002</v>
      </c>
      <c r="IJ45">
        <v>0</v>
      </c>
      <c r="IK45">
        <v>0</v>
      </c>
      <c r="IL45">
        <v>0</v>
      </c>
      <c r="IM45">
        <v>2</v>
      </c>
      <c r="IN45">
        <v>32.087227409999997</v>
      </c>
      <c r="IO45">
        <v>5.263157895</v>
      </c>
    </row>
    <row r="46" spans="1:249" x14ac:dyDescent="0.3">
      <c r="A46" s="71">
        <v>45</v>
      </c>
      <c r="B46">
        <v>2013036</v>
      </c>
      <c r="C46" t="s">
        <v>113</v>
      </c>
      <c r="D46" t="s">
        <v>1011</v>
      </c>
      <c r="E46" t="s">
        <v>542</v>
      </c>
      <c r="F46">
        <v>43.905895691609992</v>
      </c>
      <c r="G46">
        <v>42.508033288312802</v>
      </c>
      <c r="H46" t="s">
        <v>953</v>
      </c>
      <c r="I46" t="s">
        <v>973</v>
      </c>
      <c r="J46" t="s">
        <v>974</v>
      </c>
      <c r="K46">
        <v>59</v>
      </c>
      <c r="L46" t="s">
        <v>341</v>
      </c>
      <c r="M46" t="s">
        <v>337</v>
      </c>
      <c r="N46">
        <v>46006</v>
      </c>
      <c r="O46">
        <v>-70.862069000000005</v>
      </c>
      <c r="P46">
        <v>42.199475999999997</v>
      </c>
      <c r="Q46">
        <v>2.6415000000000002</v>
      </c>
      <c r="R46">
        <v>9.9594000000000005</v>
      </c>
      <c r="S46">
        <v>9.6071000000000009</v>
      </c>
      <c r="T46">
        <v>0.60104400000000002</v>
      </c>
      <c r="U46">
        <v>6.0104399999999997E-3</v>
      </c>
      <c r="W46">
        <v>100</v>
      </c>
      <c r="X46">
        <v>1.18</v>
      </c>
      <c r="Y46">
        <v>35.749744463399999</v>
      </c>
      <c r="Z46">
        <v>53.467802385008525</v>
      </c>
      <c r="AA46">
        <v>19.440018978625002</v>
      </c>
      <c r="AB46">
        <v>1284.04844673254</v>
      </c>
      <c r="AC46">
        <v>1269.45664162299</v>
      </c>
      <c r="AD46">
        <v>15.2234983740034</v>
      </c>
      <c r="AE46">
        <v>15.2992543693295</v>
      </c>
      <c r="AF46">
        <v>10.294057926337301</v>
      </c>
      <c r="AG46">
        <v>10.2667763163745</v>
      </c>
      <c r="AH46">
        <v>5.3598761703236804</v>
      </c>
      <c r="AI46">
        <v>5.2290261636363597</v>
      </c>
      <c r="AJ46">
        <v>11.345826235093703</v>
      </c>
      <c r="AK46">
        <v>24.39906018434846</v>
      </c>
      <c r="AL46">
        <v>62.793867120954026</v>
      </c>
      <c r="AM46">
        <v>40.8367973974336</v>
      </c>
      <c r="AN46">
        <v>0.68251435974306096</v>
      </c>
      <c r="AO46">
        <v>0.645016993723177</v>
      </c>
      <c r="AP46">
        <v>20.007229351165737</v>
      </c>
      <c r="AQ46">
        <v>10.085178875638846</v>
      </c>
      <c r="AR46">
        <v>20.007229351165737</v>
      </c>
      <c r="AS46">
        <v>23.318343638710001</v>
      </c>
      <c r="AT46">
        <v>8.42939481268</v>
      </c>
      <c r="AU46">
        <v>0.25302729080065067</v>
      </c>
      <c r="AV46">
        <v>0.23850085178875649</v>
      </c>
      <c r="AW46">
        <v>0.25302729080065067</v>
      </c>
      <c r="AX46">
        <v>0.30916245081460997</v>
      </c>
      <c r="AY46">
        <v>0.43227665706099999</v>
      </c>
      <c r="AZ46">
        <v>3.627938671211</v>
      </c>
      <c r="BA46">
        <v>3.627938671211</v>
      </c>
      <c r="BB46">
        <v>1.1053677932407999</v>
      </c>
      <c r="BC46">
        <v>5.2971097053799996</v>
      </c>
      <c r="BD46">
        <v>5.2971097053799996</v>
      </c>
      <c r="BE46">
        <v>4.3379349871199997</v>
      </c>
      <c r="BF46">
        <v>104653.95505800001</v>
      </c>
      <c r="BG46">
        <v>0</v>
      </c>
      <c r="BH46">
        <v>104653.95505800001</v>
      </c>
      <c r="BI46">
        <v>0</v>
      </c>
      <c r="BJ46">
        <v>0</v>
      </c>
      <c r="BK46">
        <v>0</v>
      </c>
      <c r="BL46">
        <v>0</v>
      </c>
      <c r="BM46">
        <v>0</v>
      </c>
      <c r="BN46">
        <v>0</v>
      </c>
      <c r="BO46">
        <v>0</v>
      </c>
      <c r="BP46">
        <v>0.10040765508000001</v>
      </c>
      <c r="BQ46">
        <v>0</v>
      </c>
      <c r="BR46">
        <v>0</v>
      </c>
      <c r="BS46">
        <v>8</v>
      </c>
      <c r="BT46">
        <v>0</v>
      </c>
      <c r="BU46">
        <v>2</v>
      </c>
      <c r="BV46">
        <v>0</v>
      </c>
      <c r="BW46">
        <v>2</v>
      </c>
      <c r="BX46">
        <v>10</v>
      </c>
      <c r="BY46">
        <v>6</v>
      </c>
      <c r="BZ46">
        <v>0</v>
      </c>
      <c r="CA46">
        <v>15</v>
      </c>
      <c r="CB46">
        <v>16</v>
      </c>
      <c r="CC46">
        <v>11</v>
      </c>
      <c r="CD46">
        <v>0</v>
      </c>
      <c r="CE46">
        <v>8</v>
      </c>
      <c r="CF46">
        <v>10</v>
      </c>
      <c r="CG46">
        <v>9</v>
      </c>
      <c r="CH46">
        <v>10</v>
      </c>
      <c r="CI46">
        <v>10</v>
      </c>
      <c r="CJ46">
        <v>10</v>
      </c>
      <c r="CK46">
        <v>115</v>
      </c>
      <c r="CW46">
        <v>1.0169158095599999</v>
      </c>
      <c r="CX46">
        <v>1.04869518645</v>
      </c>
      <c r="CY46">
        <v>1.18</v>
      </c>
      <c r="CZ46">
        <v>0.11424000753400002</v>
      </c>
      <c r="DA46">
        <v>0.12473999902299999</v>
      </c>
      <c r="DB46">
        <v>0.60104400000000002</v>
      </c>
      <c r="DC46">
        <v>300</v>
      </c>
      <c r="DD46">
        <v>122</v>
      </c>
      <c r="DE46">
        <v>26</v>
      </c>
      <c r="DF46">
        <v>22</v>
      </c>
      <c r="DG46">
        <v>35</v>
      </c>
      <c r="DH46">
        <v>1</v>
      </c>
      <c r="DI46">
        <v>1</v>
      </c>
      <c r="DJ46">
        <v>0</v>
      </c>
      <c r="DK46">
        <v>8</v>
      </c>
      <c r="DL46">
        <v>3</v>
      </c>
      <c r="DM46">
        <v>19</v>
      </c>
      <c r="DN46">
        <v>2</v>
      </c>
      <c r="DO46">
        <v>0</v>
      </c>
      <c r="DP46">
        <v>7</v>
      </c>
      <c r="DQ46">
        <v>6</v>
      </c>
      <c r="DR46">
        <v>0</v>
      </c>
      <c r="DS46">
        <v>1</v>
      </c>
      <c r="DT46">
        <v>29</v>
      </c>
      <c r="DU46">
        <v>1</v>
      </c>
      <c r="DV46">
        <v>0</v>
      </c>
      <c r="DW46">
        <v>0</v>
      </c>
      <c r="DX46">
        <v>6</v>
      </c>
      <c r="DY46">
        <v>2</v>
      </c>
      <c r="DZ46">
        <v>8</v>
      </c>
      <c r="EA46">
        <v>2</v>
      </c>
      <c r="EB46">
        <v>0</v>
      </c>
      <c r="EC46">
        <v>1</v>
      </c>
      <c r="ED46">
        <v>9</v>
      </c>
      <c r="EE46">
        <v>0</v>
      </c>
      <c r="EF46">
        <v>0</v>
      </c>
      <c r="EG46">
        <v>0</v>
      </c>
      <c r="EH46">
        <v>4</v>
      </c>
      <c r="EI46">
        <v>0</v>
      </c>
      <c r="EJ46">
        <v>10.3333333333333</v>
      </c>
      <c r="EK46">
        <v>42</v>
      </c>
      <c r="EL46">
        <v>0</v>
      </c>
      <c r="EM46">
        <v>0.66666666666666696</v>
      </c>
      <c r="EN46">
        <v>0</v>
      </c>
      <c r="EO46">
        <v>0</v>
      </c>
      <c r="EP46">
        <v>9.6666666666666696</v>
      </c>
      <c r="EQ46">
        <v>0</v>
      </c>
      <c r="ER46">
        <v>42</v>
      </c>
      <c r="ES46">
        <v>42.6666666666667</v>
      </c>
      <c r="ET46">
        <v>41.3333333333333</v>
      </c>
      <c r="EU46">
        <v>1</v>
      </c>
      <c r="EV46">
        <v>1</v>
      </c>
      <c r="EW46">
        <v>1</v>
      </c>
      <c r="EX46">
        <v>8.6666666666666696</v>
      </c>
      <c r="EY46">
        <v>8.3333333333333304</v>
      </c>
      <c r="EZ46">
        <v>0</v>
      </c>
      <c r="FA46">
        <v>1.6666666666666701</v>
      </c>
      <c r="FB46">
        <v>19.230769230769202</v>
      </c>
      <c r="FC46">
        <v>22.727272727272702</v>
      </c>
      <c r="FD46">
        <v>51.6666666666667</v>
      </c>
      <c r="FE46">
        <v>31.6666666666667</v>
      </c>
      <c r="FF46">
        <v>0</v>
      </c>
      <c r="FG46">
        <v>0.66666666666666696</v>
      </c>
      <c r="FH46">
        <v>48.3333333333333</v>
      </c>
      <c r="FI46">
        <v>1.3333333333333299</v>
      </c>
      <c r="FJ46">
        <v>9.6666666666666696</v>
      </c>
      <c r="FK46">
        <v>4</v>
      </c>
      <c r="FL46">
        <v>0.33333333333333298</v>
      </c>
      <c r="FM46">
        <v>10</v>
      </c>
      <c r="FN46">
        <v>7.3333333333333304</v>
      </c>
      <c r="FO46">
        <v>5.6666666666666696</v>
      </c>
      <c r="FP46">
        <v>2.8571428571428599</v>
      </c>
      <c r="FQ46">
        <v>2.8571428571428599</v>
      </c>
      <c r="FR46">
        <v>0</v>
      </c>
      <c r="FS46">
        <v>22.8571428571429</v>
      </c>
      <c r="FT46">
        <v>54.285714285714299</v>
      </c>
      <c r="FU46">
        <v>5.71428571428571</v>
      </c>
      <c r="FV46">
        <v>20</v>
      </c>
      <c r="FW46">
        <v>17.1428571428571</v>
      </c>
      <c r="FX46">
        <v>0</v>
      </c>
      <c r="FY46">
        <v>82.857142857142904</v>
      </c>
      <c r="FZ46">
        <v>2.8571428571428599</v>
      </c>
      <c r="GA46">
        <v>0</v>
      </c>
      <c r="GB46">
        <v>17.1428571428571</v>
      </c>
      <c r="GC46">
        <v>5.71428571428571</v>
      </c>
      <c r="GD46">
        <v>22.8571428571429</v>
      </c>
      <c r="GE46">
        <v>5.71428571428571</v>
      </c>
      <c r="GF46">
        <v>2.8571428571428599</v>
      </c>
      <c r="GG46">
        <v>25.714285714285701</v>
      </c>
      <c r="GH46">
        <v>11.4285714285714</v>
      </c>
      <c r="GI46">
        <v>18</v>
      </c>
      <c r="GJ46">
        <v>40.6666666666667</v>
      </c>
      <c r="GK46">
        <v>51.428571428571402</v>
      </c>
      <c r="GL46">
        <v>14.3333333333333</v>
      </c>
      <c r="GM46">
        <v>8.3333333333333304</v>
      </c>
      <c r="GN46">
        <v>0.81967213114754101</v>
      </c>
      <c r="GO46">
        <v>0</v>
      </c>
      <c r="GP46">
        <v>9.0163934426229506</v>
      </c>
      <c r="GQ46">
        <v>20.491803278688501</v>
      </c>
      <c r="GR46">
        <v>0</v>
      </c>
      <c r="GS46">
        <v>0</v>
      </c>
      <c r="GT46">
        <v>13</v>
      </c>
      <c r="GU46">
        <v>5</v>
      </c>
      <c r="GV46">
        <v>5</v>
      </c>
      <c r="GW46">
        <v>2</v>
      </c>
      <c r="GX46">
        <v>6</v>
      </c>
      <c r="GY46">
        <v>52</v>
      </c>
      <c r="GZ46">
        <v>15.6666666666667</v>
      </c>
      <c r="HA46">
        <v>11.3333333333333</v>
      </c>
      <c r="HB46">
        <v>5.6666666666666696</v>
      </c>
      <c r="HC46">
        <v>12.6666666666667</v>
      </c>
      <c r="HD46">
        <v>37.142857142857103</v>
      </c>
      <c r="HE46">
        <v>14.285714285714301</v>
      </c>
      <c r="HF46">
        <v>14.285714285714301</v>
      </c>
      <c r="HG46">
        <v>5.71428571428571</v>
      </c>
      <c r="HH46">
        <v>17.1428571428571</v>
      </c>
      <c r="HI46">
        <v>5</v>
      </c>
      <c r="HJ46">
        <v>2</v>
      </c>
      <c r="HK46">
        <v>10</v>
      </c>
      <c r="HL46">
        <v>12</v>
      </c>
      <c r="HM46">
        <v>0</v>
      </c>
      <c r="HN46">
        <v>10</v>
      </c>
      <c r="HO46">
        <v>1.3333333333333299</v>
      </c>
      <c r="HP46">
        <v>28</v>
      </c>
      <c r="HQ46">
        <v>57</v>
      </c>
      <c r="HR46">
        <v>0</v>
      </c>
      <c r="HS46">
        <v>14.285714285714301</v>
      </c>
      <c r="HT46">
        <v>5.71428571428571</v>
      </c>
      <c r="HU46">
        <v>28.571428571428601</v>
      </c>
      <c r="HV46">
        <v>34.285714285714299</v>
      </c>
      <c r="HW46">
        <v>0</v>
      </c>
      <c r="HX46">
        <v>26</v>
      </c>
      <c r="HY46">
        <v>36.6666666666667</v>
      </c>
      <c r="HZ46">
        <v>47</v>
      </c>
      <c r="IA46">
        <v>56.3333333333333</v>
      </c>
      <c r="IB46">
        <v>64.6666666666667</v>
      </c>
      <c r="IC46">
        <v>3.86304149765175</v>
      </c>
      <c r="ID46">
        <v>0.88511111111111096</v>
      </c>
      <c r="IE46">
        <v>6.1362788913351096</v>
      </c>
      <c r="IF46">
        <v>5.9609566372969702</v>
      </c>
      <c r="IG46">
        <v>0.75313479191729205</v>
      </c>
      <c r="IH46">
        <v>2</v>
      </c>
      <c r="II46">
        <v>6.4448160540000003</v>
      </c>
      <c r="IJ46">
        <v>2</v>
      </c>
      <c r="IK46">
        <v>0.66666666699999999</v>
      </c>
      <c r="IL46">
        <v>5.7142857139999998</v>
      </c>
      <c r="IM46">
        <v>6</v>
      </c>
      <c r="IN46">
        <v>48.666666669999998</v>
      </c>
      <c r="IO46">
        <v>17.14285714</v>
      </c>
    </row>
    <row r="47" spans="1:249" x14ac:dyDescent="0.3">
      <c r="A47" s="71">
        <v>46</v>
      </c>
      <c r="B47">
        <v>2015001</v>
      </c>
      <c r="C47" t="s">
        <v>110</v>
      </c>
      <c r="D47" t="s">
        <v>1011</v>
      </c>
      <c r="E47" t="s">
        <v>542</v>
      </c>
      <c r="F47">
        <v>19.44632667497952</v>
      </c>
      <c r="G47">
        <v>30.951089915853899</v>
      </c>
      <c r="H47" t="s">
        <v>953</v>
      </c>
      <c r="I47" t="s">
        <v>973</v>
      </c>
      <c r="J47" t="s">
        <v>974</v>
      </c>
      <c r="K47">
        <v>59</v>
      </c>
      <c r="L47" t="s">
        <v>341</v>
      </c>
      <c r="M47" t="s">
        <v>337</v>
      </c>
      <c r="N47">
        <v>46006</v>
      </c>
      <c r="O47">
        <v>-70.984012000000007</v>
      </c>
      <c r="P47">
        <v>42.826110999999997</v>
      </c>
      <c r="Q47">
        <v>2.4569999999999999</v>
      </c>
      <c r="R47">
        <v>9.0288000000000004</v>
      </c>
      <c r="S47">
        <v>8.8346999999999998</v>
      </c>
      <c r="T47">
        <v>1.0885050000000001</v>
      </c>
      <c r="U47">
        <v>1.088505E-2</v>
      </c>
      <c r="W47">
        <v>60</v>
      </c>
      <c r="X47">
        <v>1.1000000000000001</v>
      </c>
      <c r="Y47">
        <v>26.351003663</v>
      </c>
      <c r="Z47">
        <v>52</v>
      </c>
      <c r="AA47">
        <v>18.942724781875</v>
      </c>
      <c r="AB47">
        <v>1250.9084951978</v>
      </c>
      <c r="AC47">
        <v>1246.71421163278</v>
      </c>
      <c r="AD47">
        <v>14.9511516550183</v>
      </c>
      <c r="AE47">
        <v>14.9009961879984</v>
      </c>
      <c r="AF47">
        <v>9.13899269626374</v>
      </c>
      <c r="AG47">
        <v>9.0457165110945006</v>
      </c>
      <c r="AH47">
        <v>3.32403765912454</v>
      </c>
      <c r="AI47">
        <v>3.1850310207735202</v>
      </c>
      <c r="AJ47">
        <v>4.0293040293040301</v>
      </c>
      <c r="AK47">
        <v>8.7719298245614024</v>
      </c>
      <c r="AL47">
        <v>30.549450549450555</v>
      </c>
      <c r="AM47">
        <v>52.212918660287073</v>
      </c>
      <c r="AN47">
        <v>0.493117411575068</v>
      </c>
      <c r="AO47">
        <v>0.55100836546481902</v>
      </c>
      <c r="AP47">
        <v>49.597069597069591</v>
      </c>
      <c r="AQ47">
        <v>49.597069597069591</v>
      </c>
      <c r="AR47">
        <v>23.704146730462515</v>
      </c>
      <c r="AS47">
        <v>23.98941044703</v>
      </c>
      <c r="AT47">
        <v>36.769480519490003</v>
      </c>
      <c r="AU47">
        <v>5.233253588516745</v>
      </c>
      <c r="AV47">
        <v>2.6373626373626373</v>
      </c>
      <c r="AW47">
        <v>5.233253588516745</v>
      </c>
      <c r="AX47">
        <v>5.1114957743600007</v>
      </c>
      <c r="AY47">
        <v>2.6785714285700002</v>
      </c>
      <c r="AZ47">
        <v>3.8731060606060002</v>
      </c>
      <c r="BA47">
        <v>2.5487179487209999</v>
      </c>
      <c r="BB47">
        <v>3.8731060606060002</v>
      </c>
      <c r="BC47">
        <v>9.2119733973599995</v>
      </c>
      <c r="BD47">
        <v>9.2119733973599995</v>
      </c>
      <c r="BE47">
        <v>5.4602255185499997</v>
      </c>
      <c r="BF47">
        <v>0</v>
      </c>
      <c r="BG47">
        <v>0</v>
      </c>
      <c r="BH47">
        <v>0</v>
      </c>
      <c r="BI47">
        <v>0</v>
      </c>
      <c r="BJ47">
        <v>0</v>
      </c>
      <c r="BK47">
        <v>0</v>
      </c>
      <c r="BL47">
        <v>0</v>
      </c>
      <c r="BM47">
        <v>0</v>
      </c>
      <c r="BN47">
        <v>0</v>
      </c>
      <c r="BO47">
        <v>0</v>
      </c>
      <c r="BP47">
        <v>0</v>
      </c>
      <c r="BQ47">
        <v>0</v>
      </c>
      <c r="BR47">
        <v>0.110756689704</v>
      </c>
      <c r="BS47">
        <v>1</v>
      </c>
      <c r="BT47">
        <v>0</v>
      </c>
      <c r="BU47">
        <v>0</v>
      </c>
      <c r="BV47">
        <v>9</v>
      </c>
      <c r="BW47">
        <v>2</v>
      </c>
      <c r="BX47">
        <v>5</v>
      </c>
      <c r="BY47">
        <v>10</v>
      </c>
      <c r="BZ47">
        <v>5</v>
      </c>
      <c r="CA47">
        <v>11</v>
      </c>
      <c r="CB47">
        <v>8</v>
      </c>
      <c r="CC47">
        <v>17</v>
      </c>
      <c r="CD47">
        <v>8</v>
      </c>
      <c r="CE47">
        <v>10</v>
      </c>
      <c r="CF47">
        <v>8</v>
      </c>
      <c r="CG47">
        <v>9</v>
      </c>
      <c r="CH47">
        <v>10</v>
      </c>
      <c r="CI47">
        <v>4</v>
      </c>
      <c r="CJ47">
        <v>7</v>
      </c>
      <c r="CK47">
        <v>112</v>
      </c>
      <c r="CW47">
        <v>1.09969428217</v>
      </c>
      <c r="CX47">
        <v>1.1086636788299999</v>
      </c>
      <c r="CY47">
        <v>1.1000000000000001</v>
      </c>
      <c r="CZ47">
        <v>0.235579986307</v>
      </c>
      <c r="DA47">
        <v>0.91568996921399992</v>
      </c>
      <c r="DB47">
        <v>1.0885050000000001</v>
      </c>
      <c r="DC47">
        <v>307</v>
      </c>
      <c r="DD47">
        <v>78</v>
      </c>
      <c r="DE47">
        <v>6</v>
      </c>
      <c r="DF47">
        <v>6</v>
      </c>
      <c r="DG47">
        <v>28</v>
      </c>
      <c r="DH47">
        <v>1</v>
      </c>
      <c r="DI47">
        <v>1</v>
      </c>
      <c r="DJ47">
        <v>2</v>
      </c>
      <c r="DK47">
        <v>4</v>
      </c>
      <c r="DL47">
        <v>5</v>
      </c>
      <c r="DM47">
        <v>17</v>
      </c>
      <c r="DN47">
        <v>0</v>
      </c>
      <c r="DO47">
        <v>0</v>
      </c>
      <c r="DP47">
        <v>2</v>
      </c>
      <c r="DQ47">
        <v>2</v>
      </c>
      <c r="DR47">
        <v>2</v>
      </c>
      <c r="DS47">
        <v>0</v>
      </c>
      <c r="DT47">
        <v>21</v>
      </c>
      <c r="DU47">
        <v>1</v>
      </c>
      <c r="DV47">
        <v>0</v>
      </c>
      <c r="DW47">
        <v>0</v>
      </c>
      <c r="DX47">
        <v>7</v>
      </c>
      <c r="DY47">
        <v>0</v>
      </c>
      <c r="DZ47">
        <v>2</v>
      </c>
      <c r="EA47">
        <v>2</v>
      </c>
      <c r="EB47">
        <v>0</v>
      </c>
      <c r="EC47">
        <v>0</v>
      </c>
      <c r="ED47">
        <v>2</v>
      </c>
      <c r="EE47">
        <v>0</v>
      </c>
      <c r="EF47">
        <v>0</v>
      </c>
      <c r="EG47">
        <v>0</v>
      </c>
      <c r="EH47">
        <v>2</v>
      </c>
      <c r="EI47">
        <v>0</v>
      </c>
      <c r="EJ47">
        <v>43.973941368078201</v>
      </c>
      <c r="EK47">
        <v>47.882736156351797</v>
      </c>
      <c r="EL47">
        <v>0</v>
      </c>
      <c r="EM47">
        <v>0.65146579804560301</v>
      </c>
      <c r="EN47">
        <v>0</v>
      </c>
      <c r="EO47">
        <v>13.6807817589577</v>
      </c>
      <c r="EP47">
        <v>15.6351791530945</v>
      </c>
      <c r="EQ47">
        <v>0</v>
      </c>
      <c r="ER47">
        <v>47.882736156351797</v>
      </c>
      <c r="ES47">
        <v>57.328990228012998</v>
      </c>
      <c r="ET47">
        <v>25.732899022801298</v>
      </c>
      <c r="EU47">
        <v>0</v>
      </c>
      <c r="EV47">
        <v>0</v>
      </c>
      <c r="EW47">
        <v>0</v>
      </c>
      <c r="EX47">
        <v>1.95439739413681</v>
      </c>
      <c r="EY47">
        <v>1.95439739413681</v>
      </c>
      <c r="EZ47">
        <v>8.7947882736156409</v>
      </c>
      <c r="FA47">
        <v>0</v>
      </c>
      <c r="FB47">
        <v>0</v>
      </c>
      <c r="FC47">
        <v>0</v>
      </c>
      <c r="FD47">
        <v>41.368078175895803</v>
      </c>
      <c r="FE47">
        <v>3.90879478827362</v>
      </c>
      <c r="FF47">
        <v>0</v>
      </c>
      <c r="FG47">
        <v>9.4462540716612402</v>
      </c>
      <c r="FH47">
        <v>58.631921824104197</v>
      </c>
      <c r="FI47">
        <v>0</v>
      </c>
      <c r="FJ47">
        <v>1.95439739413681</v>
      </c>
      <c r="FK47">
        <v>1.30293159609121</v>
      </c>
      <c r="FL47">
        <v>0</v>
      </c>
      <c r="FM47">
        <v>1.95439739413681</v>
      </c>
      <c r="FN47">
        <v>1.95439739413681</v>
      </c>
      <c r="FO47">
        <v>1.95439739413681</v>
      </c>
      <c r="FP47">
        <v>3.5714285714285698</v>
      </c>
      <c r="FQ47">
        <v>3.5714285714285698</v>
      </c>
      <c r="FR47">
        <v>7.1428571428571397</v>
      </c>
      <c r="FS47">
        <v>14.285714285714301</v>
      </c>
      <c r="FT47">
        <v>60.714285714285701</v>
      </c>
      <c r="FU47">
        <v>0</v>
      </c>
      <c r="FV47">
        <v>7.1428571428571397</v>
      </c>
      <c r="FW47">
        <v>7.1428571428571397</v>
      </c>
      <c r="FX47">
        <v>7.1428571428571397</v>
      </c>
      <c r="FY47">
        <v>75</v>
      </c>
      <c r="FZ47">
        <v>3.5714285714285698</v>
      </c>
      <c r="GA47">
        <v>0</v>
      </c>
      <c r="GB47">
        <v>25</v>
      </c>
      <c r="GC47">
        <v>0</v>
      </c>
      <c r="GD47">
        <v>7.1428571428571397</v>
      </c>
      <c r="GE47">
        <v>7.1428571428571397</v>
      </c>
      <c r="GF47">
        <v>0</v>
      </c>
      <c r="GG47">
        <v>7.1428571428571397</v>
      </c>
      <c r="GH47">
        <v>7.1428571428571397</v>
      </c>
      <c r="GI47">
        <v>16</v>
      </c>
      <c r="GJ47">
        <v>25.407166123778499</v>
      </c>
      <c r="GK47">
        <v>57.142857142857103</v>
      </c>
      <c r="GL47">
        <v>7.8175895765472303</v>
      </c>
      <c r="GM47">
        <v>0</v>
      </c>
      <c r="GN47">
        <v>16.6666666666667</v>
      </c>
      <c r="GO47">
        <v>12.8205128205128</v>
      </c>
      <c r="GP47">
        <v>34.615384615384599</v>
      </c>
      <c r="GQ47">
        <v>0</v>
      </c>
      <c r="GR47">
        <v>0</v>
      </c>
      <c r="GS47">
        <v>13.6807817589577</v>
      </c>
      <c r="GT47">
        <v>14</v>
      </c>
      <c r="GU47">
        <v>4</v>
      </c>
      <c r="GV47">
        <v>2</v>
      </c>
      <c r="GW47">
        <v>4</v>
      </c>
      <c r="GX47">
        <v>3</v>
      </c>
      <c r="GY47">
        <v>57.980456026058597</v>
      </c>
      <c r="GZ47">
        <v>14.0065146579805</v>
      </c>
      <c r="HA47">
        <v>0.65146579804560301</v>
      </c>
      <c r="HB47">
        <v>22.475570032573302</v>
      </c>
      <c r="HC47">
        <v>4.2345276872964197</v>
      </c>
      <c r="HD47">
        <v>50</v>
      </c>
      <c r="HE47">
        <v>14.285714285714301</v>
      </c>
      <c r="HF47">
        <v>7.1428571428571397</v>
      </c>
      <c r="HG47">
        <v>14.285714285714301</v>
      </c>
      <c r="HH47">
        <v>10.714285714285699</v>
      </c>
      <c r="HI47">
        <v>7</v>
      </c>
      <c r="HJ47">
        <v>1</v>
      </c>
      <c r="HK47">
        <v>8</v>
      </c>
      <c r="HL47">
        <v>10</v>
      </c>
      <c r="HM47">
        <v>0</v>
      </c>
      <c r="HN47">
        <v>3.90879478827362</v>
      </c>
      <c r="HO47">
        <v>7.1661237785016301</v>
      </c>
      <c r="HP47">
        <v>30.9446254071661</v>
      </c>
      <c r="HQ47">
        <v>55.048859934853397</v>
      </c>
      <c r="HR47">
        <v>0</v>
      </c>
      <c r="HS47">
        <v>25</v>
      </c>
      <c r="HT47">
        <v>3.5714285714285698</v>
      </c>
      <c r="HU47">
        <v>28.571428571428601</v>
      </c>
      <c r="HV47">
        <v>35.714285714285701</v>
      </c>
      <c r="HW47">
        <v>0</v>
      </c>
      <c r="HX47">
        <v>43.973941368078201</v>
      </c>
      <c r="HY47">
        <v>57.003257328990202</v>
      </c>
      <c r="HZ47">
        <v>64.169381107491901</v>
      </c>
      <c r="IA47">
        <v>70.032573289902302</v>
      </c>
      <c r="IB47">
        <v>74.918566775244301</v>
      </c>
      <c r="IC47">
        <v>3.1623530817304002</v>
      </c>
      <c r="ID47">
        <v>0.77384375431039099</v>
      </c>
      <c r="IE47">
        <v>4.8892516850647496</v>
      </c>
      <c r="IF47">
        <v>4.7146355534552997</v>
      </c>
      <c r="IG47">
        <v>0.65781560400721895</v>
      </c>
      <c r="IH47">
        <v>0</v>
      </c>
      <c r="II47">
        <v>6.6655172409999999</v>
      </c>
      <c r="IJ47">
        <v>0</v>
      </c>
      <c r="IK47">
        <v>0</v>
      </c>
      <c r="IL47">
        <v>0</v>
      </c>
      <c r="IM47">
        <v>8</v>
      </c>
      <c r="IN47">
        <v>52.442996739999998</v>
      </c>
      <c r="IO47">
        <v>28.571428569999998</v>
      </c>
    </row>
    <row r="48" spans="1:249" x14ac:dyDescent="0.3">
      <c r="A48" s="71">
        <v>47</v>
      </c>
      <c r="B48">
        <v>2015028</v>
      </c>
      <c r="C48" t="s">
        <v>278</v>
      </c>
      <c r="D48" t="s">
        <v>1011</v>
      </c>
      <c r="E48" t="s">
        <v>232</v>
      </c>
      <c r="F48">
        <v>45.587852687507031</v>
      </c>
      <c r="G48">
        <v>49.251723538877897</v>
      </c>
      <c r="H48" t="s">
        <v>953</v>
      </c>
      <c r="I48" t="s">
        <v>973</v>
      </c>
      <c r="J48" t="s">
        <v>974</v>
      </c>
      <c r="K48">
        <v>59</v>
      </c>
      <c r="L48" t="s">
        <v>341</v>
      </c>
      <c r="M48" t="s">
        <v>337</v>
      </c>
      <c r="N48">
        <v>46006</v>
      </c>
      <c r="O48">
        <v>-70.961590999999999</v>
      </c>
      <c r="P48">
        <v>42.865929000000001</v>
      </c>
      <c r="Q48">
        <v>5.6825999999999999</v>
      </c>
      <c r="R48">
        <v>127.27979999999999</v>
      </c>
      <c r="S48">
        <v>125.653598</v>
      </c>
      <c r="T48">
        <v>5.9707000000000003E-2</v>
      </c>
      <c r="U48">
        <v>5.9707E-4</v>
      </c>
      <c r="W48">
        <v>75</v>
      </c>
      <c r="X48">
        <v>2.16</v>
      </c>
      <c r="Y48">
        <v>35.223050364300001</v>
      </c>
      <c r="Z48">
        <v>52</v>
      </c>
      <c r="AA48">
        <v>21.052237536149999</v>
      </c>
      <c r="AB48">
        <v>1252.2559736537901</v>
      </c>
      <c r="AC48">
        <v>1223.0220694375701</v>
      </c>
      <c r="AD48">
        <v>14.800369182641701</v>
      </c>
      <c r="AE48">
        <v>14.779807649234201</v>
      </c>
      <c r="AF48">
        <v>9.0535142700348405</v>
      </c>
      <c r="AG48">
        <v>8.9066456221097106</v>
      </c>
      <c r="AH48">
        <v>3.30441619619892</v>
      </c>
      <c r="AI48">
        <v>3.0283923867149398</v>
      </c>
      <c r="AJ48">
        <v>30.234399746594864</v>
      </c>
      <c r="AK48">
        <v>29.367425153087922</v>
      </c>
      <c r="AL48">
        <v>27.193538169147924</v>
      </c>
      <c r="AM48">
        <v>47.836970202655884</v>
      </c>
      <c r="AN48">
        <v>0.35813625265216098</v>
      </c>
      <c r="AO48">
        <v>0.63136000369822098</v>
      </c>
      <c r="AP48">
        <v>10.231232182451695</v>
      </c>
      <c r="AQ48">
        <v>10.231232182451695</v>
      </c>
      <c r="AR48">
        <v>8.6917169888701888</v>
      </c>
      <c r="AS48">
        <v>8.805810846627999</v>
      </c>
      <c r="AT48">
        <v>11.3811499703623</v>
      </c>
      <c r="AU48">
        <v>26.845106113398792</v>
      </c>
      <c r="AV48">
        <v>26.845106113398792</v>
      </c>
      <c r="AW48">
        <v>5.5606624146172443</v>
      </c>
      <c r="AX48">
        <v>5.1210234883729999</v>
      </c>
      <c r="AY48">
        <v>43.627741553100002</v>
      </c>
      <c r="AZ48">
        <v>13.414159011726001</v>
      </c>
      <c r="BA48">
        <v>13.414159011726001</v>
      </c>
      <c r="BB48">
        <v>2.5523822319040002</v>
      </c>
      <c r="BC48">
        <v>3.1323556614300001</v>
      </c>
      <c r="BD48">
        <v>3.1323556614300001</v>
      </c>
      <c r="BE48">
        <v>2.8850709873299998</v>
      </c>
      <c r="BF48">
        <v>199263.477985</v>
      </c>
      <c r="BG48">
        <v>199263.477985</v>
      </c>
      <c r="BH48">
        <v>35866.142712399997</v>
      </c>
      <c r="BI48">
        <v>0</v>
      </c>
      <c r="BJ48">
        <v>0</v>
      </c>
      <c r="BK48">
        <v>0</v>
      </c>
      <c r="BL48">
        <v>0</v>
      </c>
      <c r="BM48">
        <v>0</v>
      </c>
      <c r="BN48">
        <v>0</v>
      </c>
      <c r="BO48">
        <v>0</v>
      </c>
      <c r="BP48">
        <v>1.5713412497499999E-2</v>
      </c>
      <c r="BQ48">
        <v>0</v>
      </c>
      <c r="BR48">
        <v>0</v>
      </c>
      <c r="BS48">
        <v>1</v>
      </c>
      <c r="BT48">
        <v>8</v>
      </c>
      <c r="BU48">
        <v>1</v>
      </c>
      <c r="BV48">
        <v>0</v>
      </c>
      <c r="BW48">
        <v>3</v>
      </c>
      <c r="BX48">
        <v>14</v>
      </c>
      <c r="BY48">
        <v>14</v>
      </c>
      <c r="BZ48">
        <v>13</v>
      </c>
      <c r="CA48">
        <v>18</v>
      </c>
      <c r="CB48">
        <v>20</v>
      </c>
      <c r="CC48">
        <v>19</v>
      </c>
      <c r="CD48">
        <v>8</v>
      </c>
      <c r="CE48">
        <v>10</v>
      </c>
      <c r="CF48">
        <v>10</v>
      </c>
      <c r="CG48">
        <v>10</v>
      </c>
      <c r="CH48">
        <v>10</v>
      </c>
      <c r="CI48">
        <v>10</v>
      </c>
      <c r="CJ48">
        <v>5</v>
      </c>
      <c r="CK48">
        <v>161</v>
      </c>
      <c r="CW48">
        <v>1.48816548064</v>
      </c>
      <c r="CX48">
        <v>2.0299358655600002</v>
      </c>
      <c r="CY48">
        <v>2.16</v>
      </c>
      <c r="CZ48">
        <v>3.3200001435700001E-3</v>
      </c>
      <c r="DA48">
        <v>1.8299998277E-3</v>
      </c>
      <c r="DB48">
        <v>5.9707000000000003E-2</v>
      </c>
      <c r="DC48">
        <v>310</v>
      </c>
      <c r="DD48">
        <v>182</v>
      </c>
      <c r="DE48">
        <v>24</v>
      </c>
      <c r="DF48">
        <v>20</v>
      </c>
      <c r="DG48">
        <v>28</v>
      </c>
      <c r="DH48">
        <v>2</v>
      </c>
      <c r="DI48">
        <v>0</v>
      </c>
      <c r="DJ48">
        <v>1</v>
      </c>
      <c r="DK48">
        <v>9</v>
      </c>
      <c r="DL48">
        <v>4</v>
      </c>
      <c r="DM48">
        <v>13</v>
      </c>
      <c r="DN48">
        <v>2</v>
      </c>
      <c r="DO48">
        <v>0</v>
      </c>
      <c r="DP48">
        <v>6</v>
      </c>
      <c r="DQ48">
        <v>6</v>
      </c>
      <c r="DR48">
        <v>2</v>
      </c>
      <c r="DS48">
        <v>1</v>
      </c>
      <c r="DT48">
        <v>22</v>
      </c>
      <c r="DU48">
        <v>0</v>
      </c>
      <c r="DV48">
        <v>0</v>
      </c>
      <c r="DW48">
        <v>0</v>
      </c>
      <c r="DX48">
        <v>6</v>
      </c>
      <c r="DY48">
        <v>2</v>
      </c>
      <c r="DZ48">
        <v>8</v>
      </c>
      <c r="EA48">
        <v>1</v>
      </c>
      <c r="EB48">
        <v>0</v>
      </c>
      <c r="EC48">
        <v>0</v>
      </c>
      <c r="ED48">
        <v>8</v>
      </c>
      <c r="EE48">
        <v>0</v>
      </c>
      <c r="EF48">
        <v>0</v>
      </c>
      <c r="EG48">
        <v>0</v>
      </c>
      <c r="EH48">
        <v>4</v>
      </c>
      <c r="EI48">
        <v>1</v>
      </c>
      <c r="EJ48">
        <v>8.0645161290322598</v>
      </c>
      <c r="EK48">
        <v>8.0645161290322598</v>
      </c>
      <c r="EL48">
        <v>0</v>
      </c>
      <c r="EM48">
        <v>0</v>
      </c>
      <c r="EN48">
        <v>0.64516129032258096</v>
      </c>
      <c r="EO48">
        <v>0.32258064516128998</v>
      </c>
      <c r="EP48">
        <v>12.258064516129</v>
      </c>
      <c r="EQ48">
        <v>0</v>
      </c>
      <c r="ER48">
        <v>8.0645161290322598</v>
      </c>
      <c r="ES48">
        <v>21.290322580645199</v>
      </c>
      <c r="ET48">
        <v>58.709677419354797</v>
      </c>
      <c r="EU48">
        <v>1.2903225806451599</v>
      </c>
      <c r="EV48">
        <v>0.64516129032258096</v>
      </c>
      <c r="EW48">
        <v>0.64516129032258096</v>
      </c>
      <c r="EX48">
        <v>7.7419354838709697</v>
      </c>
      <c r="EY48">
        <v>7.7419354838709697</v>
      </c>
      <c r="EZ48">
        <v>13.2258064516129</v>
      </c>
      <c r="FA48">
        <v>0</v>
      </c>
      <c r="FB48">
        <v>0</v>
      </c>
      <c r="FC48">
        <v>0</v>
      </c>
      <c r="FD48">
        <v>70.9677419354839</v>
      </c>
      <c r="FE48">
        <v>0</v>
      </c>
      <c r="FF48">
        <v>0</v>
      </c>
      <c r="FG48">
        <v>13.2258064516129</v>
      </c>
      <c r="FH48">
        <v>29.0322580645161</v>
      </c>
      <c r="FI48">
        <v>4.1935483870967696</v>
      </c>
      <c r="FJ48">
        <v>11.935483870967699</v>
      </c>
      <c r="FK48">
        <v>7.4193548387096797</v>
      </c>
      <c r="FL48">
        <v>0</v>
      </c>
      <c r="FM48">
        <v>11.935483870967699</v>
      </c>
      <c r="FN48">
        <v>6.4516129032258096</v>
      </c>
      <c r="FO48">
        <v>6.4516129032258096</v>
      </c>
      <c r="FP48">
        <v>7.1428571428571397</v>
      </c>
      <c r="FQ48">
        <v>0</v>
      </c>
      <c r="FR48">
        <v>3.5714285714285698</v>
      </c>
      <c r="FS48">
        <v>32.142857142857103</v>
      </c>
      <c r="FT48">
        <v>46.428571428571402</v>
      </c>
      <c r="FU48">
        <v>7.1428571428571397</v>
      </c>
      <c r="FV48">
        <v>21.428571428571399</v>
      </c>
      <c r="FW48">
        <v>21.428571428571399</v>
      </c>
      <c r="FX48">
        <v>7.1428571428571397</v>
      </c>
      <c r="FY48">
        <v>78.571428571428598</v>
      </c>
      <c r="FZ48">
        <v>0</v>
      </c>
      <c r="GA48">
        <v>0</v>
      </c>
      <c r="GB48">
        <v>21.428571428571399</v>
      </c>
      <c r="GC48">
        <v>7.1428571428571397</v>
      </c>
      <c r="GD48">
        <v>28.571428571428601</v>
      </c>
      <c r="GE48">
        <v>3.5714285714285698</v>
      </c>
      <c r="GF48">
        <v>0</v>
      </c>
      <c r="GG48">
        <v>28.571428571428601</v>
      </c>
      <c r="GH48">
        <v>14.285714285714301</v>
      </c>
      <c r="GI48">
        <v>13</v>
      </c>
      <c r="GJ48">
        <v>58.709677419354797</v>
      </c>
      <c r="GK48">
        <v>46.428571428571402</v>
      </c>
      <c r="GL48">
        <v>41.612903225806399</v>
      </c>
      <c r="GM48">
        <v>0.967741935483871</v>
      </c>
      <c r="GN48">
        <v>0.54945054945054905</v>
      </c>
      <c r="GO48">
        <v>0</v>
      </c>
      <c r="GP48">
        <v>9.8901098901098905</v>
      </c>
      <c r="GQ48">
        <v>1.64835164835165</v>
      </c>
      <c r="GR48">
        <v>0</v>
      </c>
      <c r="GS48">
        <v>0.32258064516128998</v>
      </c>
      <c r="GT48">
        <v>14</v>
      </c>
      <c r="GU48">
        <v>3</v>
      </c>
      <c r="GV48">
        <v>6</v>
      </c>
      <c r="GW48">
        <v>3</v>
      </c>
      <c r="GX48">
        <v>1</v>
      </c>
      <c r="GY48">
        <v>29.677419354838701</v>
      </c>
      <c r="GZ48">
        <v>41.612903225806399</v>
      </c>
      <c r="HA48">
        <v>7.0967741935483897</v>
      </c>
      <c r="HB48">
        <v>13.548387096774199</v>
      </c>
      <c r="HC48">
        <v>7.4193548387096797</v>
      </c>
      <c r="HD48">
        <v>50</v>
      </c>
      <c r="HE48">
        <v>10.714285714285699</v>
      </c>
      <c r="HF48">
        <v>21.428571428571399</v>
      </c>
      <c r="HG48">
        <v>10.714285714285699</v>
      </c>
      <c r="HH48">
        <v>3.5714285714285698</v>
      </c>
      <c r="HI48">
        <v>3</v>
      </c>
      <c r="HJ48">
        <v>4</v>
      </c>
      <c r="HK48">
        <v>10</v>
      </c>
      <c r="HL48">
        <v>9</v>
      </c>
      <c r="HM48">
        <v>0</v>
      </c>
      <c r="HN48">
        <v>9.67741935483871</v>
      </c>
      <c r="HO48">
        <v>8.7096774193548399</v>
      </c>
      <c r="HP48">
        <v>65.483870967741893</v>
      </c>
      <c r="HQ48">
        <v>15.1612903225806</v>
      </c>
      <c r="HR48">
        <v>0</v>
      </c>
      <c r="HS48">
        <v>10.714285714285699</v>
      </c>
      <c r="HT48">
        <v>14.285714285714301</v>
      </c>
      <c r="HU48">
        <v>35.714285714285701</v>
      </c>
      <c r="HV48">
        <v>32.142857142857103</v>
      </c>
      <c r="HW48">
        <v>0</v>
      </c>
      <c r="HX48">
        <v>35.161290322580598</v>
      </c>
      <c r="HY48">
        <v>47.419354838709701</v>
      </c>
      <c r="HZ48">
        <v>55.161290322580598</v>
      </c>
      <c r="IA48">
        <v>62.580645161290299</v>
      </c>
      <c r="IB48">
        <v>69.677419354838705</v>
      </c>
      <c r="IC48">
        <v>3.5160227044713799</v>
      </c>
      <c r="ID48">
        <v>0.837981269510926</v>
      </c>
      <c r="IE48">
        <v>4.8809635001556497</v>
      </c>
      <c r="IF48">
        <v>4.7066433751500902</v>
      </c>
      <c r="IG48">
        <v>0.73138404829208703</v>
      </c>
      <c r="IH48">
        <v>0</v>
      </c>
      <c r="II48">
        <v>5.9483870970000003</v>
      </c>
      <c r="IJ48">
        <v>0</v>
      </c>
      <c r="IK48">
        <v>0</v>
      </c>
      <c r="IL48">
        <v>0</v>
      </c>
      <c r="IM48">
        <v>8</v>
      </c>
      <c r="IN48">
        <v>31.612903230000001</v>
      </c>
      <c r="IO48">
        <v>28.571428569999998</v>
      </c>
    </row>
    <row r="49" spans="1:249" x14ac:dyDescent="0.3">
      <c r="A49" s="71">
        <v>48</v>
      </c>
      <c r="B49">
        <v>2015034</v>
      </c>
      <c r="C49" t="s">
        <v>229</v>
      </c>
      <c r="D49" t="s">
        <v>1011</v>
      </c>
      <c r="E49" t="s">
        <v>542</v>
      </c>
      <c r="F49">
        <v>43.912746138462687</v>
      </c>
      <c r="G49">
        <v>63.550298128955902</v>
      </c>
      <c r="H49" t="s">
        <v>953</v>
      </c>
      <c r="I49" t="s">
        <v>352</v>
      </c>
      <c r="J49" t="s">
        <v>353</v>
      </c>
      <c r="K49">
        <v>59</v>
      </c>
      <c r="L49" t="s">
        <v>341</v>
      </c>
      <c r="M49" t="s">
        <v>337</v>
      </c>
      <c r="N49">
        <v>46006</v>
      </c>
      <c r="O49">
        <v>-70.996412000000007</v>
      </c>
      <c r="P49">
        <v>42.616928999999999</v>
      </c>
      <c r="Q49">
        <v>3.8772000000000002</v>
      </c>
      <c r="R49">
        <v>195.363</v>
      </c>
      <c r="S49">
        <v>191.88560100000001</v>
      </c>
      <c r="T49">
        <v>2.9388999999999998E-2</v>
      </c>
      <c r="U49">
        <v>2.9388999999999999E-4</v>
      </c>
      <c r="W49">
        <v>50</v>
      </c>
      <c r="X49">
        <v>1.41</v>
      </c>
      <c r="Y49">
        <v>22.483077994399999</v>
      </c>
      <c r="Z49">
        <v>55.689879294336109</v>
      </c>
      <c r="AA49">
        <v>20.814047777424999</v>
      </c>
      <c r="AB49">
        <v>1243.76832397864</v>
      </c>
      <c r="AC49">
        <v>1246.63394297231</v>
      </c>
      <c r="AD49">
        <v>15.0116223934772</v>
      </c>
      <c r="AE49">
        <v>15.0745303813977</v>
      </c>
      <c r="AF49">
        <v>9.5369993416202394</v>
      </c>
      <c r="AG49">
        <v>9.5339698083106796</v>
      </c>
      <c r="AH49">
        <v>4.05637219424327</v>
      </c>
      <c r="AI49">
        <v>3.9881040486985802</v>
      </c>
      <c r="AJ49">
        <v>25.626740947075206</v>
      </c>
      <c r="AK49">
        <v>22.773298935827153</v>
      </c>
      <c r="AL49">
        <v>54.665738161559879</v>
      </c>
      <c r="AM49">
        <v>29.286405307043808</v>
      </c>
      <c r="AN49">
        <v>0.66957108425559797</v>
      </c>
      <c r="AO49">
        <v>0.56542698380159895</v>
      </c>
      <c r="AP49">
        <v>32.652600543603448</v>
      </c>
      <c r="AQ49">
        <v>7.5905292479108644</v>
      </c>
      <c r="AR49">
        <v>32.652600543603448</v>
      </c>
      <c r="AS49">
        <v>33.120860771860009</v>
      </c>
      <c r="AT49">
        <v>19.047619047597099</v>
      </c>
      <c r="AU49">
        <v>5.0603528319405768</v>
      </c>
      <c r="AV49">
        <v>5.0603528319405768</v>
      </c>
      <c r="AW49">
        <v>0.8937209195190492</v>
      </c>
      <c r="AX49">
        <v>0.83019080317399996</v>
      </c>
      <c r="AY49">
        <v>4.88245931284</v>
      </c>
      <c r="AZ49">
        <v>1.8198700092819999</v>
      </c>
      <c r="BA49">
        <v>1.8198700092819999</v>
      </c>
      <c r="BB49">
        <v>0.83063527894220002</v>
      </c>
      <c r="BC49">
        <v>4.9161006827599998</v>
      </c>
      <c r="BD49">
        <v>1.75794372104</v>
      </c>
      <c r="BE49">
        <v>4.9161006827599998</v>
      </c>
      <c r="BF49">
        <v>53489.503502699998</v>
      </c>
      <c r="BG49">
        <v>0</v>
      </c>
      <c r="BH49">
        <v>53489.503502699998</v>
      </c>
      <c r="BI49">
        <v>0</v>
      </c>
      <c r="BJ49">
        <v>1.12598342454E-2</v>
      </c>
      <c r="BK49">
        <v>0</v>
      </c>
      <c r="BL49">
        <v>5.1186765150000001E-3</v>
      </c>
      <c r="BM49">
        <v>0</v>
      </c>
      <c r="BN49">
        <v>0</v>
      </c>
      <c r="BO49">
        <v>0</v>
      </c>
      <c r="BP49">
        <v>2.5593382575E-2</v>
      </c>
      <c r="BQ49">
        <v>0</v>
      </c>
      <c r="BR49">
        <v>0.107492206815</v>
      </c>
      <c r="BS49">
        <v>2</v>
      </c>
      <c r="BT49">
        <v>8</v>
      </c>
      <c r="BU49">
        <v>0</v>
      </c>
      <c r="BV49">
        <v>0</v>
      </c>
      <c r="BW49">
        <v>2</v>
      </c>
      <c r="BX49">
        <v>16</v>
      </c>
      <c r="BY49">
        <v>17</v>
      </c>
      <c r="BZ49">
        <v>13</v>
      </c>
      <c r="CA49">
        <v>17</v>
      </c>
      <c r="CB49">
        <v>19</v>
      </c>
      <c r="CC49">
        <v>17</v>
      </c>
      <c r="CD49">
        <v>8</v>
      </c>
      <c r="CE49">
        <v>10</v>
      </c>
      <c r="CF49">
        <v>8</v>
      </c>
      <c r="CG49">
        <v>9</v>
      </c>
      <c r="CH49">
        <v>9</v>
      </c>
      <c r="CI49">
        <v>6</v>
      </c>
      <c r="CJ49">
        <v>9</v>
      </c>
      <c r="CK49">
        <v>158</v>
      </c>
      <c r="CW49">
        <v>1.2471031663100001</v>
      </c>
      <c r="CX49">
        <v>1.20101880933</v>
      </c>
      <c r="CY49">
        <v>1.41</v>
      </c>
      <c r="CZ49">
        <v>1.4900001040400001E-2</v>
      </c>
      <c r="DA49">
        <v>6.3429999011999999E-2</v>
      </c>
      <c r="DB49">
        <v>2.9388999999999998E-2</v>
      </c>
      <c r="DC49">
        <v>331</v>
      </c>
      <c r="DD49">
        <v>7</v>
      </c>
      <c r="DE49">
        <v>23</v>
      </c>
      <c r="DF49">
        <v>4</v>
      </c>
      <c r="DG49">
        <v>17</v>
      </c>
      <c r="DH49">
        <v>1</v>
      </c>
      <c r="DI49">
        <v>0</v>
      </c>
      <c r="DJ49">
        <v>3</v>
      </c>
      <c r="DK49">
        <v>9</v>
      </c>
      <c r="DL49">
        <v>2</v>
      </c>
      <c r="DM49">
        <v>4</v>
      </c>
      <c r="DN49">
        <v>2</v>
      </c>
      <c r="DO49">
        <v>0</v>
      </c>
      <c r="DP49">
        <v>5</v>
      </c>
      <c r="DQ49">
        <v>5</v>
      </c>
      <c r="DR49">
        <v>1</v>
      </c>
      <c r="DS49">
        <v>1</v>
      </c>
      <c r="DT49">
        <v>14</v>
      </c>
      <c r="DU49">
        <v>0</v>
      </c>
      <c r="DV49">
        <v>0</v>
      </c>
      <c r="DW49">
        <v>0</v>
      </c>
      <c r="DX49">
        <v>3</v>
      </c>
      <c r="DY49">
        <v>1</v>
      </c>
      <c r="DZ49">
        <v>6</v>
      </c>
      <c r="EA49">
        <v>1</v>
      </c>
      <c r="EB49">
        <v>0</v>
      </c>
      <c r="EC49">
        <v>0</v>
      </c>
      <c r="ED49">
        <v>6</v>
      </c>
      <c r="EE49">
        <v>0</v>
      </c>
      <c r="EF49">
        <v>0</v>
      </c>
      <c r="EG49">
        <v>0</v>
      </c>
      <c r="EH49">
        <v>3</v>
      </c>
      <c r="EI49">
        <v>0</v>
      </c>
      <c r="EJ49">
        <v>86.404833836858003</v>
      </c>
      <c r="EK49">
        <v>86.404833836858003</v>
      </c>
      <c r="EL49">
        <v>5.4380664652568003</v>
      </c>
      <c r="EM49">
        <v>0</v>
      </c>
      <c r="EN49">
        <v>0</v>
      </c>
      <c r="EO49">
        <v>1.2084592145015101</v>
      </c>
      <c r="EP49">
        <v>8.4592145015105693</v>
      </c>
      <c r="EQ49">
        <v>0</v>
      </c>
      <c r="ER49">
        <v>86.404833836858003</v>
      </c>
      <c r="ES49">
        <v>88.821752265860994</v>
      </c>
      <c r="ET49">
        <v>2.1148036253776401</v>
      </c>
      <c r="EU49">
        <v>5.7401812688821696</v>
      </c>
      <c r="EV49">
        <v>5.7401812688821696</v>
      </c>
      <c r="EW49">
        <v>0.30211480362537801</v>
      </c>
      <c r="EX49">
        <v>6.9486404833836897</v>
      </c>
      <c r="EY49">
        <v>6.9486404833836897</v>
      </c>
      <c r="EZ49">
        <v>2.4169184290030201</v>
      </c>
      <c r="FA49">
        <v>0.60422960725075503</v>
      </c>
      <c r="FB49">
        <v>8.6956521739130395</v>
      </c>
      <c r="FC49">
        <v>50</v>
      </c>
      <c r="FD49">
        <v>10.876132930513601</v>
      </c>
      <c r="FE49">
        <v>0</v>
      </c>
      <c r="FF49">
        <v>0</v>
      </c>
      <c r="FG49">
        <v>2.4169184290030201</v>
      </c>
      <c r="FH49">
        <v>89.123867069486394</v>
      </c>
      <c r="FI49">
        <v>0.30211480362537801</v>
      </c>
      <c r="FJ49">
        <v>7.2507552870090599</v>
      </c>
      <c r="FK49">
        <v>0.30211480362537801</v>
      </c>
      <c r="FL49">
        <v>0</v>
      </c>
      <c r="FM49">
        <v>7.2507552870090599</v>
      </c>
      <c r="FN49">
        <v>1.2084592145015101</v>
      </c>
      <c r="FO49">
        <v>0.60422960725075503</v>
      </c>
      <c r="FP49">
        <v>5.8823529411764701</v>
      </c>
      <c r="FQ49">
        <v>0</v>
      </c>
      <c r="FR49">
        <v>17.647058823529399</v>
      </c>
      <c r="FS49">
        <v>52.941176470588204</v>
      </c>
      <c r="FT49">
        <v>23.529411764705898</v>
      </c>
      <c r="FU49">
        <v>11.764705882352899</v>
      </c>
      <c r="FV49">
        <v>29.411764705882401</v>
      </c>
      <c r="FW49">
        <v>29.411764705882401</v>
      </c>
      <c r="FX49">
        <v>5.8823529411764701</v>
      </c>
      <c r="FY49">
        <v>82.352941176470594</v>
      </c>
      <c r="FZ49">
        <v>0</v>
      </c>
      <c r="GA49">
        <v>0</v>
      </c>
      <c r="GB49">
        <v>17.647058823529399</v>
      </c>
      <c r="GC49">
        <v>5.8823529411764701</v>
      </c>
      <c r="GD49">
        <v>35.294117647058798</v>
      </c>
      <c r="GE49">
        <v>5.8823529411764701</v>
      </c>
      <c r="GF49">
        <v>0</v>
      </c>
      <c r="GG49">
        <v>35.294117647058798</v>
      </c>
      <c r="GH49">
        <v>17.647058823529399</v>
      </c>
      <c r="GI49">
        <v>4</v>
      </c>
      <c r="GJ49">
        <v>2.1148036253776401</v>
      </c>
      <c r="GK49">
        <v>23.529411764705898</v>
      </c>
      <c r="GL49">
        <v>0</v>
      </c>
      <c r="GM49">
        <v>0.30211480362537801</v>
      </c>
      <c r="GN49">
        <v>57.142857142857103</v>
      </c>
      <c r="GO49">
        <v>57.142857142857103</v>
      </c>
      <c r="GP49">
        <v>71.428571428571402</v>
      </c>
      <c r="GQ49">
        <v>14.285714285714301</v>
      </c>
      <c r="GR49">
        <v>0</v>
      </c>
      <c r="GS49">
        <v>1.2084592145015101</v>
      </c>
      <c r="GT49">
        <v>6</v>
      </c>
      <c r="GU49">
        <v>1</v>
      </c>
      <c r="GV49">
        <v>3</v>
      </c>
      <c r="GW49">
        <v>3</v>
      </c>
      <c r="GX49">
        <v>3</v>
      </c>
      <c r="GY49">
        <v>93.957703927492403</v>
      </c>
      <c r="GZ49">
        <v>0.60422960725075503</v>
      </c>
      <c r="HA49">
        <v>0.90634441087613304</v>
      </c>
      <c r="HB49">
        <v>3.3232628398791499</v>
      </c>
      <c r="HC49">
        <v>0.90634441087613304</v>
      </c>
      <c r="HD49">
        <v>35.294117647058798</v>
      </c>
      <c r="HE49">
        <v>5.8823529411764701</v>
      </c>
      <c r="HF49">
        <v>17.647058823529399</v>
      </c>
      <c r="HG49">
        <v>17.647058823529399</v>
      </c>
      <c r="HH49">
        <v>17.647058823529399</v>
      </c>
      <c r="HI49">
        <v>2</v>
      </c>
      <c r="HJ49">
        <v>2</v>
      </c>
      <c r="HK49">
        <v>6</v>
      </c>
      <c r="HL49">
        <v>4</v>
      </c>
      <c r="HM49">
        <v>1</v>
      </c>
      <c r="HN49">
        <v>0.60422960725075503</v>
      </c>
      <c r="HO49">
        <v>0.60422960725075503</v>
      </c>
      <c r="HP49">
        <v>4.5317220543806602</v>
      </c>
      <c r="HQ49">
        <v>88.217522658610307</v>
      </c>
      <c r="HR49">
        <v>5.4380664652568003</v>
      </c>
      <c r="HS49">
        <v>11.764705882352899</v>
      </c>
      <c r="HT49">
        <v>11.764705882352899</v>
      </c>
      <c r="HU49">
        <v>35.294117647058798</v>
      </c>
      <c r="HV49">
        <v>23.529411764705898</v>
      </c>
      <c r="HW49">
        <v>5.8823529411764701</v>
      </c>
      <c r="HX49">
        <v>86.404833836858003</v>
      </c>
      <c r="HY49">
        <v>90.030211480362496</v>
      </c>
      <c r="HZ49">
        <v>92.4471299093656</v>
      </c>
      <c r="IA49">
        <v>94.259818731117804</v>
      </c>
      <c r="IB49">
        <v>95.468277945619306</v>
      </c>
      <c r="IC49">
        <v>1.03457705233108</v>
      </c>
      <c r="ID49">
        <v>0.25087394237000399</v>
      </c>
      <c r="IE49">
        <v>2.9299643509764199</v>
      </c>
      <c r="IF49">
        <v>2.7576135068013299</v>
      </c>
      <c r="IG49">
        <v>0.253109836715876</v>
      </c>
      <c r="IH49">
        <v>0</v>
      </c>
      <c r="II49">
        <v>7.7099697889999996</v>
      </c>
      <c r="IJ49">
        <v>0</v>
      </c>
      <c r="IK49">
        <v>0</v>
      </c>
      <c r="IL49">
        <v>0</v>
      </c>
      <c r="IM49">
        <v>4</v>
      </c>
      <c r="IN49">
        <v>90.332326280000004</v>
      </c>
      <c r="IO49">
        <v>23.529411759999999</v>
      </c>
    </row>
    <row r="50" spans="1:249" x14ac:dyDescent="0.3">
      <c r="A50" s="71">
        <v>49</v>
      </c>
      <c r="B50">
        <v>2015042</v>
      </c>
      <c r="C50" t="s">
        <v>193</v>
      </c>
      <c r="D50" t="s">
        <v>1011</v>
      </c>
      <c r="E50" t="s">
        <v>542</v>
      </c>
      <c r="F50">
        <v>52.218542495929491</v>
      </c>
      <c r="G50">
        <v>63.0830010348066</v>
      </c>
      <c r="H50" t="s">
        <v>953</v>
      </c>
      <c r="I50" t="s">
        <v>352</v>
      </c>
      <c r="J50" t="s">
        <v>353</v>
      </c>
      <c r="K50">
        <v>59</v>
      </c>
      <c r="L50" t="s">
        <v>341</v>
      </c>
      <c r="M50" t="s">
        <v>337</v>
      </c>
      <c r="N50">
        <v>46006</v>
      </c>
      <c r="O50">
        <v>-71.485449000000003</v>
      </c>
      <c r="P50">
        <v>42.427641000000001</v>
      </c>
      <c r="Q50">
        <v>2.3723999999999998</v>
      </c>
      <c r="R50">
        <v>52.020899999999997</v>
      </c>
      <c r="S50">
        <v>50.9602</v>
      </c>
      <c r="T50">
        <v>0.252386</v>
      </c>
      <c r="U50">
        <v>2.5238600000000002E-3</v>
      </c>
      <c r="W50">
        <v>80</v>
      </c>
      <c r="X50">
        <v>1.17</v>
      </c>
      <c r="Y50">
        <v>62.584742033399998</v>
      </c>
      <c r="Z50">
        <v>57.087253414264033</v>
      </c>
      <c r="AA50">
        <v>19.355562081824999</v>
      </c>
      <c r="AB50">
        <v>1224.9209385394499</v>
      </c>
      <c r="AC50">
        <v>1213.96303941973</v>
      </c>
      <c r="AD50">
        <v>15.3313323304628</v>
      </c>
      <c r="AE50">
        <v>15.1887512967077</v>
      </c>
      <c r="AF50">
        <v>9.2984600949924108</v>
      </c>
      <c r="AG50">
        <v>9.3374803021055008</v>
      </c>
      <c r="AH50">
        <v>3.2616135516009099</v>
      </c>
      <c r="AI50">
        <v>3.4812365906299201</v>
      </c>
      <c r="AJ50">
        <v>21.320182094081943</v>
      </c>
      <c r="AK50">
        <v>12.361377830833373</v>
      </c>
      <c r="AL50">
        <v>50.265553869499243</v>
      </c>
      <c r="AM50">
        <v>63.749762114842291</v>
      </c>
      <c r="AN50">
        <v>0.48491581486937502</v>
      </c>
      <c r="AO50">
        <v>0.51889400227187099</v>
      </c>
      <c r="AP50">
        <v>14.491654021244312</v>
      </c>
      <c r="AQ50">
        <v>14.491654021244312</v>
      </c>
      <c r="AR50">
        <v>9.1486306465286056</v>
      </c>
      <c r="AS50">
        <v>9.0748556393350004</v>
      </c>
      <c r="AT50">
        <v>21.28378378379</v>
      </c>
      <c r="AU50">
        <v>6.1486825487448309</v>
      </c>
      <c r="AV50">
        <v>5.0075872534142638</v>
      </c>
      <c r="AW50">
        <v>6.1486825487448309</v>
      </c>
      <c r="AX50">
        <v>6.1099436684370003</v>
      </c>
      <c r="AY50">
        <v>2.5</v>
      </c>
      <c r="AZ50">
        <v>11.80349013655</v>
      </c>
      <c r="BA50">
        <v>11.80349013655</v>
      </c>
      <c r="BB50">
        <v>7.1279389629920002</v>
      </c>
      <c r="BC50">
        <v>3.6600842355599998</v>
      </c>
      <c r="BD50">
        <v>3.6600842355599998</v>
      </c>
      <c r="BE50">
        <v>3.11380213179</v>
      </c>
      <c r="BF50">
        <v>12896.5429664</v>
      </c>
      <c r="BG50">
        <v>0</v>
      </c>
      <c r="BH50">
        <v>12896.5429664</v>
      </c>
      <c r="BI50">
        <v>0</v>
      </c>
      <c r="BJ50">
        <v>0</v>
      </c>
      <c r="BK50">
        <v>0</v>
      </c>
      <c r="BL50">
        <v>0</v>
      </c>
      <c r="BM50">
        <v>0</v>
      </c>
      <c r="BN50">
        <v>0</v>
      </c>
      <c r="BO50">
        <v>0</v>
      </c>
      <c r="BP50">
        <v>0</v>
      </c>
      <c r="BQ50">
        <v>0</v>
      </c>
      <c r="BR50">
        <v>1.9223043046200001E-2</v>
      </c>
      <c r="BS50">
        <v>3</v>
      </c>
      <c r="BT50">
        <v>7</v>
      </c>
      <c r="BU50">
        <v>0</v>
      </c>
      <c r="BV50">
        <v>0</v>
      </c>
      <c r="BW50">
        <v>2</v>
      </c>
      <c r="BX50">
        <v>17</v>
      </c>
      <c r="BY50">
        <v>15</v>
      </c>
      <c r="BZ50">
        <v>14</v>
      </c>
      <c r="CA50">
        <v>18</v>
      </c>
      <c r="CB50">
        <v>19</v>
      </c>
      <c r="CC50">
        <v>20</v>
      </c>
      <c r="CD50">
        <v>14</v>
      </c>
      <c r="CE50">
        <v>10</v>
      </c>
      <c r="CF50">
        <v>10</v>
      </c>
      <c r="CG50">
        <v>10</v>
      </c>
      <c r="CH50">
        <v>10</v>
      </c>
      <c r="CI50">
        <v>10</v>
      </c>
      <c r="CJ50">
        <v>10</v>
      </c>
      <c r="CK50">
        <v>177</v>
      </c>
      <c r="CW50">
        <v>1.3205006072100001</v>
      </c>
      <c r="CX50">
        <v>1.2565636949400001</v>
      </c>
      <c r="CY50">
        <v>1.17</v>
      </c>
      <c r="CZ50">
        <v>0.50902000331999997</v>
      </c>
      <c r="DA50">
        <v>0.18624999165699999</v>
      </c>
      <c r="DB50">
        <v>0.252386</v>
      </c>
      <c r="DC50">
        <v>307</v>
      </c>
      <c r="DD50">
        <v>133</v>
      </c>
      <c r="DE50">
        <v>65</v>
      </c>
      <c r="DF50">
        <v>26</v>
      </c>
      <c r="DG50">
        <v>43</v>
      </c>
      <c r="DH50">
        <v>2</v>
      </c>
      <c r="DI50">
        <v>2</v>
      </c>
      <c r="DJ50">
        <v>3</v>
      </c>
      <c r="DK50">
        <v>15</v>
      </c>
      <c r="DL50">
        <v>6</v>
      </c>
      <c r="DM50">
        <v>19</v>
      </c>
      <c r="DN50">
        <v>4</v>
      </c>
      <c r="DO50">
        <v>0</v>
      </c>
      <c r="DP50">
        <v>10</v>
      </c>
      <c r="DQ50">
        <v>10</v>
      </c>
      <c r="DR50">
        <v>2</v>
      </c>
      <c r="DS50">
        <v>0</v>
      </c>
      <c r="DT50">
        <v>34</v>
      </c>
      <c r="DU50">
        <v>0</v>
      </c>
      <c r="DV50">
        <v>0</v>
      </c>
      <c r="DW50">
        <v>0</v>
      </c>
      <c r="DX50">
        <v>9</v>
      </c>
      <c r="DY50">
        <v>2</v>
      </c>
      <c r="DZ50">
        <v>12</v>
      </c>
      <c r="EA50">
        <v>2</v>
      </c>
      <c r="EB50">
        <v>0</v>
      </c>
      <c r="EC50">
        <v>0</v>
      </c>
      <c r="ED50">
        <v>12</v>
      </c>
      <c r="EE50">
        <v>0</v>
      </c>
      <c r="EF50">
        <v>0</v>
      </c>
      <c r="EG50">
        <v>0</v>
      </c>
      <c r="EH50">
        <v>6</v>
      </c>
      <c r="EI50">
        <v>1</v>
      </c>
      <c r="EJ50">
        <v>8.1433224755700309</v>
      </c>
      <c r="EK50">
        <v>8.1433224755700309</v>
      </c>
      <c r="EL50">
        <v>10.7491856677524</v>
      </c>
      <c r="EM50">
        <v>4.8859934853420199</v>
      </c>
      <c r="EN50">
        <v>1.95439739413681</v>
      </c>
      <c r="EO50">
        <v>4.2345276872964197</v>
      </c>
      <c r="EP50">
        <v>30.293159609120501</v>
      </c>
      <c r="EQ50">
        <v>0</v>
      </c>
      <c r="ER50">
        <v>8.1433224755700309</v>
      </c>
      <c r="ES50">
        <v>20.5211726384365</v>
      </c>
      <c r="ET50">
        <v>43.973941368078201</v>
      </c>
      <c r="EU50">
        <v>12.703583061889301</v>
      </c>
      <c r="EV50">
        <v>10.7491856677524</v>
      </c>
      <c r="EW50">
        <v>0</v>
      </c>
      <c r="EX50">
        <v>21.172638436482099</v>
      </c>
      <c r="EY50">
        <v>21.172638436482099</v>
      </c>
      <c r="EZ50">
        <v>7.4918566775244297</v>
      </c>
      <c r="FA50">
        <v>1.30293159609121</v>
      </c>
      <c r="FB50">
        <v>6.1538461538461497</v>
      </c>
      <c r="FC50">
        <v>15.384615384615399</v>
      </c>
      <c r="FD50">
        <v>74.267100977198695</v>
      </c>
      <c r="FE50">
        <v>0</v>
      </c>
      <c r="FF50">
        <v>0</v>
      </c>
      <c r="FG50">
        <v>12.3778501628664</v>
      </c>
      <c r="FH50">
        <v>25.732899022801298</v>
      </c>
      <c r="FI50">
        <v>4.8859934853420199</v>
      </c>
      <c r="FJ50">
        <v>26.058631921824102</v>
      </c>
      <c r="FK50">
        <v>2.9315960912052099</v>
      </c>
      <c r="FL50">
        <v>0</v>
      </c>
      <c r="FM50">
        <v>26.058631921824102</v>
      </c>
      <c r="FN50">
        <v>8.4690553745928305</v>
      </c>
      <c r="FO50">
        <v>7.1661237785016301</v>
      </c>
      <c r="FP50">
        <v>4.6511627906976702</v>
      </c>
      <c r="FQ50">
        <v>4.6511627906976702</v>
      </c>
      <c r="FR50">
        <v>6.9767441860465098</v>
      </c>
      <c r="FS50">
        <v>34.883720930232599</v>
      </c>
      <c r="FT50">
        <v>44.1860465116279</v>
      </c>
      <c r="FU50">
        <v>9.3023255813953494</v>
      </c>
      <c r="FV50">
        <v>23.255813953488399</v>
      </c>
      <c r="FW50">
        <v>23.255813953488399</v>
      </c>
      <c r="FX50">
        <v>4.6511627906976702</v>
      </c>
      <c r="FY50">
        <v>79.069767441860506</v>
      </c>
      <c r="FZ50">
        <v>0</v>
      </c>
      <c r="GA50">
        <v>0</v>
      </c>
      <c r="GB50">
        <v>20.930232558139501</v>
      </c>
      <c r="GC50">
        <v>4.6511627906976702</v>
      </c>
      <c r="GD50">
        <v>27.906976744186</v>
      </c>
      <c r="GE50">
        <v>4.6511627906976702</v>
      </c>
      <c r="GF50">
        <v>0</v>
      </c>
      <c r="GG50">
        <v>27.906976744186</v>
      </c>
      <c r="GH50">
        <v>13.953488372093</v>
      </c>
      <c r="GI50">
        <v>17</v>
      </c>
      <c r="GJ50">
        <v>43.322475570032601</v>
      </c>
      <c r="GK50">
        <v>39.534883720930203</v>
      </c>
      <c r="GL50">
        <v>14.9837133550489</v>
      </c>
      <c r="GM50">
        <v>7.4918566775244297</v>
      </c>
      <c r="GN50">
        <v>4.5112781954887202</v>
      </c>
      <c r="GO50">
        <v>4.5112781954887202</v>
      </c>
      <c r="GP50">
        <v>16.541353383458599</v>
      </c>
      <c r="GQ50">
        <v>17.293233082706799</v>
      </c>
      <c r="GR50">
        <v>0</v>
      </c>
      <c r="GS50">
        <v>4.2345276872964197</v>
      </c>
      <c r="GT50">
        <v>16</v>
      </c>
      <c r="GU50">
        <v>7</v>
      </c>
      <c r="GV50">
        <v>10</v>
      </c>
      <c r="GW50">
        <v>4</v>
      </c>
      <c r="GX50">
        <v>4</v>
      </c>
      <c r="GY50">
        <v>32.899022801302898</v>
      </c>
      <c r="GZ50">
        <v>19.218241042345301</v>
      </c>
      <c r="HA50">
        <v>15.6351791530945</v>
      </c>
      <c r="HB50">
        <v>9.4462540716612402</v>
      </c>
      <c r="HC50">
        <v>14.657980456026101</v>
      </c>
      <c r="HD50">
        <v>37.209302325581397</v>
      </c>
      <c r="HE50">
        <v>16.2790697674419</v>
      </c>
      <c r="HF50">
        <v>23.255813953488399</v>
      </c>
      <c r="HG50">
        <v>9.3023255813953494</v>
      </c>
      <c r="HH50">
        <v>9.3023255813953494</v>
      </c>
      <c r="HI50">
        <v>5</v>
      </c>
      <c r="HJ50">
        <v>5</v>
      </c>
      <c r="HK50">
        <v>14</v>
      </c>
      <c r="HL50">
        <v>13</v>
      </c>
      <c r="HM50">
        <v>2</v>
      </c>
      <c r="HN50">
        <v>6.1889250814332204</v>
      </c>
      <c r="HO50">
        <v>8.1433224755700309</v>
      </c>
      <c r="HP50">
        <v>42.996742671009798</v>
      </c>
      <c r="HQ50">
        <v>24.4299674267101</v>
      </c>
      <c r="HR50">
        <v>6.8403908794788304</v>
      </c>
      <c r="HS50">
        <v>11.6279069767442</v>
      </c>
      <c r="HT50">
        <v>11.6279069767442</v>
      </c>
      <c r="HU50">
        <v>32.558139534883701</v>
      </c>
      <c r="HV50">
        <v>30.232558139534898</v>
      </c>
      <c r="HW50">
        <v>4.6511627906976702</v>
      </c>
      <c r="HX50">
        <v>9.7719869706840399</v>
      </c>
      <c r="HY50">
        <v>17.2638436482085</v>
      </c>
      <c r="HZ50">
        <v>24.4299674267101</v>
      </c>
      <c r="IA50">
        <v>31.5960912052117</v>
      </c>
      <c r="IB50">
        <v>37.4592833876222</v>
      </c>
      <c r="IC50">
        <v>4.9722294061709604</v>
      </c>
      <c r="ID50">
        <v>0.95614807584165395</v>
      </c>
      <c r="IE50">
        <v>7.5084936592065903</v>
      </c>
      <c r="IF50">
        <v>7.3338775275971297</v>
      </c>
      <c r="IG50">
        <v>0.91632635541093099</v>
      </c>
      <c r="IH50">
        <v>0</v>
      </c>
      <c r="II50">
        <v>5.5472312700000002</v>
      </c>
      <c r="IJ50">
        <v>0</v>
      </c>
      <c r="IK50">
        <v>0</v>
      </c>
      <c r="IL50">
        <v>0</v>
      </c>
      <c r="IM50">
        <v>10</v>
      </c>
      <c r="IN50">
        <v>18.241042350000001</v>
      </c>
      <c r="IO50">
        <v>23.25581395</v>
      </c>
    </row>
    <row r="51" spans="1:249" x14ac:dyDescent="0.3">
      <c r="A51" s="71">
        <v>50</v>
      </c>
      <c r="B51">
        <v>2016010</v>
      </c>
      <c r="C51" t="s">
        <v>204</v>
      </c>
      <c r="D51" t="s">
        <v>1011</v>
      </c>
      <c r="E51" t="s">
        <v>542</v>
      </c>
      <c r="F51">
        <v>26.973719386672229</v>
      </c>
      <c r="G51">
        <v>28.833011714714502</v>
      </c>
      <c r="H51" t="s">
        <v>953</v>
      </c>
      <c r="I51" t="s">
        <v>352</v>
      </c>
      <c r="J51" t="s">
        <v>353</v>
      </c>
      <c r="K51">
        <v>59</v>
      </c>
      <c r="L51" t="s">
        <v>341</v>
      </c>
      <c r="M51" t="s">
        <v>337</v>
      </c>
      <c r="N51">
        <v>46006</v>
      </c>
      <c r="O51">
        <v>-71.487646999999996</v>
      </c>
      <c r="P51">
        <v>42.700651000000001</v>
      </c>
      <c r="Q51">
        <v>4.5359999999999996</v>
      </c>
      <c r="R51">
        <v>59.889600000000002</v>
      </c>
      <c r="S51">
        <v>57.328299999999999</v>
      </c>
      <c r="T51">
        <v>7.595600000000001E-2</v>
      </c>
      <c r="U51">
        <v>7.5956000000000005E-4</v>
      </c>
      <c r="W51">
        <v>99</v>
      </c>
      <c r="X51">
        <v>1.19</v>
      </c>
      <c r="Y51">
        <v>63.700085317499997</v>
      </c>
      <c r="Z51">
        <v>52.293650793650791</v>
      </c>
      <c r="AA51">
        <v>20.937167800049998</v>
      </c>
      <c r="AB51">
        <v>1185.37680111905</v>
      </c>
      <c r="AC51">
        <v>1188.01078693045</v>
      </c>
      <c r="AD51">
        <v>15.103477651924599</v>
      </c>
      <c r="AE51">
        <v>15.2222309132303</v>
      </c>
      <c r="AF51">
        <v>9.0024150793452407</v>
      </c>
      <c r="AG51">
        <v>9.0872275715015594</v>
      </c>
      <c r="AH51">
        <v>2.8974462904166698</v>
      </c>
      <c r="AI51">
        <v>2.94759838050012</v>
      </c>
      <c r="AJ51">
        <v>9.265873015873014</v>
      </c>
      <c r="AK51">
        <v>19.408211108439527</v>
      </c>
      <c r="AL51">
        <v>45.753968253968246</v>
      </c>
      <c r="AM51">
        <v>56.756431834575608</v>
      </c>
      <c r="AN51">
        <v>0.55517028622047704</v>
      </c>
      <c r="AO51">
        <v>0.54047774492557399</v>
      </c>
      <c r="AP51">
        <v>26.845238095238095</v>
      </c>
      <c r="AQ51">
        <v>26.845238095238095</v>
      </c>
      <c r="AR51">
        <v>8.407970666025486</v>
      </c>
      <c r="AS51">
        <v>6.7293652164419999</v>
      </c>
      <c r="AT51">
        <v>1.4164305949</v>
      </c>
      <c r="AU51">
        <v>6.3010940129838895</v>
      </c>
      <c r="AV51">
        <v>3.9087301587301582</v>
      </c>
      <c r="AW51">
        <v>6.3010940129838895</v>
      </c>
      <c r="AX51">
        <v>6.5236846650200002</v>
      </c>
      <c r="AY51">
        <v>5.8781869688399997</v>
      </c>
      <c r="AZ51">
        <v>8.3615803077650011</v>
      </c>
      <c r="BA51">
        <v>6.0277777777740003</v>
      </c>
      <c r="BB51">
        <v>8.3615803077650011</v>
      </c>
      <c r="BC51">
        <v>3.57026311075</v>
      </c>
      <c r="BD51">
        <v>3.57026311075</v>
      </c>
      <c r="BE51">
        <v>2.9215228231300001</v>
      </c>
      <c r="BF51">
        <v>39356.698525300002</v>
      </c>
      <c r="BG51">
        <v>0</v>
      </c>
      <c r="BH51">
        <v>39356.698525300002</v>
      </c>
      <c r="BI51">
        <v>0</v>
      </c>
      <c r="BJ51">
        <v>0</v>
      </c>
      <c r="BK51">
        <v>0</v>
      </c>
      <c r="BL51">
        <v>0</v>
      </c>
      <c r="BM51">
        <v>0</v>
      </c>
      <c r="BN51">
        <v>0</v>
      </c>
      <c r="BO51">
        <v>0</v>
      </c>
      <c r="BP51">
        <v>0</v>
      </c>
      <c r="BQ51">
        <v>0</v>
      </c>
      <c r="BR51">
        <v>0</v>
      </c>
      <c r="BS51">
        <v>1</v>
      </c>
      <c r="BT51">
        <v>8</v>
      </c>
      <c r="BU51">
        <v>1</v>
      </c>
      <c r="BV51">
        <v>0</v>
      </c>
      <c r="BW51">
        <v>3</v>
      </c>
      <c r="BX51">
        <v>13</v>
      </c>
      <c r="BY51">
        <v>15</v>
      </c>
      <c r="BZ51">
        <v>13</v>
      </c>
      <c r="CA51">
        <v>19</v>
      </c>
      <c r="CB51">
        <v>15</v>
      </c>
      <c r="CC51">
        <v>19</v>
      </c>
      <c r="CD51">
        <v>13</v>
      </c>
      <c r="CE51">
        <v>9</v>
      </c>
      <c r="CF51">
        <v>9</v>
      </c>
      <c r="CG51">
        <v>10</v>
      </c>
      <c r="CH51">
        <v>9</v>
      </c>
      <c r="CI51">
        <v>10</v>
      </c>
      <c r="CJ51">
        <v>9</v>
      </c>
      <c r="CK51">
        <v>163</v>
      </c>
      <c r="CW51">
        <v>1.1190566392000001</v>
      </c>
      <c r="CX51">
        <v>1.1596728945599999</v>
      </c>
      <c r="CY51">
        <v>1.19</v>
      </c>
      <c r="CZ51">
        <v>9.3299992464400003E-2</v>
      </c>
      <c r="DA51">
        <v>4.25099953605E-2</v>
      </c>
      <c r="DB51">
        <v>7.5955999999999996E-2</v>
      </c>
      <c r="DC51">
        <v>349</v>
      </c>
      <c r="DD51">
        <v>105</v>
      </c>
      <c r="DE51">
        <v>5</v>
      </c>
      <c r="DF51">
        <v>2</v>
      </c>
      <c r="DG51">
        <v>24</v>
      </c>
      <c r="DH51">
        <v>2</v>
      </c>
      <c r="DI51">
        <v>2</v>
      </c>
      <c r="DJ51">
        <v>0</v>
      </c>
      <c r="DK51">
        <v>4</v>
      </c>
      <c r="DL51">
        <v>7</v>
      </c>
      <c r="DM51">
        <v>10</v>
      </c>
      <c r="DN51">
        <v>1</v>
      </c>
      <c r="DO51">
        <v>0</v>
      </c>
      <c r="DP51">
        <v>2</v>
      </c>
      <c r="DQ51">
        <v>2</v>
      </c>
      <c r="DR51">
        <v>2</v>
      </c>
      <c r="DS51">
        <v>0</v>
      </c>
      <c r="DT51">
        <v>14</v>
      </c>
      <c r="DU51">
        <v>1</v>
      </c>
      <c r="DV51">
        <v>0</v>
      </c>
      <c r="DW51">
        <v>0</v>
      </c>
      <c r="DX51">
        <v>10</v>
      </c>
      <c r="DY51">
        <v>2</v>
      </c>
      <c r="DZ51">
        <v>4</v>
      </c>
      <c r="EA51">
        <v>2</v>
      </c>
      <c r="EB51">
        <v>0</v>
      </c>
      <c r="EC51">
        <v>0</v>
      </c>
      <c r="ED51">
        <v>4</v>
      </c>
      <c r="EE51">
        <v>0</v>
      </c>
      <c r="EF51">
        <v>0</v>
      </c>
      <c r="EG51">
        <v>0</v>
      </c>
      <c r="EH51">
        <v>1</v>
      </c>
      <c r="EI51">
        <v>0</v>
      </c>
      <c r="EJ51">
        <v>38.6819484240688</v>
      </c>
      <c r="EK51">
        <v>48.710601719197697</v>
      </c>
      <c r="EL51">
        <v>0</v>
      </c>
      <c r="EM51">
        <v>1.4326647564469901</v>
      </c>
      <c r="EN51">
        <v>0.85959885386819501</v>
      </c>
      <c r="EO51">
        <v>0</v>
      </c>
      <c r="EP51">
        <v>9.1690544412607409</v>
      </c>
      <c r="EQ51">
        <v>0</v>
      </c>
      <c r="ER51">
        <v>48.710601719197697</v>
      </c>
      <c r="ES51">
        <v>56.733524355300901</v>
      </c>
      <c r="ET51">
        <v>30.945558739254999</v>
      </c>
      <c r="EU51">
        <v>0.85959885386819501</v>
      </c>
      <c r="EV51">
        <v>0</v>
      </c>
      <c r="EW51">
        <v>0</v>
      </c>
      <c r="EX51">
        <v>1.4326647564469901</v>
      </c>
      <c r="EY51">
        <v>1.4326647564469901</v>
      </c>
      <c r="EZ51">
        <v>6.5902578796561597</v>
      </c>
      <c r="FA51">
        <v>0</v>
      </c>
      <c r="FB51">
        <v>0</v>
      </c>
      <c r="FC51">
        <v>0</v>
      </c>
      <c r="FD51">
        <v>40.114613180515803</v>
      </c>
      <c r="FE51">
        <v>10.028653295128899</v>
      </c>
      <c r="FF51">
        <v>0</v>
      </c>
      <c r="FG51">
        <v>8.02292263610315</v>
      </c>
      <c r="FH51">
        <v>59.885386819484197</v>
      </c>
      <c r="FI51">
        <v>7.7363896848137497</v>
      </c>
      <c r="FJ51">
        <v>9.1690544412607409</v>
      </c>
      <c r="FK51">
        <v>2.0057306590257902</v>
      </c>
      <c r="FL51">
        <v>0</v>
      </c>
      <c r="FM51">
        <v>9.1690544412607409</v>
      </c>
      <c r="FN51">
        <v>0.57306590257879697</v>
      </c>
      <c r="FO51">
        <v>0.57306590257879697</v>
      </c>
      <c r="FP51">
        <v>8.3333333333333304</v>
      </c>
      <c r="FQ51">
        <v>8.3333333333333304</v>
      </c>
      <c r="FR51">
        <v>0</v>
      </c>
      <c r="FS51">
        <v>16.6666666666667</v>
      </c>
      <c r="FT51">
        <v>41.6666666666667</v>
      </c>
      <c r="FU51">
        <v>4.1666666666666696</v>
      </c>
      <c r="FV51">
        <v>8.3333333333333304</v>
      </c>
      <c r="FW51">
        <v>8.3333333333333304</v>
      </c>
      <c r="FX51">
        <v>8.3333333333333304</v>
      </c>
      <c r="FY51">
        <v>58.3333333333333</v>
      </c>
      <c r="FZ51">
        <v>4.1666666666666696</v>
      </c>
      <c r="GA51">
        <v>0</v>
      </c>
      <c r="GB51">
        <v>41.6666666666667</v>
      </c>
      <c r="GC51">
        <v>8.3333333333333304</v>
      </c>
      <c r="GD51">
        <v>16.6666666666667</v>
      </c>
      <c r="GE51">
        <v>8.3333333333333304</v>
      </c>
      <c r="GF51">
        <v>0</v>
      </c>
      <c r="GG51">
        <v>16.6666666666667</v>
      </c>
      <c r="GH51">
        <v>4.1666666666666696</v>
      </c>
      <c r="GI51">
        <v>9</v>
      </c>
      <c r="GJ51">
        <v>30.085959885386799</v>
      </c>
      <c r="GK51">
        <v>37.5</v>
      </c>
      <c r="GL51">
        <v>16.0458452722063</v>
      </c>
      <c r="GM51">
        <v>3.43839541547278</v>
      </c>
      <c r="GN51">
        <v>8.5714285714285694</v>
      </c>
      <c r="GO51">
        <v>8.5714285714285694</v>
      </c>
      <c r="GP51">
        <v>0</v>
      </c>
      <c r="GQ51">
        <v>11.4285714285714</v>
      </c>
      <c r="GR51">
        <v>0</v>
      </c>
      <c r="GS51">
        <v>0</v>
      </c>
      <c r="GT51">
        <v>10</v>
      </c>
      <c r="GU51">
        <v>5</v>
      </c>
      <c r="GV51">
        <v>7</v>
      </c>
      <c r="GW51">
        <v>2</v>
      </c>
      <c r="GX51">
        <v>0</v>
      </c>
      <c r="GY51">
        <v>55.587392550143299</v>
      </c>
      <c r="GZ51">
        <v>24.641833810888301</v>
      </c>
      <c r="HA51">
        <v>13.1805157593123</v>
      </c>
      <c r="HB51">
        <v>6.5902578796561597</v>
      </c>
      <c r="HC51">
        <v>0</v>
      </c>
      <c r="HD51">
        <v>41.6666666666667</v>
      </c>
      <c r="HE51">
        <v>20.8333333333333</v>
      </c>
      <c r="HF51">
        <v>29.1666666666667</v>
      </c>
      <c r="HG51">
        <v>8.3333333333333304</v>
      </c>
      <c r="HH51">
        <v>0</v>
      </c>
      <c r="HI51">
        <v>7</v>
      </c>
      <c r="HJ51">
        <v>3</v>
      </c>
      <c r="HK51">
        <v>4</v>
      </c>
      <c r="HL51">
        <v>8</v>
      </c>
      <c r="HM51">
        <v>0</v>
      </c>
      <c r="HN51">
        <v>6.8767908309455601</v>
      </c>
      <c r="HO51">
        <v>8.5959885386819508</v>
      </c>
      <c r="HP51">
        <v>29.2263610315186</v>
      </c>
      <c r="HQ51">
        <v>54.154727793696303</v>
      </c>
      <c r="HR51">
        <v>0</v>
      </c>
      <c r="HS51">
        <v>29.1666666666667</v>
      </c>
      <c r="HT51">
        <v>12.5</v>
      </c>
      <c r="HU51">
        <v>16.6666666666667</v>
      </c>
      <c r="HV51">
        <v>33.3333333333333</v>
      </c>
      <c r="HW51">
        <v>0</v>
      </c>
      <c r="HX51">
        <v>37.249283667621803</v>
      </c>
      <c r="HY51">
        <v>50.429799426934103</v>
      </c>
      <c r="HZ51">
        <v>60.458452722063001</v>
      </c>
      <c r="IA51">
        <v>67.9083094555874</v>
      </c>
      <c r="IB51">
        <v>75.071633237822397</v>
      </c>
      <c r="IC51">
        <v>3.2095323252026602</v>
      </c>
      <c r="ID51">
        <v>0.81618377517426</v>
      </c>
      <c r="IE51">
        <v>4.0990102801285904</v>
      </c>
      <c r="IF51">
        <v>3.9282181851232298</v>
      </c>
      <c r="IG51">
        <v>0.700012775393002</v>
      </c>
      <c r="IH51">
        <v>0</v>
      </c>
      <c r="II51">
        <v>5.4872611459999998</v>
      </c>
      <c r="IJ51">
        <v>0</v>
      </c>
      <c r="IK51">
        <v>0</v>
      </c>
      <c r="IL51">
        <v>0</v>
      </c>
      <c r="IM51">
        <v>9</v>
      </c>
      <c r="IN51">
        <v>14.61318052</v>
      </c>
      <c r="IO51">
        <v>37.5</v>
      </c>
    </row>
    <row r="52" spans="1:249" x14ac:dyDescent="0.3">
      <c r="A52" s="71">
        <v>51</v>
      </c>
      <c r="B52">
        <v>2016026</v>
      </c>
      <c r="C52" t="s">
        <v>137</v>
      </c>
      <c r="D52" t="s">
        <v>1011</v>
      </c>
      <c r="E52" t="s">
        <v>542</v>
      </c>
      <c r="F52">
        <v>76.061406970292381</v>
      </c>
      <c r="G52">
        <v>80.101811010696395</v>
      </c>
      <c r="H52" t="s">
        <v>953</v>
      </c>
      <c r="I52" t="s">
        <v>352</v>
      </c>
      <c r="J52" t="s">
        <v>353</v>
      </c>
      <c r="K52">
        <v>59</v>
      </c>
      <c r="L52" t="s">
        <v>341</v>
      </c>
      <c r="M52" t="s">
        <v>337</v>
      </c>
      <c r="N52">
        <v>46006</v>
      </c>
      <c r="O52">
        <v>-71.551697000000004</v>
      </c>
      <c r="P52">
        <v>42.444417999999999</v>
      </c>
      <c r="Q52">
        <v>0.3735</v>
      </c>
      <c r="R52">
        <v>20.582100000000001</v>
      </c>
      <c r="S52">
        <v>20.563199999999998</v>
      </c>
      <c r="T52">
        <v>0.21146200000000001</v>
      </c>
      <c r="U52">
        <v>2.1146200000000002E-3</v>
      </c>
      <c r="W52">
        <v>20</v>
      </c>
      <c r="X52">
        <v>1.19</v>
      </c>
      <c r="Y52">
        <v>77.138024096400002</v>
      </c>
      <c r="Z52">
        <v>55</v>
      </c>
      <c r="AA52">
        <v>19.543210106025001</v>
      </c>
      <c r="AB52">
        <v>1215.9584628554201</v>
      </c>
      <c r="AC52">
        <v>1211.1448941492899</v>
      </c>
      <c r="AD52">
        <v>15.277039137228901</v>
      </c>
      <c r="AE52">
        <v>15.112345894136199</v>
      </c>
      <c r="AF52">
        <v>9.30472015243374</v>
      </c>
      <c r="AG52">
        <v>9.3370391159211206</v>
      </c>
      <c r="AH52">
        <v>3.3252653213975898</v>
      </c>
      <c r="AI52">
        <v>3.5573069315754999</v>
      </c>
      <c r="AJ52">
        <v>23.6144578313253</v>
      </c>
      <c r="AK52">
        <v>8.8547815820543079</v>
      </c>
      <c r="AL52">
        <v>52.530120481927703</v>
      </c>
      <c r="AM52">
        <v>71.778389960208131</v>
      </c>
      <c r="AN52">
        <v>0.55926896988558195</v>
      </c>
      <c r="AO52">
        <v>0.62400260407602104</v>
      </c>
      <c r="AP52">
        <v>14.216867469879517</v>
      </c>
      <c r="AQ52">
        <v>14.216867469879517</v>
      </c>
      <c r="AR52">
        <v>7.0007433643797281</v>
      </c>
      <c r="AS52">
        <v>6.9102844638939995</v>
      </c>
      <c r="AT52">
        <v>12.142358688070001</v>
      </c>
      <c r="AU52">
        <v>6.2267698631335007</v>
      </c>
      <c r="AV52">
        <v>4.096385542168675</v>
      </c>
      <c r="AW52">
        <v>6.2267698631335007</v>
      </c>
      <c r="AX52">
        <v>6.2888402625783009</v>
      </c>
      <c r="AY52">
        <v>9.9092812281960008</v>
      </c>
      <c r="AZ52">
        <v>10.086746987955999</v>
      </c>
      <c r="BA52">
        <v>10.086746987955999</v>
      </c>
      <c r="BB52">
        <v>5.1439065984510002</v>
      </c>
      <c r="BC52">
        <v>2.8626856049399998</v>
      </c>
      <c r="BD52">
        <v>2.28930895932</v>
      </c>
      <c r="BE52">
        <v>2.8626856049399998</v>
      </c>
      <c r="BF52">
        <v>0</v>
      </c>
      <c r="BG52">
        <v>0</v>
      </c>
      <c r="BH52">
        <v>0</v>
      </c>
      <c r="BI52">
        <v>0</v>
      </c>
      <c r="BJ52">
        <v>0</v>
      </c>
      <c r="BK52">
        <v>0</v>
      </c>
      <c r="BL52">
        <v>0</v>
      </c>
      <c r="BM52">
        <v>0</v>
      </c>
      <c r="BN52">
        <v>0</v>
      </c>
      <c r="BO52">
        <v>0</v>
      </c>
      <c r="BP52">
        <v>0</v>
      </c>
      <c r="BQ52">
        <v>0</v>
      </c>
      <c r="BR52">
        <v>4.8585907171800002E-2</v>
      </c>
      <c r="BS52">
        <v>2</v>
      </c>
      <c r="BT52">
        <v>0</v>
      </c>
      <c r="BU52">
        <v>0</v>
      </c>
      <c r="BV52">
        <v>8</v>
      </c>
      <c r="BW52">
        <v>2</v>
      </c>
      <c r="BX52">
        <v>0</v>
      </c>
      <c r="BY52">
        <v>0</v>
      </c>
      <c r="BZ52">
        <v>0</v>
      </c>
      <c r="CA52">
        <v>18</v>
      </c>
      <c r="CB52">
        <v>5</v>
      </c>
      <c r="CC52">
        <v>20</v>
      </c>
      <c r="CD52">
        <v>0</v>
      </c>
      <c r="CE52">
        <v>8</v>
      </c>
      <c r="CF52">
        <v>10</v>
      </c>
      <c r="CG52">
        <v>10</v>
      </c>
      <c r="CH52">
        <v>10</v>
      </c>
      <c r="CI52">
        <v>10</v>
      </c>
      <c r="CJ52">
        <v>10</v>
      </c>
      <c r="CK52">
        <v>134</v>
      </c>
      <c r="CW52">
        <v>1.22588553797</v>
      </c>
      <c r="CX52">
        <v>1.208113049</v>
      </c>
      <c r="CY52">
        <v>1.19</v>
      </c>
      <c r="CZ52">
        <v>0.532900041682</v>
      </c>
      <c r="DA52">
        <v>0.606324791935</v>
      </c>
      <c r="DB52">
        <v>0.21146200000000001</v>
      </c>
      <c r="DC52">
        <v>316</v>
      </c>
      <c r="DD52">
        <v>60</v>
      </c>
      <c r="DE52">
        <v>71</v>
      </c>
      <c r="DF52">
        <v>37</v>
      </c>
      <c r="DG52">
        <v>44</v>
      </c>
      <c r="DH52">
        <v>1</v>
      </c>
      <c r="DI52">
        <v>2</v>
      </c>
      <c r="DJ52">
        <v>4</v>
      </c>
      <c r="DK52">
        <v>16</v>
      </c>
      <c r="DL52">
        <v>5</v>
      </c>
      <c r="DM52">
        <v>17</v>
      </c>
      <c r="DN52">
        <v>2</v>
      </c>
      <c r="DO52">
        <v>1</v>
      </c>
      <c r="DP52">
        <v>12</v>
      </c>
      <c r="DQ52">
        <v>9</v>
      </c>
      <c r="DR52">
        <v>2</v>
      </c>
      <c r="DS52">
        <v>0</v>
      </c>
      <c r="DT52">
        <v>37</v>
      </c>
      <c r="DU52">
        <v>0</v>
      </c>
      <c r="DV52">
        <v>1</v>
      </c>
      <c r="DW52">
        <v>0</v>
      </c>
      <c r="DX52">
        <v>7</v>
      </c>
      <c r="DY52">
        <v>3</v>
      </c>
      <c r="DZ52">
        <v>12</v>
      </c>
      <c r="EA52">
        <v>1</v>
      </c>
      <c r="EB52">
        <v>2</v>
      </c>
      <c r="EC52">
        <v>3</v>
      </c>
      <c r="ED52">
        <v>15</v>
      </c>
      <c r="EE52">
        <v>0</v>
      </c>
      <c r="EF52">
        <v>0</v>
      </c>
      <c r="EG52">
        <v>1</v>
      </c>
      <c r="EH52">
        <v>7</v>
      </c>
      <c r="EI52">
        <v>1</v>
      </c>
      <c r="EJ52">
        <v>26.8987341772152</v>
      </c>
      <c r="EK52">
        <v>26.8987341772152</v>
      </c>
      <c r="EL52">
        <v>0</v>
      </c>
      <c r="EM52">
        <v>11.3924050632911</v>
      </c>
      <c r="EN52">
        <v>0</v>
      </c>
      <c r="EO52">
        <v>5.6962025316455698</v>
      </c>
      <c r="EP52">
        <v>29.746835443038002</v>
      </c>
      <c r="EQ52">
        <v>0</v>
      </c>
      <c r="ER52">
        <v>26.8987341772152</v>
      </c>
      <c r="ES52">
        <v>39.873417721518997</v>
      </c>
      <c r="ET52">
        <v>23.4177215189873</v>
      </c>
      <c r="EU52">
        <v>7.9113924050632898</v>
      </c>
      <c r="EV52">
        <v>7.9113924050632898</v>
      </c>
      <c r="EW52">
        <v>7.9113924050632898</v>
      </c>
      <c r="EX52">
        <v>22.468354430379701</v>
      </c>
      <c r="EY52">
        <v>19.620253164556999</v>
      </c>
      <c r="EZ52">
        <v>1.58227848101266</v>
      </c>
      <c r="FA52">
        <v>1.58227848101266</v>
      </c>
      <c r="FB52">
        <v>7.0422535211267601</v>
      </c>
      <c r="FC52">
        <v>13.5135135135135</v>
      </c>
      <c r="FD52">
        <v>57.278481012658197</v>
      </c>
      <c r="FE52">
        <v>0</v>
      </c>
      <c r="FF52">
        <v>1.26582278481013</v>
      </c>
      <c r="FG52">
        <v>12.974683544303801</v>
      </c>
      <c r="FH52">
        <v>42.721518987341803</v>
      </c>
      <c r="FI52">
        <v>4.43037974683544</v>
      </c>
      <c r="FJ52">
        <v>24.050632911392398</v>
      </c>
      <c r="FK52">
        <v>2.5316455696202498</v>
      </c>
      <c r="FL52">
        <v>2.84810126582278</v>
      </c>
      <c r="FM52">
        <v>26.8987341772152</v>
      </c>
      <c r="FN52">
        <v>11.7088607594937</v>
      </c>
      <c r="FO52">
        <v>10.126582278480999</v>
      </c>
      <c r="FP52">
        <v>2.2727272727272698</v>
      </c>
      <c r="FQ52">
        <v>4.5454545454545503</v>
      </c>
      <c r="FR52">
        <v>9.0909090909090899</v>
      </c>
      <c r="FS52">
        <v>36.363636363636402</v>
      </c>
      <c r="FT52">
        <v>38.636363636363598</v>
      </c>
      <c r="FU52">
        <v>4.5454545454545503</v>
      </c>
      <c r="FV52">
        <v>27.272727272727298</v>
      </c>
      <c r="FW52">
        <v>20.454545454545499</v>
      </c>
      <c r="FX52">
        <v>4.5454545454545503</v>
      </c>
      <c r="FY52">
        <v>84.090909090909093</v>
      </c>
      <c r="FZ52">
        <v>0</v>
      </c>
      <c r="GA52">
        <v>2.2727272727272698</v>
      </c>
      <c r="GB52">
        <v>15.909090909090899</v>
      </c>
      <c r="GC52">
        <v>6.8181818181818201</v>
      </c>
      <c r="GD52">
        <v>27.272727272727298</v>
      </c>
      <c r="GE52">
        <v>2.2727272727272698</v>
      </c>
      <c r="GF52">
        <v>6.8181818181818201</v>
      </c>
      <c r="GG52">
        <v>34.090909090909101</v>
      </c>
      <c r="GH52">
        <v>15.909090909090899</v>
      </c>
      <c r="GI52">
        <v>14</v>
      </c>
      <c r="GJ52">
        <v>18.9873417721519</v>
      </c>
      <c r="GK52">
        <v>31.818181818181799</v>
      </c>
      <c r="GL52">
        <v>9.81012658227848</v>
      </c>
      <c r="GM52">
        <v>1.89873417721519</v>
      </c>
      <c r="GN52">
        <v>0</v>
      </c>
      <c r="GO52">
        <v>0</v>
      </c>
      <c r="GP52">
        <v>25</v>
      </c>
      <c r="GQ52">
        <v>10</v>
      </c>
      <c r="GR52">
        <v>0</v>
      </c>
      <c r="GS52">
        <v>5.6962025316455698</v>
      </c>
      <c r="GT52">
        <v>12</v>
      </c>
      <c r="GU52">
        <v>7</v>
      </c>
      <c r="GV52">
        <v>17</v>
      </c>
      <c r="GW52">
        <v>3</v>
      </c>
      <c r="GX52">
        <v>3</v>
      </c>
      <c r="GY52">
        <v>43.354430379746802</v>
      </c>
      <c r="GZ52">
        <v>18.037974683544299</v>
      </c>
      <c r="HA52">
        <v>15.1898734177215</v>
      </c>
      <c r="HB52">
        <v>5.37974683544304</v>
      </c>
      <c r="HC52">
        <v>1.58227848101266</v>
      </c>
      <c r="HD52">
        <v>27.272727272727298</v>
      </c>
      <c r="HE52">
        <v>15.909090909090899</v>
      </c>
      <c r="HF52">
        <v>38.636363636363598</v>
      </c>
      <c r="HG52">
        <v>6.8181818181818201</v>
      </c>
      <c r="HH52">
        <v>6.8181818181818201</v>
      </c>
      <c r="HI52">
        <v>8</v>
      </c>
      <c r="HJ52">
        <v>4</v>
      </c>
      <c r="HK52">
        <v>15</v>
      </c>
      <c r="HL52">
        <v>12</v>
      </c>
      <c r="HM52">
        <v>0</v>
      </c>
      <c r="HN52">
        <v>9.81012658227848</v>
      </c>
      <c r="HO52">
        <v>6.64556962025316</v>
      </c>
      <c r="HP52">
        <v>25.949367088607602</v>
      </c>
      <c r="HQ52">
        <v>37.025316455696199</v>
      </c>
      <c r="HR52">
        <v>0</v>
      </c>
      <c r="HS52">
        <v>18.181818181818201</v>
      </c>
      <c r="HT52">
        <v>9.0909090909090899</v>
      </c>
      <c r="HU52">
        <v>34.090909090909101</v>
      </c>
      <c r="HV52">
        <v>27.272727272727298</v>
      </c>
      <c r="HW52">
        <v>0</v>
      </c>
      <c r="HX52">
        <v>26.8987341772152</v>
      </c>
      <c r="HY52">
        <v>35.443037974683499</v>
      </c>
      <c r="HZ52">
        <v>43.354430379746802</v>
      </c>
      <c r="IA52">
        <v>50</v>
      </c>
      <c r="IB52">
        <v>54.746835443038002</v>
      </c>
      <c r="IC52">
        <v>4.3713908160879997</v>
      </c>
      <c r="ID52">
        <v>0.89931501361961197</v>
      </c>
      <c r="IE52">
        <v>7.6445397252389604</v>
      </c>
      <c r="IF52">
        <v>7.4708001860289901</v>
      </c>
      <c r="IG52">
        <v>0.80070438123357601</v>
      </c>
      <c r="IH52">
        <v>2</v>
      </c>
      <c r="II52">
        <v>5.942307692</v>
      </c>
      <c r="IJ52">
        <v>2</v>
      </c>
      <c r="IK52">
        <v>3.1645569619999998</v>
      </c>
      <c r="IL52">
        <v>4.5454545450000001</v>
      </c>
      <c r="IM52">
        <v>5</v>
      </c>
      <c r="IN52">
        <v>34.177215189999998</v>
      </c>
      <c r="IO52">
        <v>11.363636359999999</v>
      </c>
    </row>
    <row r="53" spans="1:249" x14ac:dyDescent="0.3">
      <c r="A53" s="71">
        <v>52</v>
      </c>
      <c r="B53">
        <v>2016009</v>
      </c>
      <c r="C53" t="s">
        <v>50</v>
      </c>
      <c r="D53" t="s">
        <v>1011</v>
      </c>
      <c r="E53" t="s">
        <v>9</v>
      </c>
      <c r="F53">
        <v>80.145943943765715</v>
      </c>
      <c r="G53">
        <v>87.983344093292999</v>
      </c>
      <c r="H53" t="s">
        <v>953</v>
      </c>
      <c r="I53" t="s">
        <v>352</v>
      </c>
      <c r="J53" t="s">
        <v>353</v>
      </c>
      <c r="K53">
        <v>59</v>
      </c>
      <c r="L53" t="s">
        <v>341</v>
      </c>
      <c r="M53" t="s">
        <v>337</v>
      </c>
      <c r="N53">
        <v>46006</v>
      </c>
      <c r="O53">
        <v>-71.753810999999999</v>
      </c>
      <c r="P53">
        <v>42.664622999999999</v>
      </c>
      <c r="Q53">
        <v>0.5877</v>
      </c>
      <c r="R53">
        <v>15.6591</v>
      </c>
      <c r="S53">
        <v>15.4627</v>
      </c>
      <c r="T53">
        <v>0.60113899999999998</v>
      </c>
      <c r="U53">
        <v>6.0113900000000001E-3</v>
      </c>
      <c r="W53">
        <v>70</v>
      </c>
      <c r="X53">
        <v>1.08</v>
      </c>
      <c r="Y53">
        <v>141.989709035</v>
      </c>
      <c r="Z53">
        <v>49.131699846860634</v>
      </c>
      <c r="AA53">
        <v>18.590117641750002</v>
      </c>
      <c r="AB53">
        <v>1194.4874015206699</v>
      </c>
      <c r="AC53">
        <v>1207.8059162882901</v>
      </c>
      <c r="AD53">
        <v>14.7069832405972</v>
      </c>
      <c r="AE53">
        <v>14.2859566446347</v>
      </c>
      <c r="AF53">
        <v>8.7176145054058196</v>
      </c>
      <c r="AG53">
        <v>8.4000208240703493</v>
      </c>
      <c r="AH53">
        <v>2.7269445517151598</v>
      </c>
      <c r="AI53">
        <v>2.5088267126443999</v>
      </c>
      <c r="AJ53">
        <v>5.6661562021439504</v>
      </c>
      <c r="AK53">
        <v>7.6556123915167538</v>
      </c>
      <c r="AL53">
        <v>84.532924961715139</v>
      </c>
      <c r="AM53">
        <v>84.797976895223869</v>
      </c>
      <c r="AN53">
        <v>0.78647666922514803</v>
      </c>
      <c r="AO53">
        <v>0.82898271070226504</v>
      </c>
      <c r="AP53">
        <v>1.4196218173458242</v>
      </c>
      <c r="AQ53">
        <v>1.0719754977029097</v>
      </c>
      <c r="AR53">
        <v>1.4196218173458242</v>
      </c>
      <c r="AS53">
        <v>1.4898446138615</v>
      </c>
      <c r="AT53">
        <v>0.95313741064359991</v>
      </c>
      <c r="AU53">
        <v>1.3782542113323124</v>
      </c>
      <c r="AV53">
        <v>1.3782542113323124</v>
      </c>
      <c r="AW53">
        <v>0.66095752629461457</v>
      </c>
      <c r="AX53">
        <v>0.66344642961099998</v>
      </c>
      <c r="AY53">
        <v>0</v>
      </c>
      <c r="AZ53">
        <v>2.4471669218979999</v>
      </c>
      <c r="BA53">
        <v>2.4471669218979999</v>
      </c>
      <c r="BB53">
        <v>0.85050864992269992</v>
      </c>
      <c r="BC53">
        <v>3.08278822663</v>
      </c>
      <c r="BD53">
        <v>3.08278822663</v>
      </c>
      <c r="BE53">
        <v>2.0840801406399998</v>
      </c>
      <c r="BF53">
        <v>0</v>
      </c>
      <c r="BG53">
        <v>0</v>
      </c>
      <c r="BH53">
        <v>0</v>
      </c>
      <c r="BI53">
        <v>0</v>
      </c>
      <c r="BJ53">
        <v>0</v>
      </c>
      <c r="BK53">
        <v>0</v>
      </c>
      <c r="BL53">
        <v>0</v>
      </c>
      <c r="BM53">
        <v>0</v>
      </c>
      <c r="BN53">
        <v>0</v>
      </c>
      <c r="BO53">
        <v>0</v>
      </c>
      <c r="BP53">
        <v>0</v>
      </c>
      <c r="BQ53">
        <v>0</v>
      </c>
      <c r="BR53">
        <v>0</v>
      </c>
      <c r="BS53">
        <v>4</v>
      </c>
      <c r="BT53">
        <v>2</v>
      </c>
      <c r="BU53">
        <v>0</v>
      </c>
      <c r="BV53">
        <v>4</v>
      </c>
      <c r="BW53">
        <v>3</v>
      </c>
      <c r="BX53">
        <v>16</v>
      </c>
      <c r="BY53">
        <v>18</v>
      </c>
      <c r="BZ53">
        <v>18</v>
      </c>
      <c r="CA53">
        <v>18</v>
      </c>
      <c r="CB53">
        <v>10</v>
      </c>
      <c r="CC53">
        <v>20</v>
      </c>
      <c r="CD53">
        <v>11</v>
      </c>
      <c r="CE53">
        <v>10</v>
      </c>
      <c r="CF53">
        <v>10</v>
      </c>
      <c r="CG53">
        <v>10</v>
      </c>
      <c r="CH53">
        <v>10</v>
      </c>
      <c r="CI53">
        <v>10</v>
      </c>
      <c r="CJ53">
        <v>10</v>
      </c>
      <c r="CK53">
        <v>171</v>
      </c>
      <c r="CW53">
        <v>1.07726058938</v>
      </c>
      <c r="CX53">
        <v>1.0816249416199999</v>
      </c>
      <c r="CY53">
        <v>1.08</v>
      </c>
      <c r="CZ53">
        <v>0.92087999384099994</v>
      </c>
      <c r="DA53">
        <v>0.72201998110499999</v>
      </c>
      <c r="DB53">
        <v>0.60113899999999998</v>
      </c>
      <c r="DC53">
        <v>323</v>
      </c>
      <c r="DD53">
        <v>131</v>
      </c>
      <c r="DE53">
        <v>92</v>
      </c>
      <c r="DF53">
        <v>37</v>
      </c>
      <c r="DG53">
        <v>70</v>
      </c>
      <c r="DH53">
        <v>0</v>
      </c>
      <c r="DI53">
        <v>1</v>
      </c>
      <c r="DJ53">
        <v>6</v>
      </c>
      <c r="DK53">
        <v>27</v>
      </c>
      <c r="DL53">
        <v>1</v>
      </c>
      <c r="DM53">
        <v>34</v>
      </c>
      <c r="DN53">
        <v>7</v>
      </c>
      <c r="DO53">
        <v>0</v>
      </c>
      <c r="DP53">
        <v>22</v>
      </c>
      <c r="DQ53">
        <v>18</v>
      </c>
      <c r="DR53">
        <v>0</v>
      </c>
      <c r="DS53">
        <v>2</v>
      </c>
      <c r="DT53">
        <v>67</v>
      </c>
      <c r="DU53">
        <v>0</v>
      </c>
      <c r="DV53">
        <v>1</v>
      </c>
      <c r="DW53">
        <v>0</v>
      </c>
      <c r="DX53">
        <v>3</v>
      </c>
      <c r="DY53">
        <v>3</v>
      </c>
      <c r="DZ53">
        <v>21</v>
      </c>
      <c r="EA53">
        <v>2</v>
      </c>
      <c r="EB53">
        <v>2</v>
      </c>
      <c r="EC53">
        <v>4</v>
      </c>
      <c r="ED53">
        <v>25</v>
      </c>
      <c r="EE53">
        <v>0</v>
      </c>
      <c r="EF53">
        <v>0</v>
      </c>
      <c r="EG53">
        <v>0</v>
      </c>
      <c r="EH53">
        <v>11</v>
      </c>
      <c r="EI53">
        <v>0</v>
      </c>
      <c r="EJ53">
        <v>0</v>
      </c>
      <c r="EK53">
        <v>0</v>
      </c>
      <c r="EL53">
        <v>5.8823529411764701</v>
      </c>
      <c r="EM53">
        <v>0.61919504643962897</v>
      </c>
      <c r="EN53">
        <v>0</v>
      </c>
      <c r="EO53">
        <v>12.074303405572801</v>
      </c>
      <c r="EP53">
        <v>43.962848297213597</v>
      </c>
      <c r="EQ53">
        <v>0</v>
      </c>
      <c r="ER53">
        <v>0</v>
      </c>
      <c r="ES53">
        <v>0.61919504643962897</v>
      </c>
      <c r="ET53">
        <v>47.058823529411796</v>
      </c>
      <c r="EU53">
        <v>11.145510835913299</v>
      </c>
      <c r="EV53">
        <v>11.145510835913299</v>
      </c>
      <c r="EW53">
        <v>5.2631578947368398</v>
      </c>
      <c r="EX53">
        <v>28.482972136222902</v>
      </c>
      <c r="EY53">
        <v>22.600619195046399</v>
      </c>
      <c r="EZ53">
        <v>0</v>
      </c>
      <c r="FA53">
        <v>5.8823529411764701</v>
      </c>
      <c r="FB53">
        <v>20.652173913043502</v>
      </c>
      <c r="FC53">
        <v>51.351351351351397</v>
      </c>
      <c r="FD53">
        <v>98.7616099071207</v>
      </c>
      <c r="FE53">
        <v>0</v>
      </c>
      <c r="FF53">
        <v>0.30959752321981399</v>
      </c>
      <c r="FG53">
        <v>0.61919504643962897</v>
      </c>
      <c r="FH53">
        <v>1.2383900928792599</v>
      </c>
      <c r="FI53">
        <v>9.2879256965944297</v>
      </c>
      <c r="FJ53">
        <v>31.888544891640901</v>
      </c>
      <c r="FK53">
        <v>0.61919504643962897</v>
      </c>
      <c r="FL53">
        <v>5.8823529411764701</v>
      </c>
      <c r="FM53">
        <v>37.770897832817298</v>
      </c>
      <c r="FN53">
        <v>11.455108359133099</v>
      </c>
      <c r="FO53">
        <v>5.5727554179566603</v>
      </c>
      <c r="FP53">
        <v>0</v>
      </c>
      <c r="FQ53">
        <v>1.4285714285714299</v>
      </c>
      <c r="FR53">
        <v>8.5714285714285694</v>
      </c>
      <c r="FS53">
        <v>38.571428571428598</v>
      </c>
      <c r="FT53">
        <v>48.571428571428598</v>
      </c>
      <c r="FU53">
        <v>10</v>
      </c>
      <c r="FV53">
        <v>31.428571428571399</v>
      </c>
      <c r="FW53">
        <v>25.714285714285701</v>
      </c>
      <c r="FX53">
        <v>0</v>
      </c>
      <c r="FY53">
        <v>95.714285714285694</v>
      </c>
      <c r="FZ53">
        <v>0</v>
      </c>
      <c r="GA53">
        <v>1.4285714285714299</v>
      </c>
      <c r="GB53">
        <v>4.28571428571429</v>
      </c>
      <c r="GC53">
        <v>4.28571428571429</v>
      </c>
      <c r="GD53">
        <v>30</v>
      </c>
      <c r="GE53">
        <v>2.8571428571428599</v>
      </c>
      <c r="GF53">
        <v>5.71428571428571</v>
      </c>
      <c r="GG53">
        <v>35.714285714285701</v>
      </c>
      <c r="GH53">
        <v>15.714285714285699</v>
      </c>
      <c r="GI53">
        <v>31</v>
      </c>
      <c r="GJ53">
        <v>40.557275541795697</v>
      </c>
      <c r="GK53">
        <v>44.285714285714299</v>
      </c>
      <c r="GL53">
        <v>14.241486068111501</v>
      </c>
      <c r="GM53">
        <v>9.90712074303406</v>
      </c>
      <c r="GN53">
        <v>3.8167938931297698</v>
      </c>
      <c r="GO53">
        <v>1.5267175572519101</v>
      </c>
      <c r="GP53">
        <v>20.610687022900802</v>
      </c>
      <c r="GQ53">
        <v>24.4274809160305</v>
      </c>
      <c r="GR53">
        <v>5.5727554179566603</v>
      </c>
      <c r="GS53">
        <v>12.074303405572801</v>
      </c>
      <c r="GT53">
        <v>21</v>
      </c>
      <c r="GU53">
        <v>9</v>
      </c>
      <c r="GV53">
        <v>17</v>
      </c>
      <c r="GW53">
        <v>9</v>
      </c>
      <c r="GX53">
        <v>8</v>
      </c>
      <c r="GY53">
        <v>20.433436532507699</v>
      </c>
      <c r="GZ53">
        <v>25.077399380805002</v>
      </c>
      <c r="HA53">
        <v>24.458204334365298</v>
      </c>
      <c r="HB53">
        <v>11.455108359133099</v>
      </c>
      <c r="HC53">
        <v>11.455108359133099</v>
      </c>
      <c r="HD53">
        <v>30</v>
      </c>
      <c r="HE53">
        <v>12.8571428571429</v>
      </c>
      <c r="HF53">
        <v>24.285714285714299</v>
      </c>
      <c r="HG53">
        <v>12.8571428571429</v>
      </c>
      <c r="HH53">
        <v>11.4285714285714</v>
      </c>
      <c r="HI53">
        <v>8</v>
      </c>
      <c r="HJ53">
        <v>5</v>
      </c>
      <c r="HK53">
        <v>24</v>
      </c>
      <c r="HL53">
        <v>22</v>
      </c>
      <c r="HM53">
        <v>2</v>
      </c>
      <c r="HN53">
        <v>2.7863777089783301</v>
      </c>
      <c r="HO53">
        <v>13.003095975232201</v>
      </c>
      <c r="HP53">
        <v>44.272445820433397</v>
      </c>
      <c r="HQ53">
        <v>25.077399380805002</v>
      </c>
      <c r="HR53">
        <v>4.3343653250773997</v>
      </c>
      <c r="HS53">
        <v>11.4285714285714</v>
      </c>
      <c r="HT53">
        <v>7.1428571428571397</v>
      </c>
      <c r="HU53">
        <v>34.285714285714299</v>
      </c>
      <c r="HV53">
        <v>31.428571428571399</v>
      </c>
      <c r="HW53">
        <v>2.8571428571428599</v>
      </c>
      <c r="HX53">
        <v>8.6687306501547994</v>
      </c>
      <c r="HY53">
        <v>15.479876160990701</v>
      </c>
      <c r="HZ53">
        <v>21.671826625386998</v>
      </c>
      <c r="IA53">
        <v>27.244582043343701</v>
      </c>
      <c r="IB53">
        <v>31.269349845201202</v>
      </c>
      <c r="IC53">
        <v>5.53050682146376</v>
      </c>
      <c r="ID53">
        <v>0.96759290321962299</v>
      </c>
      <c r="IE53">
        <v>12.1156476859368</v>
      </c>
      <c r="IF53">
        <v>11.942567004709099</v>
      </c>
      <c r="IG53">
        <v>0.90230893338978801</v>
      </c>
      <c r="IH53">
        <v>3</v>
      </c>
      <c r="II53">
        <v>4.9137380190000002</v>
      </c>
      <c r="IJ53">
        <v>3</v>
      </c>
      <c r="IK53">
        <v>4.9535603720000001</v>
      </c>
      <c r="IL53">
        <v>4.2857142860000002</v>
      </c>
      <c r="IM53">
        <v>4</v>
      </c>
      <c r="IN53">
        <v>2.1671826630000002</v>
      </c>
      <c r="IO53">
        <v>5.7142857139999998</v>
      </c>
    </row>
    <row r="54" spans="1:249" x14ac:dyDescent="0.3">
      <c r="A54" s="71">
        <v>53</v>
      </c>
      <c r="B54">
        <v>2019066</v>
      </c>
      <c r="C54" t="s">
        <v>977</v>
      </c>
      <c r="D54" t="s">
        <v>1011</v>
      </c>
      <c r="E54" t="s">
        <v>9</v>
      </c>
      <c r="F54">
        <v>75.236016202076542</v>
      </c>
      <c r="G54">
        <v>80.957634559564497</v>
      </c>
      <c r="H54" t="s">
        <v>953</v>
      </c>
      <c r="I54" t="s">
        <v>352</v>
      </c>
      <c r="J54" t="s">
        <v>353</v>
      </c>
      <c r="K54">
        <v>59</v>
      </c>
      <c r="L54" t="s">
        <v>341</v>
      </c>
      <c r="M54" t="s">
        <v>337</v>
      </c>
      <c r="N54">
        <v>46006</v>
      </c>
      <c r="O54">
        <v>-71.726241000000002</v>
      </c>
      <c r="P54">
        <v>42.617604</v>
      </c>
      <c r="Q54">
        <v>0.16650000000000001</v>
      </c>
      <c r="R54">
        <v>11.148300000000001</v>
      </c>
      <c r="S54">
        <v>11.224299999999999</v>
      </c>
      <c r="T54">
        <v>0.34923999999999999</v>
      </c>
      <c r="U54">
        <v>3.4924000000000001E-3</v>
      </c>
      <c r="W54">
        <v>30</v>
      </c>
      <c r="X54">
        <v>1.05</v>
      </c>
      <c r="Y54">
        <v>128.698594595</v>
      </c>
      <c r="Z54">
        <v>51</v>
      </c>
      <c r="AA54">
        <v>19.573164753874998</v>
      </c>
      <c r="AB54">
        <v>1189.37524216216</v>
      </c>
      <c r="AC54">
        <v>1191.0290628642899</v>
      </c>
      <c r="AD54">
        <v>14.829393304378399</v>
      </c>
      <c r="AE54">
        <v>14.541504436021601</v>
      </c>
      <c r="AF54">
        <v>8.8608689127567608</v>
      </c>
      <c r="AG54">
        <v>8.6358635503350296</v>
      </c>
      <c r="AH54">
        <v>2.8921279701026998</v>
      </c>
      <c r="AI54">
        <v>2.7255201729555201</v>
      </c>
      <c r="AJ54">
        <v>11.351351351351356</v>
      </c>
      <c r="AK54">
        <v>7.4190683781383706</v>
      </c>
      <c r="AL54">
        <v>88.648648648648688</v>
      </c>
      <c r="AM54">
        <v>72.761766367966402</v>
      </c>
      <c r="AN54">
        <v>0.86263901791952202</v>
      </c>
      <c r="AO54">
        <v>0.71828063542836196</v>
      </c>
      <c r="AP54">
        <v>5.3120206668281265</v>
      </c>
      <c r="AQ54">
        <v>0</v>
      </c>
      <c r="AR54">
        <v>5.3120206668281265</v>
      </c>
      <c r="AS54">
        <v>5.2445870088179998</v>
      </c>
      <c r="AT54">
        <v>0.68130204390570004</v>
      </c>
      <c r="AU54">
        <v>6.3453620731411959</v>
      </c>
      <c r="AV54">
        <v>0</v>
      </c>
      <c r="AW54">
        <v>6.3453620731411959</v>
      </c>
      <c r="AX54">
        <v>6.1507618283860008</v>
      </c>
      <c r="AY54">
        <v>1.2869038607100001</v>
      </c>
      <c r="AZ54">
        <v>4.7532090094439994</v>
      </c>
      <c r="BA54">
        <v>0</v>
      </c>
      <c r="BB54">
        <v>4.7532090094439994</v>
      </c>
      <c r="BC54">
        <v>1.69914586854</v>
      </c>
      <c r="BD54">
        <v>0</v>
      </c>
      <c r="BE54">
        <v>1.69914586854</v>
      </c>
      <c r="BF54">
        <v>0</v>
      </c>
      <c r="BG54">
        <v>0</v>
      </c>
      <c r="BH54">
        <v>0</v>
      </c>
      <c r="BI54">
        <v>0</v>
      </c>
      <c r="BJ54">
        <v>0</v>
      </c>
      <c r="BK54">
        <v>0</v>
      </c>
      <c r="BL54">
        <v>0</v>
      </c>
      <c r="BM54">
        <v>0</v>
      </c>
      <c r="BN54">
        <v>0</v>
      </c>
      <c r="BO54">
        <v>0</v>
      </c>
      <c r="BP54">
        <v>0</v>
      </c>
      <c r="BQ54">
        <v>0</v>
      </c>
      <c r="BR54">
        <v>0</v>
      </c>
      <c r="BS54">
        <v>5</v>
      </c>
      <c r="BT54">
        <v>0</v>
      </c>
      <c r="BU54">
        <v>0</v>
      </c>
      <c r="BV54">
        <v>5</v>
      </c>
      <c r="BW54">
        <v>2</v>
      </c>
      <c r="BX54">
        <v>13</v>
      </c>
      <c r="BY54">
        <v>18</v>
      </c>
      <c r="BZ54">
        <v>17</v>
      </c>
      <c r="CA54">
        <v>16</v>
      </c>
      <c r="CB54">
        <v>11</v>
      </c>
      <c r="CC54">
        <v>0</v>
      </c>
      <c r="CD54">
        <v>10</v>
      </c>
      <c r="CE54">
        <v>10</v>
      </c>
      <c r="CF54">
        <v>10</v>
      </c>
      <c r="CG54">
        <v>10</v>
      </c>
      <c r="CH54">
        <v>10</v>
      </c>
      <c r="CI54">
        <v>10</v>
      </c>
      <c r="CJ54">
        <v>10</v>
      </c>
      <c r="CK54">
        <v>145</v>
      </c>
      <c r="CW54">
        <v>1.0939978108199999</v>
      </c>
      <c r="CX54">
        <v>1.12542304813</v>
      </c>
      <c r="CY54">
        <v>1.05</v>
      </c>
      <c r="CZ54">
        <v>0.76838000747099999</v>
      </c>
      <c r="DA54">
        <v>0.85588997125300004</v>
      </c>
      <c r="DB54">
        <v>0.34923999999999999</v>
      </c>
      <c r="DC54">
        <v>322</v>
      </c>
      <c r="DD54">
        <v>176</v>
      </c>
      <c r="DE54">
        <v>92</v>
      </c>
      <c r="DF54">
        <v>80</v>
      </c>
      <c r="DG54">
        <v>46</v>
      </c>
      <c r="DH54">
        <v>0</v>
      </c>
      <c r="DI54">
        <v>0</v>
      </c>
      <c r="DJ54">
        <v>4</v>
      </c>
      <c r="DK54">
        <v>16</v>
      </c>
      <c r="DL54">
        <v>0</v>
      </c>
      <c r="DM54">
        <v>25</v>
      </c>
      <c r="DN54">
        <v>4</v>
      </c>
      <c r="DO54">
        <v>1</v>
      </c>
      <c r="DP54">
        <v>12</v>
      </c>
      <c r="DQ54">
        <v>11</v>
      </c>
      <c r="DR54">
        <v>0</v>
      </c>
      <c r="DS54">
        <v>0</v>
      </c>
      <c r="DT54">
        <v>43</v>
      </c>
      <c r="DU54">
        <v>0</v>
      </c>
      <c r="DV54">
        <v>1</v>
      </c>
      <c r="DW54">
        <v>0</v>
      </c>
      <c r="DX54">
        <v>3</v>
      </c>
      <c r="DY54">
        <v>1</v>
      </c>
      <c r="DZ54">
        <v>12</v>
      </c>
      <c r="EA54">
        <v>2</v>
      </c>
      <c r="EB54">
        <v>0</v>
      </c>
      <c r="EC54">
        <v>1</v>
      </c>
      <c r="ED54">
        <v>13</v>
      </c>
      <c r="EE54">
        <v>0</v>
      </c>
      <c r="EF54">
        <v>1</v>
      </c>
      <c r="EG54">
        <v>2</v>
      </c>
      <c r="EH54">
        <v>7</v>
      </c>
      <c r="EI54">
        <v>1</v>
      </c>
      <c r="EJ54">
        <v>0</v>
      </c>
      <c r="EK54">
        <v>0</v>
      </c>
      <c r="EL54">
        <v>0.62111801242235998</v>
      </c>
      <c r="EM54">
        <v>0</v>
      </c>
      <c r="EN54">
        <v>0</v>
      </c>
      <c r="EO54">
        <v>8.6956521739130395</v>
      </c>
      <c r="EP54">
        <v>36.645962732919301</v>
      </c>
      <c r="EQ54">
        <v>0</v>
      </c>
      <c r="ER54">
        <v>0</v>
      </c>
      <c r="ES54">
        <v>0</v>
      </c>
      <c r="ET54">
        <v>60.248447204968897</v>
      </c>
      <c r="EU54">
        <v>1.86335403726708</v>
      </c>
      <c r="EV54">
        <v>1.86335403726708</v>
      </c>
      <c r="EW54">
        <v>1.24223602484472</v>
      </c>
      <c r="EX54">
        <v>28.571428571428601</v>
      </c>
      <c r="EY54">
        <v>26.708074534161501</v>
      </c>
      <c r="EZ54">
        <v>0</v>
      </c>
      <c r="FA54">
        <v>18.633540372670801</v>
      </c>
      <c r="FB54">
        <v>65.2173913043478</v>
      </c>
      <c r="FC54">
        <v>75</v>
      </c>
      <c r="FD54">
        <v>99.068322981366506</v>
      </c>
      <c r="FE54">
        <v>0</v>
      </c>
      <c r="FF54">
        <v>0.31055900621117999</v>
      </c>
      <c r="FG54">
        <v>0</v>
      </c>
      <c r="FH54">
        <v>0.93167701863354002</v>
      </c>
      <c r="FI54">
        <v>1.24223602484472</v>
      </c>
      <c r="FJ54">
        <v>27.950310559006201</v>
      </c>
      <c r="FK54">
        <v>0.62111801242235998</v>
      </c>
      <c r="FL54">
        <v>1.86335403726708</v>
      </c>
      <c r="FM54">
        <v>29.813664596273298</v>
      </c>
      <c r="FN54">
        <v>24.8447204968944</v>
      </c>
      <c r="FO54">
        <v>6.2111801242236</v>
      </c>
      <c r="FP54">
        <v>0</v>
      </c>
      <c r="FQ54">
        <v>0</v>
      </c>
      <c r="FR54">
        <v>8.6956521739130395</v>
      </c>
      <c r="FS54">
        <v>34.7826086956522</v>
      </c>
      <c r="FT54">
        <v>54.347826086956502</v>
      </c>
      <c r="FU54">
        <v>8.6956521739130395</v>
      </c>
      <c r="FV54">
        <v>26.086956521739101</v>
      </c>
      <c r="FW54">
        <v>23.913043478260899</v>
      </c>
      <c r="FX54">
        <v>0</v>
      </c>
      <c r="FY54">
        <v>93.478260869565204</v>
      </c>
      <c r="FZ54">
        <v>0</v>
      </c>
      <c r="GA54">
        <v>2.1739130434782599</v>
      </c>
      <c r="GB54">
        <v>6.5217391304347796</v>
      </c>
      <c r="GC54">
        <v>2.1739130434782599</v>
      </c>
      <c r="GD54">
        <v>26.086956521739101</v>
      </c>
      <c r="GE54">
        <v>4.3478260869565197</v>
      </c>
      <c r="GF54">
        <v>2.1739130434782599</v>
      </c>
      <c r="GG54">
        <v>28.260869565217401</v>
      </c>
      <c r="GH54">
        <v>15.2173913043478</v>
      </c>
      <c r="GI54">
        <v>19</v>
      </c>
      <c r="GJ54">
        <v>54.658385093167702</v>
      </c>
      <c r="GK54">
        <v>41.304347826087003</v>
      </c>
      <c r="GL54">
        <v>22.670807453416099</v>
      </c>
      <c r="GM54">
        <v>4.6583850931677002</v>
      </c>
      <c r="GN54">
        <v>1.13636363636364</v>
      </c>
      <c r="GO54">
        <v>0</v>
      </c>
      <c r="GP54">
        <v>34.659090909090899</v>
      </c>
      <c r="GQ54">
        <v>8.5227272727272698</v>
      </c>
      <c r="GR54">
        <v>1.5527950310559</v>
      </c>
      <c r="GS54">
        <v>8.6956521739130395</v>
      </c>
      <c r="GT54">
        <v>13</v>
      </c>
      <c r="GU54">
        <v>9</v>
      </c>
      <c r="GV54">
        <v>10</v>
      </c>
      <c r="GW54">
        <v>4</v>
      </c>
      <c r="GX54">
        <v>4</v>
      </c>
      <c r="GY54">
        <v>19.875776397515502</v>
      </c>
      <c r="GZ54">
        <v>39.130434782608702</v>
      </c>
      <c r="HA54">
        <v>12.111801242236</v>
      </c>
      <c r="HB54">
        <v>8.6956521739130395</v>
      </c>
      <c r="HC54">
        <v>8.3850931677018608</v>
      </c>
      <c r="HD54">
        <v>28.260869565217401</v>
      </c>
      <c r="HE54">
        <v>19.565217391304301</v>
      </c>
      <c r="HF54">
        <v>21.739130434782599</v>
      </c>
      <c r="HG54">
        <v>8.6956521739130395</v>
      </c>
      <c r="HH54">
        <v>8.6956521739130395</v>
      </c>
      <c r="HI54">
        <v>5</v>
      </c>
      <c r="HJ54">
        <v>3</v>
      </c>
      <c r="HK54">
        <v>22</v>
      </c>
      <c r="HL54">
        <v>7</v>
      </c>
      <c r="HM54">
        <v>2</v>
      </c>
      <c r="HN54">
        <v>4.0372670807453401</v>
      </c>
      <c r="HO54">
        <v>1.86335403726708</v>
      </c>
      <c r="HP54">
        <v>60.248447204968897</v>
      </c>
      <c r="HQ54">
        <v>21.118012422360199</v>
      </c>
      <c r="HR54">
        <v>0.62111801242235998</v>
      </c>
      <c r="HS54">
        <v>10.869565217391299</v>
      </c>
      <c r="HT54">
        <v>6.5217391304347796</v>
      </c>
      <c r="HU54">
        <v>47.826086956521699</v>
      </c>
      <c r="HV54">
        <v>15.2173913043478</v>
      </c>
      <c r="HW54">
        <v>4.3478260869565197</v>
      </c>
      <c r="HX54">
        <v>13.975155279503101</v>
      </c>
      <c r="HY54">
        <v>27.639751552795001</v>
      </c>
      <c r="HZ54">
        <v>40.372670807453403</v>
      </c>
      <c r="IA54">
        <v>47.204968944099399</v>
      </c>
      <c r="IB54">
        <v>52.795031055900601</v>
      </c>
      <c r="IC54">
        <v>4.5086392881055497</v>
      </c>
      <c r="ID54">
        <v>0.92799274719339497</v>
      </c>
      <c r="IE54">
        <v>7.9659865596824</v>
      </c>
      <c r="IF54">
        <v>7.7928129388197398</v>
      </c>
      <c r="IG54">
        <v>0.81625576466314098</v>
      </c>
      <c r="IH54">
        <v>4</v>
      </c>
      <c r="II54">
        <v>4.8773584909999999</v>
      </c>
      <c r="IJ54">
        <v>4</v>
      </c>
      <c r="IK54">
        <v>4.9689440989999998</v>
      </c>
      <c r="IL54">
        <v>8.6956521739999992</v>
      </c>
      <c r="IM54">
        <v>3</v>
      </c>
      <c r="IN54">
        <v>0.931677019</v>
      </c>
      <c r="IO54">
        <v>6.5217391300000003</v>
      </c>
    </row>
    <row r="55" spans="1:249" x14ac:dyDescent="0.3">
      <c r="A55" s="71">
        <v>54</v>
      </c>
      <c r="B55">
        <v>2019067</v>
      </c>
      <c r="C55" t="s">
        <v>978</v>
      </c>
      <c r="D55" t="s">
        <v>1011</v>
      </c>
      <c r="E55" t="s">
        <v>9</v>
      </c>
      <c r="F55">
        <v>78.739944971690875</v>
      </c>
      <c r="G55">
        <v>84.668162847605402</v>
      </c>
      <c r="H55" t="s">
        <v>953</v>
      </c>
      <c r="I55" t="s">
        <v>352</v>
      </c>
      <c r="J55" t="s">
        <v>353</v>
      </c>
      <c r="K55">
        <v>59</v>
      </c>
      <c r="L55" t="s">
        <v>341</v>
      </c>
      <c r="M55" t="s">
        <v>337</v>
      </c>
      <c r="N55">
        <v>46006</v>
      </c>
      <c r="O55">
        <v>-71.753810999999999</v>
      </c>
      <c r="P55">
        <v>42.664622999999999</v>
      </c>
      <c r="Q55">
        <v>0.5877</v>
      </c>
      <c r="R55">
        <v>15.6591</v>
      </c>
      <c r="S55">
        <v>15.4627</v>
      </c>
      <c r="T55">
        <v>0.60113899999999998</v>
      </c>
      <c r="U55">
        <v>6.0113900000000001E-3</v>
      </c>
      <c r="W55">
        <v>45</v>
      </c>
      <c r="X55">
        <v>1.08</v>
      </c>
      <c r="Y55">
        <v>141.989709035</v>
      </c>
      <c r="Z55">
        <v>49.131699846860634</v>
      </c>
      <c r="AA55">
        <v>18.590117641750002</v>
      </c>
      <c r="AB55">
        <v>1194.4874015206699</v>
      </c>
      <c r="AC55">
        <v>1207.8059162882901</v>
      </c>
      <c r="AD55">
        <v>14.7069832405972</v>
      </c>
      <c r="AE55">
        <v>14.2859566446347</v>
      </c>
      <c r="AF55">
        <v>8.7176145054058196</v>
      </c>
      <c r="AG55">
        <v>8.4000208240703493</v>
      </c>
      <c r="AH55">
        <v>2.7269445517151598</v>
      </c>
      <c r="AI55">
        <v>2.5088267126443999</v>
      </c>
      <c r="AJ55">
        <v>5.6661562021439504</v>
      </c>
      <c r="AK55">
        <v>7.6556123915167538</v>
      </c>
      <c r="AL55">
        <v>84.532924961715139</v>
      </c>
      <c r="AM55">
        <v>84.797976895223869</v>
      </c>
      <c r="AN55">
        <v>0.78647666922514803</v>
      </c>
      <c r="AO55">
        <v>0.82898271070226504</v>
      </c>
      <c r="AP55">
        <v>1.4196218173458242</v>
      </c>
      <c r="AQ55">
        <v>1.0719754977029097</v>
      </c>
      <c r="AR55">
        <v>1.4196218173458242</v>
      </c>
      <c r="AS55">
        <v>1.4898446138615</v>
      </c>
      <c r="AT55">
        <v>0.95313741064359991</v>
      </c>
      <c r="AU55">
        <v>1.3782542113323124</v>
      </c>
      <c r="AV55">
        <v>1.3782542113323124</v>
      </c>
      <c r="AW55">
        <v>0.66095752629461457</v>
      </c>
      <c r="AX55">
        <v>0.66344642961099998</v>
      </c>
      <c r="AY55">
        <v>0</v>
      </c>
      <c r="AZ55">
        <v>2.4471669218979999</v>
      </c>
      <c r="BA55">
        <v>2.4471669218979999</v>
      </c>
      <c r="BB55">
        <v>0.85050864992269992</v>
      </c>
      <c r="BC55">
        <v>3.08278822663</v>
      </c>
      <c r="BD55">
        <v>3.08278822663</v>
      </c>
      <c r="BE55">
        <v>2.0840801406399998</v>
      </c>
      <c r="BF55">
        <v>0</v>
      </c>
      <c r="BG55">
        <v>0</v>
      </c>
      <c r="BH55">
        <v>0</v>
      </c>
      <c r="BI55">
        <v>0</v>
      </c>
      <c r="BJ55">
        <v>0</v>
      </c>
      <c r="BK55">
        <v>0</v>
      </c>
      <c r="BL55">
        <v>0</v>
      </c>
      <c r="BM55">
        <v>0</v>
      </c>
      <c r="BN55">
        <v>0</v>
      </c>
      <c r="BO55">
        <v>0</v>
      </c>
      <c r="BP55">
        <v>0</v>
      </c>
      <c r="BQ55">
        <v>0</v>
      </c>
      <c r="BR55">
        <v>0</v>
      </c>
      <c r="BS55">
        <v>5</v>
      </c>
      <c r="BT55">
        <v>2</v>
      </c>
      <c r="BU55">
        <v>0</v>
      </c>
      <c r="BV55">
        <v>3</v>
      </c>
      <c r="BW55">
        <v>3</v>
      </c>
      <c r="BX55">
        <v>18</v>
      </c>
      <c r="BY55">
        <v>19</v>
      </c>
      <c r="BZ55">
        <v>18</v>
      </c>
      <c r="CA55">
        <v>19</v>
      </c>
      <c r="CB55">
        <v>0</v>
      </c>
      <c r="CC55">
        <v>20</v>
      </c>
      <c r="CD55">
        <v>10</v>
      </c>
      <c r="CE55">
        <v>10</v>
      </c>
      <c r="CF55">
        <v>10</v>
      </c>
      <c r="CG55">
        <v>10</v>
      </c>
      <c r="CH55">
        <v>10</v>
      </c>
      <c r="CI55">
        <v>10</v>
      </c>
      <c r="CJ55">
        <v>10</v>
      </c>
      <c r="CK55">
        <v>164</v>
      </c>
      <c r="CW55">
        <v>1.07726058938</v>
      </c>
      <c r="CX55">
        <v>1.0816249416199999</v>
      </c>
      <c r="CY55">
        <v>1.08</v>
      </c>
      <c r="CZ55">
        <v>0.92087999384099994</v>
      </c>
      <c r="DA55">
        <v>0.72201998110499999</v>
      </c>
      <c r="DB55">
        <v>0.60113899999999998</v>
      </c>
      <c r="DC55">
        <v>331</v>
      </c>
      <c r="DD55">
        <v>179</v>
      </c>
      <c r="DE55">
        <v>113</v>
      </c>
      <c r="DF55">
        <v>74</v>
      </c>
      <c r="DG55">
        <v>67</v>
      </c>
      <c r="DH55">
        <v>0</v>
      </c>
      <c r="DI55">
        <v>1</v>
      </c>
      <c r="DJ55">
        <v>3</v>
      </c>
      <c r="DK55">
        <v>23</v>
      </c>
      <c r="DL55">
        <v>1</v>
      </c>
      <c r="DM55">
        <v>37</v>
      </c>
      <c r="DN55">
        <v>8</v>
      </c>
      <c r="DO55">
        <v>2</v>
      </c>
      <c r="DP55">
        <v>20</v>
      </c>
      <c r="DQ55">
        <v>18</v>
      </c>
      <c r="DR55">
        <v>0</v>
      </c>
      <c r="DS55">
        <v>2</v>
      </c>
      <c r="DT55">
        <v>65</v>
      </c>
      <c r="DU55">
        <v>0</v>
      </c>
      <c r="DV55">
        <v>1</v>
      </c>
      <c r="DW55">
        <v>0</v>
      </c>
      <c r="DX55">
        <v>2</v>
      </c>
      <c r="DY55">
        <v>2</v>
      </c>
      <c r="DZ55">
        <v>20</v>
      </c>
      <c r="EA55">
        <v>1</v>
      </c>
      <c r="EB55">
        <v>1</v>
      </c>
      <c r="EC55">
        <v>2</v>
      </c>
      <c r="ED55">
        <v>22</v>
      </c>
      <c r="EE55">
        <v>0</v>
      </c>
      <c r="EF55">
        <v>1</v>
      </c>
      <c r="EG55">
        <v>0</v>
      </c>
      <c r="EH55">
        <v>10</v>
      </c>
      <c r="EI55">
        <v>0</v>
      </c>
      <c r="EJ55">
        <v>0</v>
      </c>
      <c r="EK55">
        <v>0</v>
      </c>
      <c r="EL55">
        <v>1.5105740181268901</v>
      </c>
      <c r="EM55">
        <v>0.30211480362537801</v>
      </c>
      <c r="EN55">
        <v>0</v>
      </c>
      <c r="EO55">
        <v>4.5317220543806602</v>
      </c>
      <c r="EP55">
        <v>36.858006042296097</v>
      </c>
      <c r="EQ55">
        <v>0</v>
      </c>
      <c r="ER55">
        <v>0</v>
      </c>
      <c r="ES55">
        <v>0.30211480362537801</v>
      </c>
      <c r="ET55">
        <v>57.099697885196399</v>
      </c>
      <c r="EU55">
        <v>7.8549848942598199</v>
      </c>
      <c r="EV55">
        <v>7.8549848942598199</v>
      </c>
      <c r="EW55">
        <v>6.3444108761329296</v>
      </c>
      <c r="EX55">
        <v>34.138972809667699</v>
      </c>
      <c r="EY55">
        <v>30.211480362537799</v>
      </c>
      <c r="EZ55">
        <v>0</v>
      </c>
      <c r="FA55">
        <v>8.1570996978852008</v>
      </c>
      <c r="FB55">
        <v>23.8938053097345</v>
      </c>
      <c r="FC55">
        <v>36.486486486486498</v>
      </c>
      <c r="FD55">
        <v>99.395770392749199</v>
      </c>
      <c r="FE55">
        <v>0</v>
      </c>
      <c r="FF55">
        <v>0.60422960725075503</v>
      </c>
      <c r="FG55">
        <v>0.30211480362537801</v>
      </c>
      <c r="FH55">
        <v>0.60422960725075503</v>
      </c>
      <c r="FI55">
        <v>2.1148036253776401</v>
      </c>
      <c r="FJ55">
        <v>32.326283987915403</v>
      </c>
      <c r="FK55">
        <v>0.30211480362537801</v>
      </c>
      <c r="FL55">
        <v>3.92749244712991</v>
      </c>
      <c r="FM55">
        <v>36.253776435045303</v>
      </c>
      <c r="FN55">
        <v>22.356495468277899</v>
      </c>
      <c r="FO55">
        <v>14.1993957703927</v>
      </c>
      <c r="FP55">
        <v>0</v>
      </c>
      <c r="FQ55">
        <v>1.4925373134328399</v>
      </c>
      <c r="FR55">
        <v>4.4776119402985097</v>
      </c>
      <c r="FS55">
        <v>34.328358208955201</v>
      </c>
      <c r="FT55">
        <v>55.223880597014897</v>
      </c>
      <c r="FU55">
        <v>11.9402985074627</v>
      </c>
      <c r="FV55">
        <v>29.8507462686567</v>
      </c>
      <c r="FW55">
        <v>26.865671641791</v>
      </c>
      <c r="FX55">
        <v>0</v>
      </c>
      <c r="FY55">
        <v>97.014925373134304</v>
      </c>
      <c r="FZ55">
        <v>0</v>
      </c>
      <c r="GA55">
        <v>1.4925373134328399</v>
      </c>
      <c r="GB55">
        <v>2.98507462686567</v>
      </c>
      <c r="GC55">
        <v>2.98507462686567</v>
      </c>
      <c r="GD55">
        <v>29.8507462686567</v>
      </c>
      <c r="GE55">
        <v>1.4925373134328399</v>
      </c>
      <c r="GF55">
        <v>2.98507462686567</v>
      </c>
      <c r="GG55">
        <v>32.835820895522403</v>
      </c>
      <c r="GH55">
        <v>14.9253731343284</v>
      </c>
      <c r="GI55">
        <v>32</v>
      </c>
      <c r="GJ55">
        <v>54.0785498489426</v>
      </c>
      <c r="GK55">
        <v>47.761194029850699</v>
      </c>
      <c r="GL55">
        <v>13.595166163142</v>
      </c>
      <c r="GM55">
        <v>4.22960725075529</v>
      </c>
      <c r="GN55">
        <v>0.55865921787709505</v>
      </c>
      <c r="GO55">
        <v>0.55865921787709505</v>
      </c>
      <c r="GP55">
        <v>25.698324022346402</v>
      </c>
      <c r="GQ55">
        <v>7.8212290502793298</v>
      </c>
      <c r="GR55">
        <v>1.8126888217522701</v>
      </c>
      <c r="GS55">
        <v>4.5317220543806602</v>
      </c>
      <c r="GT55">
        <v>17</v>
      </c>
      <c r="GU55">
        <v>12</v>
      </c>
      <c r="GV55">
        <v>15</v>
      </c>
      <c r="GW55">
        <v>5</v>
      </c>
      <c r="GX55">
        <v>8</v>
      </c>
      <c r="GY55">
        <v>12.3867069486405</v>
      </c>
      <c r="GZ55">
        <v>28.7009063444109</v>
      </c>
      <c r="HA55">
        <v>8.7613293051359502</v>
      </c>
      <c r="HB55">
        <v>4.5317220543806602</v>
      </c>
      <c r="HC55">
        <v>18.429003021147999</v>
      </c>
      <c r="HD55">
        <v>25.373134328358201</v>
      </c>
      <c r="HE55">
        <v>17.910447761194</v>
      </c>
      <c r="HF55">
        <v>22.388059701492502</v>
      </c>
      <c r="HG55">
        <v>7.4626865671641802</v>
      </c>
      <c r="HH55">
        <v>11.9402985074627</v>
      </c>
      <c r="HI55">
        <v>4</v>
      </c>
      <c r="HJ55">
        <v>4</v>
      </c>
      <c r="HK55">
        <v>25</v>
      </c>
      <c r="HL55">
        <v>14</v>
      </c>
      <c r="HM55">
        <v>5</v>
      </c>
      <c r="HN55">
        <v>2.1148036253776401</v>
      </c>
      <c r="HO55">
        <v>2.4169184290030201</v>
      </c>
      <c r="HP55">
        <v>51.661631419939603</v>
      </c>
      <c r="HQ55">
        <v>12.084592145015099</v>
      </c>
      <c r="HR55">
        <v>3.0211480362537801</v>
      </c>
      <c r="HS55">
        <v>5.9701492537313401</v>
      </c>
      <c r="HT55">
        <v>5.9701492537313401</v>
      </c>
      <c r="HU55">
        <v>37.313432835820898</v>
      </c>
      <c r="HV55">
        <v>20.8955223880597</v>
      </c>
      <c r="HW55">
        <v>7.4626865671641802</v>
      </c>
      <c r="HX55">
        <v>11.782477341389701</v>
      </c>
      <c r="HY55">
        <v>22.9607250755287</v>
      </c>
      <c r="HZ55">
        <v>31.419939577039301</v>
      </c>
      <c r="IA55">
        <v>38.972809667673701</v>
      </c>
      <c r="IB55">
        <v>46.2235649546828</v>
      </c>
      <c r="IC55">
        <v>5.0367504954375102</v>
      </c>
      <c r="ID55">
        <v>0.94699756300143301</v>
      </c>
      <c r="IE55">
        <v>11.5475065597306</v>
      </c>
      <c r="IF55">
        <v>11.375155715555501</v>
      </c>
      <c r="IG55">
        <v>0.83031263426863899</v>
      </c>
      <c r="IH55">
        <v>7</v>
      </c>
      <c r="II55">
        <v>4.4485981309999998</v>
      </c>
      <c r="IJ55">
        <v>7</v>
      </c>
      <c r="IK55">
        <v>18.731117820000001</v>
      </c>
      <c r="IL55">
        <v>10.44776119</v>
      </c>
      <c r="IM55">
        <v>2</v>
      </c>
      <c r="IN55">
        <v>0.90634441099999996</v>
      </c>
      <c r="IO55">
        <v>2.9850746269999999</v>
      </c>
    </row>
    <row r="56" spans="1:249" x14ac:dyDescent="0.3">
      <c r="A56" s="71">
        <v>55</v>
      </c>
      <c r="B56" t="s">
        <v>90</v>
      </c>
      <c r="C56" t="s">
        <v>89</v>
      </c>
      <c r="D56" t="s">
        <v>1011</v>
      </c>
      <c r="E56" t="s">
        <v>542</v>
      </c>
      <c r="F56">
        <v>61.572101015467517</v>
      </c>
      <c r="G56">
        <v>62.862854391512201</v>
      </c>
      <c r="H56" t="s">
        <v>953</v>
      </c>
      <c r="I56" t="s">
        <v>352</v>
      </c>
      <c r="J56" t="s">
        <v>353</v>
      </c>
      <c r="K56">
        <v>59</v>
      </c>
      <c r="L56" t="s">
        <v>341</v>
      </c>
      <c r="M56" t="s">
        <v>337</v>
      </c>
      <c r="N56">
        <v>46006</v>
      </c>
      <c r="O56">
        <v>-71.565421000000001</v>
      </c>
      <c r="P56">
        <v>42.476830999999997</v>
      </c>
      <c r="Q56">
        <v>3.8060999999999998</v>
      </c>
      <c r="R56">
        <v>3.8060999999999998</v>
      </c>
      <c r="S56">
        <v>3.6105999999999998</v>
      </c>
      <c r="T56">
        <v>1.6321319999999999</v>
      </c>
      <c r="U56">
        <v>1.632132E-2</v>
      </c>
      <c r="W56">
        <v>70</v>
      </c>
      <c r="X56">
        <v>1.38</v>
      </c>
      <c r="Y56">
        <v>132.859931426</v>
      </c>
      <c r="Z56">
        <v>54.991014424213759</v>
      </c>
      <c r="AA56">
        <v>17.72460647135</v>
      </c>
      <c r="AB56">
        <v>1207.22484990778</v>
      </c>
      <c r="AC56">
        <v>1207.22484990778</v>
      </c>
      <c r="AD56">
        <v>15.0919737090802</v>
      </c>
      <c r="AE56">
        <v>15.0919737090802</v>
      </c>
      <c r="AF56">
        <v>9.4222506619768307</v>
      </c>
      <c r="AG56">
        <v>9.4222506619768307</v>
      </c>
      <c r="AH56">
        <v>3.7485571362024102</v>
      </c>
      <c r="AI56">
        <v>3.7485571362024102</v>
      </c>
      <c r="AJ56">
        <v>4.445495388980846</v>
      </c>
      <c r="AK56">
        <v>4.445495388980846</v>
      </c>
      <c r="AL56">
        <v>71.175218727831634</v>
      </c>
      <c r="AM56">
        <v>71.175218727831634</v>
      </c>
      <c r="AN56">
        <v>0.58513150418968696</v>
      </c>
      <c r="AO56">
        <v>0.58513150418968696</v>
      </c>
      <c r="AP56">
        <v>5.0602979427760699</v>
      </c>
      <c r="AQ56">
        <v>5.0602979427760699</v>
      </c>
      <c r="AR56">
        <v>5.0602979427760699</v>
      </c>
      <c r="AS56">
        <v>5.2644710578799998</v>
      </c>
      <c r="AT56">
        <v>4.072398190046</v>
      </c>
      <c r="AU56">
        <v>9.813194608654527</v>
      </c>
      <c r="AV56">
        <v>9.813194608654527</v>
      </c>
      <c r="AW56">
        <v>9.813194608654527</v>
      </c>
      <c r="AX56">
        <v>10.4291417166</v>
      </c>
      <c r="AY56">
        <v>5.8823529411800006</v>
      </c>
      <c r="AZ56">
        <v>7.5786237881300007</v>
      </c>
      <c r="BA56">
        <v>7.5786237881300007</v>
      </c>
      <c r="BB56">
        <v>7.5786237881300007</v>
      </c>
      <c r="BC56">
        <v>2.9771731522799998</v>
      </c>
      <c r="BD56">
        <v>2.9771731522799998</v>
      </c>
      <c r="BE56">
        <v>2.9771731522799998</v>
      </c>
      <c r="BF56">
        <v>0</v>
      </c>
      <c r="BG56">
        <v>0</v>
      </c>
      <c r="BH56">
        <v>0</v>
      </c>
      <c r="BI56">
        <v>0</v>
      </c>
      <c r="BJ56">
        <v>0</v>
      </c>
      <c r="BK56">
        <v>0</v>
      </c>
      <c r="BL56">
        <v>0</v>
      </c>
      <c r="BM56">
        <v>0</v>
      </c>
      <c r="BN56">
        <v>0</v>
      </c>
      <c r="BO56">
        <v>0</v>
      </c>
      <c r="BP56">
        <v>0</v>
      </c>
      <c r="BQ56">
        <v>0</v>
      </c>
      <c r="BR56">
        <v>0</v>
      </c>
      <c r="BS56">
        <v>2</v>
      </c>
      <c r="BT56">
        <v>4</v>
      </c>
      <c r="BU56">
        <v>1</v>
      </c>
      <c r="BV56">
        <v>3</v>
      </c>
      <c r="BW56">
        <v>4</v>
      </c>
      <c r="BX56">
        <v>13</v>
      </c>
      <c r="BY56">
        <v>8</v>
      </c>
      <c r="BZ56">
        <v>8</v>
      </c>
      <c r="CA56">
        <v>17</v>
      </c>
      <c r="CB56">
        <v>17</v>
      </c>
      <c r="CC56">
        <v>18</v>
      </c>
      <c r="CD56">
        <v>12</v>
      </c>
      <c r="CE56">
        <v>10</v>
      </c>
      <c r="CF56">
        <v>10</v>
      </c>
      <c r="CG56">
        <v>10</v>
      </c>
      <c r="CH56">
        <v>10</v>
      </c>
      <c r="CI56">
        <v>8</v>
      </c>
      <c r="CJ56">
        <v>7</v>
      </c>
      <c r="CK56">
        <v>148</v>
      </c>
      <c r="CW56">
        <v>1.1962359170900001</v>
      </c>
      <c r="CX56">
        <v>1.1909565143900001</v>
      </c>
      <c r="CY56">
        <v>1.38</v>
      </c>
      <c r="CZ56">
        <v>2.6316194826400001</v>
      </c>
      <c r="DA56">
        <v>2.4102400793500003</v>
      </c>
      <c r="DB56">
        <v>1.6321319999999999</v>
      </c>
      <c r="DC56">
        <v>310</v>
      </c>
      <c r="DD56">
        <v>238</v>
      </c>
      <c r="DE56">
        <v>38</v>
      </c>
      <c r="DF56">
        <v>15</v>
      </c>
      <c r="DG56">
        <v>57</v>
      </c>
      <c r="DH56">
        <v>0</v>
      </c>
      <c r="DI56">
        <v>1</v>
      </c>
      <c r="DJ56">
        <v>1</v>
      </c>
      <c r="DK56">
        <v>13</v>
      </c>
      <c r="DL56">
        <v>2</v>
      </c>
      <c r="DM56">
        <v>37</v>
      </c>
      <c r="DN56">
        <v>3</v>
      </c>
      <c r="DO56">
        <v>0</v>
      </c>
      <c r="DP56">
        <v>10</v>
      </c>
      <c r="DQ56">
        <v>9</v>
      </c>
      <c r="DR56">
        <v>1</v>
      </c>
      <c r="DS56">
        <v>1</v>
      </c>
      <c r="DT56">
        <v>52</v>
      </c>
      <c r="DU56">
        <v>0</v>
      </c>
      <c r="DV56">
        <v>1</v>
      </c>
      <c r="DW56">
        <v>0</v>
      </c>
      <c r="DX56">
        <v>5</v>
      </c>
      <c r="DY56">
        <v>3</v>
      </c>
      <c r="DZ56">
        <v>12</v>
      </c>
      <c r="EA56">
        <v>3</v>
      </c>
      <c r="EB56">
        <v>0</v>
      </c>
      <c r="EC56">
        <v>1</v>
      </c>
      <c r="ED56">
        <v>13</v>
      </c>
      <c r="EE56">
        <v>0</v>
      </c>
      <c r="EF56">
        <v>1</v>
      </c>
      <c r="EG56">
        <v>0</v>
      </c>
      <c r="EH56">
        <v>6</v>
      </c>
      <c r="EI56">
        <v>0</v>
      </c>
      <c r="EJ56">
        <v>0</v>
      </c>
      <c r="EK56">
        <v>0</v>
      </c>
      <c r="EL56">
        <v>2.2580645161290298</v>
      </c>
      <c r="EM56">
        <v>2.5806451612903198</v>
      </c>
      <c r="EN56">
        <v>0</v>
      </c>
      <c r="EO56">
        <v>0.64516129032258096</v>
      </c>
      <c r="EP56">
        <v>15.1612903225806</v>
      </c>
      <c r="EQ56">
        <v>0</v>
      </c>
      <c r="ER56">
        <v>0</v>
      </c>
      <c r="ES56">
        <v>3.2258064516128999</v>
      </c>
      <c r="ET56">
        <v>77.741935483871003</v>
      </c>
      <c r="EU56">
        <v>6.7741935483870996</v>
      </c>
      <c r="EV56">
        <v>6.7741935483870996</v>
      </c>
      <c r="EW56">
        <v>4.5161290322580596</v>
      </c>
      <c r="EX56">
        <v>12.258064516129</v>
      </c>
      <c r="EY56">
        <v>11.6129032258065</v>
      </c>
      <c r="EZ56">
        <v>0.64516129032258096</v>
      </c>
      <c r="FA56">
        <v>3.54838709677419</v>
      </c>
      <c r="FB56">
        <v>28.947368421052602</v>
      </c>
      <c r="FC56">
        <v>73.3333333333333</v>
      </c>
      <c r="FD56">
        <v>93.870967741935502</v>
      </c>
      <c r="FE56">
        <v>0</v>
      </c>
      <c r="FF56">
        <v>0.32258064516128998</v>
      </c>
      <c r="FG56">
        <v>3.2258064516128999</v>
      </c>
      <c r="FH56">
        <v>6.1290322580645196</v>
      </c>
      <c r="FI56">
        <v>2.9032258064516099</v>
      </c>
      <c r="FJ56">
        <v>14.5161290322581</v>
      </c>
      <c r="FK56">
        <v>2.9032258064516099</v>
      </c>
      <c r="FL56">
        <v>0.64516129032258096</v>
      </c>
      <c r="FM56">
        <v>15.1612903225806</v>
      </c>
      <c r="FN56">
        <v>4.8387096774193497</v>
      </c>
      <c r="FO56">
        <v>1.2903225806451599</v>
      </c>
      <c r="FP56">
        <v>0</v>
      </c>
      <c r="FQ56">
        <v>1.7543859649122799</v>
      </c>
      <c r="FR56">
        <v>1.7543859649122799</v>
      </c>
      <c r="FS56">
        <v>22.8070175438597</v>
      </c>
      <c r="FT56">
        <v>64.912280701754398</v>
      </c>
      <c r="FU56">
        <v>5.2631578947368398</v>
      </c>
      <c r="FV56">
        <v>17.543859649122801</v>
      </c>
      <c r="FW56">
        <v>15.789473684210501</v>
      </c>
      <c r="FX56">
        <v>1.7543859649122799</v>
      </c>
      <c r="FY56">
        <v>91.228070175438603</v>
      </c>
      <c r="FZ56">
        <v>0</v>
      </c>
      <c r="GA56">
        <v>1.7543859649122799</v>
      </c>
      <c r="GB56">
        <v>8.7719298245614006</v>
      </c>
      <c r="GC56">
        <v>5.2631578947368398</v>
      </c>
      <c r="GD56">
        <v>21.052631578947398</v>
      </c>
      <c r="GE56">
        <v>5.2631578947368398</v>
      </c>
      <c r="GF56">
        <v>1.7543859649122799</v>
      </c>
      <c r="GG56">
        <v>22.8070175438597</v>
      </c>
      <c r="GH56">
        <v>10.526315789473699</v>
      </c>
      <c r="GI56">
        <v>35</v>
      </c>
      <c r="GJ56">
        <v>76.774193548387103</v>
      </c>
      <c r="GK56">
        <v>61.403508771929801</v>
      </c>
      <c r="GL56">
        <v>32.903225806451601</v>
      </c>
      <c r="GM56">
        <v>11.935483870967699</v>
      </c>
      <c r="GN56">
        <v>5.8823529411764701</v>
      </c>
      <c r="GO56">
        <v>4.2016806722689104</v>
      </c>
      <c r="GP56">
        <v>31.512605042016801</v>
      </c>
      <c r="GQ56">
        <v>15.546218487395</v>
      </c>
      <c r="GR56">
        <v>0</v>
      </c>
      <c r="GS56">
        <v>0.64516129032258096</v>
      </c>
      <c r="GT56">
        <v>19</v>
      </c>
      <c r="GU56">
        <v>10</v>
      </c>
      <c r="GV56">
        <v>15</v>
      </c>
      <c r="GW56">
        <v>4</v>
      </c>
      <c r="GX56">
        <v>6</v>
      </c>
      <c r="GY56">
        <v>35.161290322580598</v>
      </c>
      <c r="GZ56">
        <v>32.258064516128997</v>
      </c>
      <c r="HA56">
        <v>16.7741935483871</v>
      </c>
      <c r="HB56">
        <v>2.9032258064516099</v>
      </c>
      <c r="HC56">
        <v>5.1612903225806503</v>
      </c>
      <c r="HD56">
        <v>33.3333333333333</v>
      </c>
      <c r="HE56">
        <v>17.543859649122801</v>
      </c>
      <c r="HF56">
        <v>26.315789473684202</v>
      </c>
      <c r="HG56">
        <v>7.0175438596491198</v>
      </c>
      <c r="HH56">
        <v>10.526315789473699</v>
      </c>
      <c r="HI56">
        <v>6</v>
      </c>
      <c r="HJ56">
        <v>3</v>
      </c>
      <c r="HK56">
        <v>19</v>
      </c>
      <c r="HL56">
        <v>24</v>
      </c>
      <c r="HM56">
        <v>0</v>
      </c>
      <c r="HN56">
        <v>5.1612903225806503</v>
      </c>
      <c r="HO56">
        <v>5.4838709677419404</v>
      </c>
      <c r="HP56">
        <v>38.064516129032299</v>
      </c>
      <c r="HQ56">
        <v>37.741935483871003</v>
      </c>
      <c r="HR56">
        <v>0</v>
      </c>
      <c r="HS56">
        <v>10.526315789473699</v>
      </c>
      <c r="HT56">
        <v>5.2631578947368398</v>
      </c>
      <c r="HU56">
        <v>33.3333333333333</v>
      </c>
      <c r="HV56">
        <v>42.105263157894697</v>
      </c>
      <c r="HW56">
        <v>0</v>
      </c>
      <c r="HX56">
        <v>16.7741935483871</v>
      </c>
      <c r="HY56">
        <v>24.838709677419399</v>
      </c>
      <c r="HZ56">
        <v>30.645161290322601</v>
      </c>
      <c r="IA56">
        <v>33.870967741935502</v>
      </c>
      <c r="IB56">
        <v>37.096774193548399</v>
      </c>
      <c r="IC56">
        <v>5.1702530756151601</v>
      </c>
      <c r="ID56">
        <v>0.94892819979188303</v>
      </c>
      <c r="IE56">
        <v>9.9362471253168696</v>
      </c>
      <c r="IF56">
        <v>9.7619270003113101</v>
      </c>
      <c r="IG56">
        <v>0.88639646265566197</v>
      </c>
      <c r="IH56">
        <v>4</v>
      </c>
      <c r="II56">
        <v>5.1176470590000003</v>
      </c>
      <c r="IJ56">
        <v>4</v>
      </c>
      <c r="IK56">
        <v>2.903225806</v>
      </c>
      <c r="IL56">
        <v>7.01754386</v>
      </c>
      <c r="IM56">
        <v>6</v>
      </c>
      <c r="IN56">
        <v>6.7741935480000004</v>
      </c>
      <c r="IO56">
        <v>10.52631579</v>
      </c>
    </row>
    <row r="57" spans="1:249" x14ac:dyDescent="0.3">
      <c r="A57" s="71">
        <v>56</v>
      </c>
      <c r="B57">
        <v>2015002</v>
      </c>
      <c r="C57" t="s">
        <v>290</v>
      </c>
      <c r="D57" t="s">
        <v>1011</v>
      </c>
      <c r="E57" t="s">
        <v>232</v>
      </c>
      <c r="F57">
        <v>28.907379396460367</v>
      </c>
      <c r="G57">
        <v>43.797047384867902</v>
      </c>
      <c r="H57" t="s">
        <v>953</v>
      </c>
      <c r="I57" t="s">
        <v>352</v>
      </c>
      <c r="J57" t="s">
        <v>353</v>
      </c>
      <c r="K57">
        <v>59</v>
      </c>
      <c r="L57" t="s">
        <v>341</v>
      </c>
      <c r="M57" t="s">
        <v>337</v>
      </c>
      <c r="N57">
        <v>46006</v>
      </c>
      <c r="O57">
        <v>-71.143995000000004</v>
      </c>
      <c r="P57">
        <v>42.697116999999999</v>
      </c>
      <c r="Q57">
        <v>9.4094999999999995</v>
      </c>
      <c r="R57">
        <v>186.94890000000001</v>
      </c>
      <c r="S57">
        <v>200.71120099999999</v>
      </c>
      <c r="T57">
        <v>7.7972E-2</v>
      </c>
      <c r="U57">
        <v>7.7972000000000002E-4</v>
      </c>
      <c r="W57">
        <v>75</v>
      </c>
      <c r="X57">
        <v>1.5</v>
      </c>
      <c r="Y57">
        <v>31.949517933999999</v>
      </c>
      <c r="Z57">
        <v>53.413868962219041</v>
      </c>
      <c r="AA57">
        <v>20.988772977450001</v>
      </c>
      <c r="AB57">
        <v>1199.2088362888601</v>
      </c>
      <c r="AC57">
        <v>1216.67014456892</v>
      </c>
      <c r="AD57">
        <v>15.1234884351985</v>
      </c>
      <c r="AE57">
        <v>15.172523834181399</v>
      </c>
      <c r="AF57">
        <v>9.3925144291343905</v>
      </c>
      <c r="AG57">
        <v>9.4280383851897493</v>
      </c>
      <c r="AH57">
        <v>3.6544775703108598</v>
      </c>
      <c r="AI57">
        <v>3.67827537533518</v>
      </c>
      <c r="AJ57">
        <v>4.438067910090866</v>
      </c>
      <c r="AK57">
        <v>12.555302545240973</v>
      </c>
      <c r="AL57">
        <v>8.9526542324246776</v>
      </c>
      <c r="AM57">
        <v>17.21828799206628</v>
      </c>
      <c r="AN57">
        <v>0.44018039625191502</v>
      </c>
      <c r="AO57">
        <v>0.493273947749373</v>
      </c>
      <c r="AP57">
        <v>76.12625538020086</v>
      </c>
      <c r="AQ57">
        <v>76.12625538020086</v>
      </c>
      <c r="AR57">
        <v>50.54664670399238</v>
      </c>
      <c r="AS57">
        <v>50.557727484610005</v>
      </c>
      <c r="AT57">
        <v>79.821958456900006</v>
      </c>
      <c r="AU57">
        <v>0.95753438506458166</v>
      </c>
      <c r="AV57">
        <v>0.6121472979435677</v>
      </c>
      <c r="AW57">
        <v>0.95753438506458166</v>
      </c>
      <c r="AX57">
        <v>0.93746637495000007</v>
      </c>
      <c r="AY57">
        <v>0</v>
      </c>
      <c r="AZ57">
        <v>1.0131522571142799</v>
      </c>
      <c r="BA57">
        <v>0.37962697274060003</v>
      </c>
      <c r="BB57">
        <v>1.0131522571142799</v>
      </c>
      <c r="BC57">
        <v>12.7114645201</v>
      </c>
      <c r="BD57">
        <v>12.7114645201</v>
      </c>
      <c r="BE57">
        <v>7.1858434624700003</v>
      </c>
      <c r="BF57">
        <v>13987.7916885</v>
      </c>
      <c r="BG57">
        <v>0</v>
      </c>
      <c r="BH57">
        <v>13987.7916885</v>
      </c>
      <c r="BI57">
        <v>0</v>
      </c>
      <c r="BJ57">
        <v>3.3224340265799998E-2</v>
      </c>
      <c r="BK57">
        <v>0</v>
      </c>
      <c r="BL57">
        <v>0</v>
      </c>
      <c r="BM57">
        <v>0</v>
      </c>
      <c r="BN57">
        <v>0</v>
      </c>
      <c r="BO57">
        <v>0</v>
      </c>
      <c r="BP57">
        <v>7.4886773872400003E-2</v>
      </c>
      <c r="BQ57">
        <v>0.42510229023899998</v>
      </c>
      <c r="BR57">
        <v>0.230009376894</v>
      </c>
      <c r="BS57">
        <v>10</v>
      </c>
      <c r="BT57">
        <v>0</v>
      </c>
      <c r="BU57">
        <v>0</v>
      </c>
      <c r="BV57">
        <v>0</v>
      </c>
      <c r="BW57">
        <v>1</v>
      </c>
      <c r="BX57">
        <v>14</v>
      </c>
      <c r="BY57">
        <v>14</v>
      </c>
      <c r="BZ57">
        <v>14</v>
      </c>
      <c r="CA57">
        <v>14</v>
      </c>
      <c r="CB57">
        <v>15</v>
      </c>
      <c r="CC57">
        <v>15</v>
      </c>
      <c r="CD57">
        <v>16</v>
      </c>
      <c r="CE57">
        <v>10</v>
      </c>
      <c r="CF57">
        <v>10</v>
      </c>
      <c r="CG57">
        <v>10</v>
      </c>
      <c r="CH57">
        <v>10</v>
      </c>
      <c r="CI57">
        <v>10</v>
      </c>
      <c r="CJ57">
        <v>8</v>
      </c>
      <c r="CK57">
        <v>160</v>
      </c>
      <c r="CW57">
        <v>1.6465260793100001</v>
      </c>
      <c r="CX57">
        <v>1.61404600127</v>
      </c>
      <c r="CY57">
        <v>1.5</v>
      </c>
      <c r="CZ57">
        <v>1.0400001923300001E-2</v>
      </c>
      <c r="DA57">
        <v>5.46900008231E-2</v>
      </c>
      <c r="DB57">
        <v>7.7972E-2</v>
      </c>
      <c r="DC57">
        <v>314</v>
      </c>
      <c r="DD57">
        <v>106</v>
      </c>
      <c r="DE57">
        <v>35</v>
      </c>
      <c r="DF57">
        <v>34</v>
      </c>
      <c r="DG57">
        <v>35</v>
      </c>
      <c r="DH57">
        <v>1</v>
      </c>
      <c r="DI57">
        <v>1</v>
      </c>
      <c r="DJ57">
        <v>4</v>
      </c>
      <c r="DK57">
        <v>9</v>
      </c>
      <c r="DL57">
        <v>7</v>
      </c>
      <c r="DM57">
        <v>16</v>
      </c>
      <c r="DN57">
        <v>1</v>
      </c>
      <c r="DO57">
        <v>0</v>
      </c>
      <c r="DP57">
        <v>4</v>
      </c>
      <c r="DQ57">
        <v>4</v>
      </c>
      <c r="DR57">
        <v>5</v>
      </c>
      <c r="DS57">
        <v>0</v>
      </c>
      <c r="DT57">
        <v>25</v>
      </c>
      <c r="DU57">
        <v>0</v>
      </c>
      <c r="DV57">
        <v>0</v>
      </c>
      <c r="DW57">
        <v>0</v>
      </c>
      <c r="DX57">
        <v>10</v>
      </c>
      <c r="DY57">
        <v>1</v>
      </c>
      <c r="DZ57">
        <v>5</v>
      </c>
      <c r="EA57">
        <v>2</v>
      </c>
      <c r="EB57">
        <v>0</v>
      </c>
      <c r="EC57">
        <v>0</v>
      </c>
      <c r="ED57">
        <v>5</v>
      </c>
      <c r="EE57">
        <v>0</v>
      </c>
      <c r="EF57">
        <v>0</v>
      </c>
      <c r="EG57">
        <v>0</v>
      </c>
      <c r="EH57">
        <v>3</v>
      </c>
      <c r="EI57">
        <v>1</v>
      </c>
      <c r="EJ57">
        <v>35.350318471337602</v>
      </c>
      <c r="EK57">
        <v>35.350318471337602</v>
      </c>
      <c r="EL57">
        <v>0.31847133757961799</v>
      </c>
      <c r="EM57">
        <v>2.2292993630573199</v>
      </c>
      <c r="EN57">
        <v>0</v>
      </c>
      <c r="EO57">
        <v>4.7770700636942696</v>
      </c>
      <c r="EP57">
        <v>16.242038216560498</v>
      </c>
      <c r="EQ57">
        <v>0</v>
      </c>
      <c r="ER57">
        <v>35.350318471337602</v>
      </c>
      <c r="ES57">
        <v>45.859872611465001</v>
      </c>
      <c r="ET57">
        <v>36.305732484076401</v>
      </c>
      <c r="EU57">
        <v>0.31847133757961799</v>
      </c>
      <c r="EV57">
        <v>0.31847133757961799</v>
      </c>
      <c r="EW57">
        <v>0</v>
      </c>
      <c r="EX57">
        <v>11.1464968152866</v>
      </c>
      <c r="EY57">
        <v>11.1464968152866</v>
      </c>
      <c r="EZ57">
        <v>8.2802547770700592</v>
      </c>
      <c r="FA57">
        <v>10.828025477707</v>
      </c>
      <c r="FB57">
        <v>97.142857142857096</v>
      </c>
      <c r="FC57">
        <v>100</v>
      </c>
      <c r="FD57">
        <v>52.547770700636903</v>
      </c>
      <c r="FE57">
        <v>0</v>
      </c>
      <c r="FF57">
        <v>0</v>
      </c>
      <c r="FG57">
        <v>10.509554140127401</v>
      </c>
      <c r="FH57">
        <v>47.452229299363097</v>
      </c>
      <c r="FI57">
        <v>0.31847133757961799</v>
      </c>
      <c r="FJ57">
        <v>11.4649681528662</v>
      </c>
      <c r="FK57">
        <v>1.2738853503184699</v>
      </c>
      <c r="FL57">
        <v>0</v>
      </c>
      <c r="FM57">
        <v>11.4649681528662</v>
      </c>
      <c r="FN57">
        <v>10.828025477707</v>
      </c>
      <c r="FO57">
        <v>0</v>
      </c>
      <c r="FP57">
        <v>2.8571428571428599</v>
      </c>
      <c r="FQ57">
        <v>2.8571428571428599</v>
      </c>
      <c r="FR57">
        <v>11.4285714285714</v>
      </c>
      <c r="FS57">
        <v>25.714285714285701</v>
      </c>
      <c r="FT57">
        <v>45.714285714285701</v>
      </c>
      <c r="FU57">
        <v>2.8571428571428599</v>
      </c>
      <c r="FV57">
        <v>11.4285714285714</v>
      </c>
      <c r="FW57">
        <v>11.4285714285714</v>
      </c>
      <c r="FX57">
        <v>14.285714285714301</v>
      </c>
      <c r="FY57">
        <v>71.428571428571402</v>
      </c>
      <c r="FZ57">
        <v>0</v>
      </c>
      <c r="GA57">
        <v>0</v>
      </c>
      <c r="GB57">
        <v>28.571428571428601</v>
      </c>
      <c r="GC57">
        <v>2.8571428571428599</v>
      </c>
      <c r="GD57">
        <v>14.285714285714301</v>
      </c>
      <c r="GE57">
        <v>5.71428571428571</v>
      </c>
      <c r="GF57">
        <v>0</v>
      </c>
      <c r="GG57">
        <v>14.285714285714301</v>
      </c>
      <c r="GH57">
        <v>8.5714285714285694</v>
      </c>
      <c r="GI57">
        <v>15</v>
      </c>
      <c r="GJ57">
        <v>33.757961783439498</v>
      </c>
      <c r="GK57">
        <v>42.857142857142897</v>
      </c>
      <c r="GL57">
        <v>21.019108280254802</v>
      </c>
      <c r="GM57">
        <v>0</v>
      </c>
      <c r="GN57">
        <v>2.8301886792452802</v>
      </c>
      <c r="GO57">
        <v>0.94339622641509402</v>
      </c>
      <c r="GP57">
        <v>20.754716981132098</v>
      </c>
      <c r="GQ57">
        <v>0</v>
      </c>
      <c r="GR57">
        <v>2.5477707006369399</v>
      </c>
      <c r="GS57">
        <v>4.7770700636942696</v>
      </c>
      <c r="GT57">
        <v>15</v>
      </c>
      <c r="GU57">
        <v>9</v>
      </c>
      <c r="GV57">
        <v>2</v>
      </c>
      <c r="GW57">
        <v>3</v>
      </c>
      <c r="GX57">
        <v>3</v>
      </c>
      <c r="GY57">
        <v>47.133757961783402</v>
      </c>
      <c r="GZ57">
        <v>34.394904458598702</v>
      </c>
      <c r="HA57">
        <v>0.63694267515923597</v>
      </c>
      <c r="HB57">
        <v>7.3248407643312099</v>
      </c>
      <c r="HC57">
        <v>7.0063694267515899</v>
      </c>
      <c r="HD57">
        <v>42.857142857142897</v>
      </c>
      <c r="HE57">
        <v>25.714285714285701</v>
      </c>
      <c r="HF57">
        <v>5.71428571428571</v>
      </c>
      <c r="HG57">
        <v>8.5714285714285694</v>
      </c>
      <c r="HH57">
        <v>8.5714285714285694</v>
      </c>
      <c r="HI57">
        <v>4</v>
      </c>
      <c r="HJ57">
        <v>5</v>
      </c>
      <c r="HK57">
        <v>16</v>
      </c>
      <c r="HL57">
        <v>7</v>
      </c>
      <c r="HM57">
        <v>0</v>
      </c>
      <c r="HN57">
        <v>2.5477707006369399</v>
      </c>
      <c r="HO57">
        <v>4.4585987261146496</v>
      </c>
      <c r="HP57">
        <v>46.496815286624198</v>
      </c>
      <c r="HQ57">
        <v>42.675159235668801</v>
      </c>
      <c r="HR57">
        <v>0</v>
      </c>
      <c r="HS57">
        <v>11.4285714285714</v>
      </c>
      <c r="HT57">
        <v>14.285714285714301</v>
      </c>
      <c r="HU57">
        <v>45.714285714285701</v>
      </c>
      <c r="HV57">
        <v>20</v>
      </c>
      <c r="HW57">
        <v>0</v>
      </c>
      <c r="HX57">
        <v>35.350318471337602</v>
      </c>
      <c r="HY57">
        <v>46.496815286624198</v>
      </c>
      <c r="HZ57">
        <v>56.3694267515924</v>
      </c>
      <c r="IA57">
        <v>63.694267515923599</v>
      </c>
      <c r="IB57">
        <v>67.834394904458605</v>
      </c>
      <c r="IC57">
        <v>3.6818067262071299</v>
      </c>
      <c r="ID57">
        <v>0.84015578725303297</v>
      </c>
      <c r="IE57">
        <v>6.0875991753885899</v>
      </c>
      <c r="IF57">
        <v>5.9136677703774803</v>
      </c>
      <c r="IG57">
        <v>0.71780143814330499</v>
      </c>
      <c r="IH57">
        <v>0</v>
      </c>
      <c r="II57">
        <v>6.2802547769999997</v>
      </c>
      <c r="IJ57">
        <v>0</v>
      </c>
      <c r="IK57">
        <v>0</v>
      </c>
      <c r="IL57">
        <v>0</v>
      </c>
      <c r="IM57">
        <v>9</v>
      </c>
      <c r="IN57">
        <v>42.675159239999999</v>
      </c>
      <c r="IO57">
        <v>25.714285709999999</v>
      </c>
    </row>
    <row r="58" spans="1:249" x14ac:dyDescent="0.3">
      <c r="A58" s="71">
        <v>57</v>
      </c>
      <c r="B58">
        <v>2015019</v>
      </c>
      <c r="C58" t="s">
        <v>123</v>
      </c>
      <c r="D58" t="s">
        <v>1011</v>
      </c>
      <c r="E58" t="s">
        <v>542</v>
      </c>
      <c r="F58">
        <v>39.13908123052979</v>
      </c>
      <c r="G58">
        <v>45.598554671135297</v>
      </c>
      <c r="H58" t="s">
        <v>953</v>
      </c>
      <c r="I58" t="s">
        <v>352</v>
      </c>
      <c r="J58" t="s">
        <v>353</v>
      </c>
      <c r="K58">
        <v>59</v>
      </c>
      <c r="L58" t="s">
        <v>341</v>
      </c>
      <c r="M58" t="s">
        <v>337</v>
      </c>
      <c r="N58">
        <v>46006</v>
      </c>
      <c r="O58">
        <v>-71.477671000000001</v>
      </c>
      <c r="P58">
        <v>42.224778999999998</v>
      </c>
      <c r="Q58">
        <v>2.8530000000000002</v>
      </c>
      <c r="R58">
        <v>14.2911</v>
      </c>
      <c r="S58">
        <v>12.505599999999999</v>
      </c>
      <c r="T58">
        <v>0.21385999999999999</v>
      </c>
      <c r="U58">
        <v>2.1386E-3</v>
      </c>
      <c r="W58">
        <v>65</v>
      </c>
      <c r="X58">
        <v>1.28</v>
      </c>
      <c r="Y58">
        <v>84.704615141999994</v>
      </c>
      <c r="Z58">
        <v>59</v>
      </c>
      <c r="AA58">
        <v>19.333565427775</v>
      </c>
      <c r="AB58">
        <v>1237.2906094826501</v>
      </c>
      <c r="AC58">
        <v>1237.10920103281</v>
      </c>
      <c r="AD58">
        <v>15.590494064416401</v>
      </c>
      <c r="AE58">
        <v>15.499878570501901</v>
      </c>
      <c r="AF58">
        <v>9.5409646058359598</v>
      </c>
      <c r="AG58">
        <v>9.4983428086781299</v>
      </c>
      <c r="AH58">
        <v>3.48689784009464</v>
      </c>
      <c r="AI58">
        <v>3.4923099003652598</v>
      </c>
      <c r="AJ58">
        <v>16.119873817034698</v>
      </c>
      <c r="AK58">
        <v>16.625732098998686</v>
      </c>
      <c r="AL58">
        <v>56.403785488958988</v>
      </c>
      <c r="AM58">
        <v>48.58618300900563</v>
      </c>
      <c r="AN58">
        <v>0.48902186725950902</v>
      </c>
      <c r="AO58">
        <v>0.42327541891202303</v>
      </c>
      <c r="AP58">
        <v>15.485861830090064</v>
      </c>
      <c r="AQ58">
        <v>7.3501577287066224</v>
      </c>
      <c r="AR58">
        <v>15.485861830090064</v>
      </c>
      <c r="AS58">
        <v>16.833681782184001</v>
      </c>
      <c r="AT58">
        <v>7.4866310160399987</v>
      </c>
      <c r="AU58">
        <v>6.4046854335915384</v>
      </c>
      <c r="AV58">
        <v>3.1230283911671917</v>
      </c>
      <c r="AW58">
        <v>6.4046854335915384</v>
      </c>
      <c r="AX58">
        <v>6.9930069930077998</v>
      </c>
      <c r="AY58">
        <v>2.91146761735</v>
      </c>
      <c r="AZ58">
        <v>11.040367781325001</v>
      </c>
      <c r="BA58">
        <v>5.6637223974750004</v>
      </c>
      <c r="BB58">
        <v>11.040367781325001</v>
      </c>
      <c r="BC58">
        <v>3.64346747541</v>
      </c>
      <c r="BD58">
        <v>2.8976355735800001</v>
      </c>
      <c r="BE58">
        <v>3.64346747541</v>
      </c>
      <c r="BF58">
        <v>12503.414511000001</v>
      </c>
      <c r="BG58">
        <v>12503.414511000001</v>
      </c>
      <c r="BH58">
        <v>10781.977706400001</v>
      </c>
      <c r="BI58">
        <v>0</v>
      </c>
      <c r="BJ58">
        <v>0</v>
      </c>
      <c r="BK58">
        <v>0.35050823694400002</v>
      </c>
      <c r="BL58">
        <v>6.9973619945300006E-2</v>
      </c>
      <c r="BM58">
        <v>0</v>
      </c>
      <c r="BN58">
        <v>0</v>
      </c>
      <c r="BO58">
        <v>0</v>
      </c>
      <c r="BP58">
        <v>0</v>
      </c>
      <c r="BQ58">
        <v>0.35050823694400002</v>
      </c>
      <c r="BR58">
        <v>6.9973619945300006E-2</v>
      </c>
      <c r="BS58">
        <v>8</v>
      </c>
      <c r="BT58">
        <v>2</v>
      </c>
      <c r="BU58">
        <v>0</v>
      </c>
      <c r="BV58">
        <v>0</v>
      </c>
      <c r="BW58">
        <v>2</v>
      </c>
      <c r="BX58">
        <v>18</v>
      </c>
      <c r="BY58">
        <v>14</v>
      </c>
      <c r="BZ58">
        <v>12</v>
      </c>
      <c r="CA58">
        <v>17</v>
      </c>
      <c r="CB58">
        <v>20</v>
      </c>
      <c r="CC58">
        <v>20</v>
      </c>
      <c r="CD58">
        <v>9</v>
      </c>
      <c r="CE58">
        <v>10</v>
      </c>
      <c r="CF58">
        <v>10</v>
      </c>
      <c r="CG58">
        <v>10</v>
      </c>
      <c r="CH58">
        <v>10</v>
      </c>
      <c r="CI58">
        <v>10</v>
      </c>
      <c r="CJ58">
        <v>10</v>
      </c>
      <c r="CK58">
        <v>170</v>
      </c>
      <c r="CW58">
        <v>1.1282130987300001</v>
      </c>
      <c r="CX58">
        <v>1.20161440017</v>
      </c>
      <c r="CY58">
        <v>1.28</v>
      </c>
      <c r="CZ58">
        <v>8.8499995617900007E-2</v>
      </c>
      <c r="DA58">
        <v>2.9172126501100001E-2</v>
      </c>
      <c r="DB58">
        <v>0.21385999999999999</v>
      </c>
      <c r="DC58">
        <v>310</v>
      </c>
      <c r="DD58">
        <v>146</v>
      </c>
      <c r="DE58">
        <v>42</v>
      </c>
      <c r="DF58">
        <v>22</v>
      </c>
      <c r="DG58">
        <v>53</v>
      </c>
      <c r="DH58">
        <v>1</v>
      </c>
      <c r="DI58">
        <v>2</v>
      </c>
      <c r="DJ58">
        <v>2</v>
      </c>
      <c r="DK58">
        <v>11</v>
      </c>
      <c r="DL58">
        <v>7</v>
      </c>
      <c r="DM58">
        <v>31</v>
      </c>
      <c r="DN58">
        <v>3</v>
      </c>
      <c r="DO58">
        <v>0</v>
      </c>
      <c r="DP58">
        <v>9</v>
      </c>
      <c r="DQ58">
        <v>9</v>
      </c>
      <c r="DR58">
        <v>3</v>
      </c>
      <c r="DS58">
        <v>1</v>
      </c>
      <c r="DT58">
        <v>42</v>
      </c>
      <c r="DU58">
        <v>1</v>
      </c>
      <c r="DV58">
        <v>0</v>
      </c>
      <c r="DW58">
        <v>0</v>
      </c>
      <c r="DX58">
        <v>11</v>
      </c>
      <c r="DY58">
        <v>0</v>
      </c>
      <c r="DZ58">
        <v>9</v>
      </c>
      <c r="EA58">
        <v>4</v>
      </c>
      <c r="EB58">
        <v>0</v>
      </c>
      <c r="EC58">
        <v>0</v>
      </c>
      <c r="ED58">
        <v>9</v>
      </c>
      <c r="EE58">
        <v>0</v>
      </c>
      <c r="EF58">
        <v>0</v>
      </c>
      <c r="EG58">
        <v>0</v>
      </c>
      <c r="EH58">
        <v>6</v>
      </c>
      <c r="EI58">
        <v>0</v>
      </c>
      <c r="EJ58">
        <v>7.7419354838709697</v>
      </c>
      <c r="EK58">
        <v>16.7741935483871</v>
      </c>
      <c r="EL58">
        <v>2.2580645161290298</v>
      </c>
      <c r="EM58">
        <v>5.8064516129032304</v>
      </c>
      <c r="EN58">
        <v>0</v>
      </c>
      <c r="EO58">
        <v>0.64516129032258096</v>
      </c>
      <c r="EP58">
        <v>14.193548387096801</v>
      </c>
      <c r="EQ58">
        <v>0</v>
      </c>
      <c r="ER58">
        <v>16.7741935483871</v>
      </c>
      <c r="ES58">
        <v>25.806451612903199</v>
      </c>
      <c r="ET58">
        <v>50.322580645161302</v>
      </c>
      <c r="EU58">
        <v>6.4516129032258096</v>
      </c>
      <c r="EV58">
        <v>6.4516129032258096</v>
      </c>
      <c r="EW58">
        <v>4.1935483870967696</v>
      </c>
      <c r="EX58">
        <v>13.548387096774199</v>
      </c>
      <c r="EY58">
        <v>13.548387096774199</v>
      </c>
      <c r="EZ58">
        <v>3.2258064516128999</v>
      </c>
      <c r="FA58">
        <v>0.64516129032258096</v>
      </c>
      <c r="FB58">
        <v>4.7619047619047601</v>
      </c>
      <c r="FC58">
        <v>9.0909090909090899</v>
      </c>
      <c r="FD58">
        <v>64.516129032258107</v>
      </c>
      <c r="FE58">
        <v>9.0322580645161299</v>
      </c>
      <c r="FF58">
        <v>0</v>
      </c>
      <c r="FG58">
        <v>9.0322580645161299</v>
      </c>
      <c r="FH58">
        <v>35.4838709677419</v>
      </c>
      <c r="FI58">
        <v>0</v>
      </c>
      <c r="FJ58">
        <v>13.548387096774199</v>
      </c>
      <c r="FK58">
        <v>9.67741935483871</v>
      </c>
      <c r="FL58">
        <v>0</v>
      </c>
      <c r="FM58">
        <v>13.548387096774199</v>
      </c>
      <c r="FN58">
        <v>7.0967741935483897</v>
      </c>
      <c r="FO58">
        <v>6.4516129032258096</v>
      </c>
      <c r="FP58">
        <v>1.88679245283019</v>
      </c>
      <c r="FQ58">
        <v>3.7735849056603801</v>
      </c>
      <c r="FR58">
        <v>3.7735849056603801</v>
      </c>
      <c r="FS58">
        <v>20.754716981132098</v>
      </c>
      <c r="FT58">
        <v>58.490566037735803</v>
      </c>
      <c r="FU58">
        <v>5.6603773584905701</v>
      </c>
      <c r="FV58">
        <v>16.981132075471699</v>
      </c>
      <c r="FW58">
        <v>16.981132075471699</v>
      </c>
      <c r="FX58">
        <v>5.6603773584905701</v>
      </c>
      <c r="FY58">
        <v>79.245283018867894</v>
      </c>
      <c r="FZ58">
        <v>1.88679245283019</v>
      </c>
      <c r="GA58">
        <v>0</v>
      </c>
      <c r="GB58">
        <v>20.754716981132098</v>
      </c>
      <c r="GC58">
        <v>0</v>
      </c>
      <c r="GD58">
        <v>16.981132075471699</v>
      </c>
      <c r="GE58">
        <v>7.5471698113207504</v>
      </c>
      <c r="GF58">
        <v>0</v>
      </c>
      <c r="GG58">
        <v>16.981132075471699</v>
      </c>
      <c r="GH58">
        <v>11.320754716981099</v>
      </c>
      <c r="GI58">
        <v>27</v>
      </c>
      <c r="GJ58">
        <v>47.096774193548399</v>
      </c>
      <c r="GK58">
        <v>50.943396226415103</v>
      </c>
      <c r="GL58">
        <v>18.064516129032299</v>
      </c>
      <c r="GM58">
        <v>6.1290322580645196</v>
      </c>
      <c r="GN58">
        <v>7.5342465753424701</v>
      </c>
      <c r="GO58">
        <v>6.1643835616438398</v>
      </c>
      <c r="GP58">
        <v>27.397260273972599</v>
      </c>
      <c r="GQ58">
        <v>13.013698630137</v>
      </c>
      <c r="GR58">
        <v>0.967741935483871</v>
      </c>
      <c r="GS58">
        <v>0.64516129032258096</v>
      </c>
      <c r="GT58">
        <v>19</v>
      </c>
      <c r="GU58">
        <v>12</v>
      </c>
      <c r="GV58">
        <v>7</v>
      </c>
      <c r="GW58">
        <v>6</v>
      </c>
      <c r="GX58">
        <v>4</v>
      </c>
      <c r="GY58">
        <v>39.0322580645161</v>
      </c>
      <c r="GZ58">
        <v>29.0322580645161</v>
      </c>
      <c r="HA58">
        <v>8.3870967741935498</v>
      </c>
      <c r="HB58">
        <v>10.322580645161301</v>
      </c>
      <c r="HC58">
        <v>4.5161290322580596</v>
      </c>
      <c r="HD58">
        <v>35.849056603773597</v>
      </c>
      <c r="HE58">
        <v>22.641509433962302</v>
      </c>
      <c r="HF58">
        <v>13.207547169811299</v>
      </c>
      <c r="HG58">
        <v>11.320754716981099</v>
      </c>
      <c r="HH58">
        <v>7.5471698113207504</v>
      </c>
      <c r="HI58">
        <v>12</v>
      </c>
      <c r="HJ58">
        <v>6</v>
      </c>
      <c r="HK58">
        <v>15</v>
      </c>
      <c r="HL58">
        <v>14</v>
      </c>
      <c r="HM58">
        <v>0</v>
      </c>
      <c r="HN58">
        <v>20.322580645161299</v>
      </c>
      <c r="HO58">
        <v>4.1935483870967696</v>
      </c>
      <c r="HP58">
        <v>30.9677419354839</v>
      </c>
      <c r="HQ58">
        <v>34.838709677419402</v>
      </c>
      <c r="HR58">
        <v>0</v>
      </c>
      <c r="HS58">
        <v>22.641509433962302</v>
      </c>
      <c r="HT58">
        <v>11.320754716981099</v>
      </c>
      <c r="HU58">
        <v>28.301886792452802</v>
      </c>
      <c r="HV58">
        <v>26.415094339622598</v>
      </c>
      <c r="HW58">
        <v>0</v>
      </c>
      <c r="HX58">
        <v>15.1612903225806</v>
      </c>
      <c r="HY58">
        <v>24.193548387096801</v>
      </c>
      <c r="HZ58">
        <v>31.935483870967701</v>
      </c>
      <c r="IA58">
        <v>39.0322580645161</v>
      </c>
      <c r="IB58">
        <v>44.5161290322581</v>
      </c>
      <c r="IC58">
        <v>4.8857569867627202</v>
      </c>
      <c r="ID58">
        <v>0.94374609781477603</v>
      </c>
      <c r="IE58">
        <v>9.2389666252946299</v>
      </c>
      <c r="IF58">
        <v>9.0646465002890704</v>
      </c>
      <c r="IG58">
        <v>0.85297221313023697</v>
      </c>
      <c r="IH58">
        <v>0</v>
      </c>
      <c r="II58">
        <v>5.7766990290000004</v>
      </c>
      <c r="IJ58">
        <v>0</v>
      </c>
      <c r="IK58">
        <v>0</v>
      </c>
      <c r="IL58">
        <v>0</v>
      </c>
      <c r="IM58">
        <v>8</v>
      </c>
      <c r="IN58">
        <v>25.80645161</v>
      </c>
      <c r="IO58">
        <v>15.09433962</v>
      </c>
    </row>
    <row r="59" spans="1:249" x14ac:dyDescent="0.3">
      <c r="A59" s="71">
        <v>58</v>
      </c>
      <c r="B59">
        <v>2015024</v>
      </c>
      <c r="C59" t="s">
        <v>142</v>
      </c>
      <c r="D59" t="s">
        <v>1011</v>
      </c>
      <c r="E59" t="s">
        <v>542</v>
      </c>
      <c r="F59">
        <v>45.885766711987834</v>
      </c>
      <c r="G59">
        <v>50.226044489765599</v>
      </c>
      <c r="H59" t="s">
        <v>953</v>
      </c>
      <c r="I59" t="s">
        <v>352</v>
      </c>
      <c r="J59" t="s">
        <v>353</v>
      </c>
      <c r="K59">
        <v>59</v>
      </c>
      <c r="L59" t="s">
        <v>341</v>
      </c>
      <c r="M59" t="s">
        <v>337</v>
      </c>
      <c r="N59">
        <v>46006</v>
      </c>
      <c r="O59">
        <v>-71.413421</v>
      </c>
      <c r="P59">
        <v>42.526778</v>
      </c>
      <c r="Q59">
        <v>2.3624999999999998</v>
      </c>
      <c r="R59">
        <v>22.742999999999999</v>
      </c>
      <c r="S59">
        <v>22.0214</v>
      </c>
      <c r="T59">
        <v>0.14427000000000001</v>
      </c>
      <c r="U59">
        <v>1.4427000000000001E-3</v>
      </c>
      <c r="W59">
        <v>15</v>
      </c>
      <c r="X59">
        <v>1.06</v>
      </c>
      <c r="Y59">
        <v>63.9778819048</v>
      </c>
      <c r="Z59">
        <v>54</v>
      </c>
      <c r="AA59">
        <v>20.35878068225</v>
      </c>
      <c r="AB59">
        <v>1207.7236704342899</v>
      </c>
      <c r="AC59">
        <v>1202.51030392956</v>
      </c>
      <c r="AD59">
        <v>15.301568146133301</v>
      </c>
      <c r="AE59">
        <v>15.303050757776001</v>
      </c>
      <c r="AF59">
        <v>9.2515558340952406</v>
      </c>
      <c r="AG59">
        <v>9.1959276879699203</v>
      </c>
      <c r="AH59">
        <v>3.1949118008380899</v>
      </c>
      <c r="AI59">
        <v>3.0832759634507299</v>
      </c>
      <c r="AJ59">
        <v>19.390476190476196</v>
      </c>
      <c r="AK59">
        <v>18.0807281361298</v>
      </c>
      <c r="AL59">
        <v>48.914285714285725</v>
      </c>
      <c r="AM59">
        <v>40.474871388998814</v>
      </c>
      <c r="AN59">
        <v>0.58330413572027795</v>
      </c>
      <c r="AO59">
        <v>0.47419590132154499</v>
      </c>
      <c r="AP59">
        <v>25.662841313810848</v>
      </c>
      <c r="AQ59">
        <v>20.419047619047621</v>
      </c>
      <c r="AR59">
        <v>25.662841313810848</v>
      </c>
      <c r="AS59">
        <v>26.031655147010003</v>
      </c>
      <c r="AT59">
        <v>19.610894941640002</v>
      </c>
      <c r="AU59">
        <v>3.8899881282152751</v>
      </c>
      <c r="AV59">
        <v>1.4857142857142858</v>
      </c>
      <c r="AW59">
        <v>3.8899881282152751</v>
      </c>
      <c r="AX59">
        <v>3.9875669706766002</v>
      </c>
      <c r="AY59">
        <v>0.38910505836600001</v>
      </c>
      <c r="AZ59">
        <v>7.7930352196279999</v>
      </c>
      <c r="BA59">
        <v>7.3051428571440002</v>
      </c>
      <c r="BB59">
        <v>7.7930352196279999</v>
      </c>
      <c r="BC59">
        <v>4.3669509681500003</v>
      </c>
      <c r="BD59">
        <v>4.3669509681500003</v>
      </c>
      <c r="BE59">
        <v>4.0364746457300003</v>
      </c>
      <c r="BF59">
        <v>0</v>
      </c>
      <c r="BG59">
        <v>0</v>
      </c>
      <c r="BH59">
        <v>0</v>
      </c>
      <c r="BI59">
        <v>0</v>
      </c>
      <c r="BJ59">
        <v>0</v>
      </c>
      <c r="BK59">
        <v>0</v>
      </c>
      <c r="BL59">
        <v>0</v>
      </c>
      <c r="BM59">
        <v>0</v>
      </c>
      <c r="BN59">
        <v>0</v>
      </c>
      <c r="BO59">
        <v>0</v>
      </c>
      <c r="BP59">
        <v>0</v>
      </c>
      <c r="BQ59">
        <v>0</v>
      </c>
      <c r="BR59">
        <v>0.131908719166</v>
      </c>
      <c r="BS59">
        <v>3</v>
      </c>
      <c r="BT59">
        <v>0</v>
      </c>
      <c r="BU59">
        <v>0</v>
      </c>
      <c r="BV59">
        <v>7</v>
      </c>
      <c r="BW59">
        <v>2</v>
      </c>
      <c r="BX59">
        <v>0</v>
      </c>
      <c r="BY59">
        <v>0</v>
      </c>
      <c r="BZ59">
        <v>0</v>
      </c>
      <c r="CA59">
        <v>18</v>
      </c>
      <c r="CB59">
        <v>14</v>
      </c>
      <c r="CC59">
        <v>15</v>
      </c>
      <c r="CD59">
        <v>0</v>
      </c>
      <c r="CE59">
        <v>9</v>
      </c>
      <c r="CF59">
        <v>9</v>
      </c>
      <c r="CG59">
        <v>8</v>
      </c>
      <c r="CH59">
        <v>9</v>
      </c>
      <c r="CI59">
        <v>10</v>
      </c>
      <c r="CJ59">
        <v>8</v>
      </c>
      <c r="CK59">
        <v>164</v>
      </c>
      <c r="CW59">
        <v>1.0361978115299999</v>
      </c>
      <c r="CX59">
        <v>1.14174074916</v>
      </c>
      <c r="CY59">
        <v>1.06</v>
      </c>
      <c r="CZ59">
        <v>0.66661998448000004</v>
      </c>
      <c r="DA59">
        <v>0.42142998929099995</v>
      </c>
      <c r="DB59">
        <v>0.14427000000000001</v>
      </c>
      <c r="DC59">
        <v>340</v>
      </c>
      <c r="DD59">
        <v>92</v>
      </c>
      <c r="DE59">
        <v>120</v>
      </c>
      <c r="DF59">
        <v>117</v>
      </c>
      <c r="DG59">
        <v>32</v>
      </c>
      <c r="DH59">
        <v>2</v>
      </c>
      <c r="DI59">
        <v>1</v>
      </c>
      <c r="DJ59">
        <v>2</v>
      </c>
      <c r="DK59">
        <v>7</v>
      </c>
      <c r="DL59">
        <v>5</v>
      </c>
      <c r="DM59">
        <v>16</v>
      </c>
      <c r="DN59">
        <v>1</v>
      </c>
      <c r="DO59">
        <v>0</v>
      </c>
      <c r="DP59">
        <v>6</v>
      </c>
      <c r="DQ59">
        <v>5</v>
      </c>
      <c r="DR59">
        <v>1</v>
      </c>
      <c r="DS59">
        <v>0</v>
      </c>
      <c r="DT59">
        <v>24</v>
      </c>
      <c r="DU59">
        <v>1</v>
      </c>
      <c r="DV59">
        <v>0</v>
      </c>
      <c r="DW59">
        <v>0</v>
      </c>
      <c r="DX59">
        <v>8</v>
      </c>
      <c r="DY59">
        <v>0</v>
      </c>
      <c r="DZ59">
        <v>5</v>
      </c>
      <c r="EA59">
        <v>3</v>
      </c>
      <c r="EB59">
        <v>0</v>
      </c>
      <c r="EC59">
        <v>1</v>
      </c>
      <c r="ED59">
        <v>6</v>
      </c>
      <c r="EE59">
        <v>0</v>
      </c>
      <c r="EF59">
        <v>0</v>
      </c>
      <c r="EG59">
        <v>1</v>
      </c>
      <c r="EH59">
        <v>4</v>
      </c>
      <c r="EI59">
        <v>0</v>
      </c>
      <c r="EJ59">
        <v>8.8235294117647101</v>
      </c>
      <c r="EK59">
        <v>9.1176470588235308</v>
      </c>
      <c r="EL59">
        <v>0.29411764705882398</v>
      </c>
      <c r="EM59">
        <v>0.58823529411764697</v>
      </c>
      <c r="EN59">
        <v>0</v>
      </c>
      <c r="EO59">
        <v>5.5882352941176503</v>
      </c>
      <c r="EP59">
        <v>40.294117647058798</v>
      </c>
      <c r="EQ59">
        <v>0</v>
      </c>
      <c r="ER59">
        <v>9.1176470588235308</v>
      </c>
      <c r="ES59">
        <v>10</v>
      </c>
      <c r="ET59">
        <v>46.176470588235297</v>
      </c>
      <c r="EU59">
        <v>0.29411764705882398</v>
      </c>
      <c r="EV59">
        <v>0.29411764705882398</v>
      </c>
      <c r="EW59">
        <v>0</v>
      </c>
      <c r="EX59">
        <v>35.294117647058798</v>
      </c>
      <c r="EY59">
        <v>34.705882352941202</v>
      </c>
      <c r="EZ59">
        <v>0.29411764705882398</v>
      </c>
      <c r="FA59">
        <v>32.941176470588204</v>
      </c>
      <c r="FB59">
        <v>93.3333333333333</v>
      </c>
      <c r="FC59">
        <v>95.726495726495699</v>
      </c>
      <c r="FD59">
        <v>87.058823529411796</v>
      </c>
      <c r="FE59">
        <v>0.29411764705882398</v>
      </c>
      <c r="FF59">
        <v>0</v>
      </c>
      <c r="FG59">
        <v>0.88235294117647101</v>
      </c>
      <c r="FH59">
        <v>12.9411764705882</v>
      </c>
      <c r="FI59">
        <v>0</v>
      </c>
      <c r="FJ59">
        <v>34.705882352941202</v>
      </c>
      <c r="FK59">
        <v>2.9411764705882399</v>
      </c>
      <c r="FL59">
        <v>0.58823529411764697</v>
      </c>
      <c r="FM59">
        <v>35.294117647058798</v>
      </c>
      <c r="FN59">
        <v>34.411764705882398</v>
      </c>
      <c r="FO59">
        <v>1.47058823529412</v>
      </c>
      <c r="FP59">
        <v>6.25</v>
      </c>
      <c r="FQ59">
        <v>3.125</v>
      </c>
      <c r="FR59">
        <v>6.25</v>
      </c>
      <c r="FS59">
        <v>21.875</v>
      </c>
      <c r="FT59">
        <v>50</v>
      </c>
      <c r="FU59">
        <v>3.125</v>
      </c>
      <c r="FV59">
        <v>18.75</v>
      </c>
      <c r="FW59">
        <v>15.625</v>
      </c>
      <c r="FX59">
        <v>3.125</v>
      </c>
      <c r="FY59">
        <v>75</v>
      </c>
      <c r="FZ59">
        <v>3.125</v>
      </c>
      <c r="GA59">
        <v>0</v>
      </c>
      <c r="GB59">
        <v>25</v>
      </c>
      <c r="GC59">
        <v>0</v>
      </c>
      <c r="GD59">
        <v>15.625</v>
      </c>
      <c r="GE59">
        <v>9.375</v>
      </c>
      <c r="GF59">
        <v>3.125</v>
      </c>
      <c r="GG59">
        <v>18.75</v>
      </c>
      <c r="GH59">
        <v>12.5</v>
      </c>
      <c r="GI59">
        <v>13</v>
      </c>
      <c r="GJ59">
        <v>27.0588235294118</v>
      </c>
      <c r="GK59">
        <v>40.625</v>
      </c>
      <c r="GL59">
        <v>2.6470588235294099</v>
      </c>
      <c r="GM59">
        <v>1.1764705882352899</v>
      </c>
      <c r="GN59">
        <v>6.5217391304347796</v>
      </c>
      <c r="GO59">
        <v>6.5217391304347796</v>
      </c>
      <c r="GP59">
        <v>28.260869565217401</v>
      </c>
      <c r="GQ59">
        <v>4.3478260869565197</v>
      </c>
      <c r="GR59">
        <v>18.235294117647101</v>
      </c>
      <c r="GS59">
        <v>5.5882352941176503</v>
      </c>
      <c r="GT59">
        <v>12</v>
      </c>
      <c r="GU59">
        <v>7</v>
      </c>
      <c r="GV59">
        <v>3</v>
      </c>
      <c r="GW59">
        <v>4</v>
      </c>
      <c r="GX59">
        <v>3</v>
      </c>
      <c r="GY59">
        <v>20</v>
      </c>
      <c r="GZ59">
        <v>51.470588235294102</v>
      </c>
      <c r="HA59">
        <v>1.47058823529412</v>
      </c>
      <c r="HB59">
        <v>6.1764705882352899</v>
      </c>
      <c r="HC59">
        <v>15.588235294117601</v>
      </c>
      <c r="HD59">
        <v>37.5</v>
      </c>
      <c r="HE59">
        <v>21.875</v>
      </c>
      <c r="HF59">
        <v>9.375</v>
      </c>
      <c r="HG59">
        <v>12.5</v>
      </c>
      <c r="HH59">
        <v>9.375</v>
      </c>
      <c r="HI59">
        <v>5</v>
      </c>
      <c r="HJ59">
        <v>1</v>
      </c>
      <c r="HK59">
        <v>11</v>
      </c>
      <c r="HL59">
        <v>11</v>
      </c>
      <c r="HM59">
        <v>0</v>
      </c>
      <c r="HN59">
        <v>5</v>
      </c>
      <c r="HO59">
        <v>0.29411764705882398</v>
      </c>
      <c r="HP59">
        <v>70.882352941176507</v>
      </c>
      <c r="HQ59">
        <v>18.235294117647101</v>
      </c>
      <c r="HR59">
        <v>0</v>
      </c>
      <c r="HS59">
        <v>15.625</v>
      </c>
      <c r="HT59">
        <v>3.125</v>
      </c>
      <c r="HU59">
        <v>34.375</v>
      </c>
      <c r="HV59">
        <v>34.375</v>
      </c>
      <c r="HW59">
        <v>0</v>
      </c>
      <c r="HX59">
        <v>17.352941176470601</v>
      </c>
      <c r="HY59">
        <v>31.470588235294102</v>
      </c>
      <c r="HZ59">
        <v>44.705882352941202</v>
      </c>
      <c r="IA59">
        <v>57.352941176470601</v>
      </c>
      <c r="IB59">
        <v>64.705882352941202</v>
      </c>
      <c r="IC59">
        <v>3.9879312212286302</v>
      </c>
      <c r="ID59">
        <v>0.90349480968858098</v>
      </c>
      <c r="IE59">
        <v>5.4898436354119902</v>
      </c>
      <c r="IF59">
        <v>5.3182860218053598</v>
      </c>
      <c r="IG59">
        <v>0.79758624424572599</v>
      </c>
      <c r="IH59">
        <v>0</v>
      </c>
      <c r="II59">
        <v>5.4141104289999999</v>
      </c>
      <c r="IJ59">
        <v>0</v>
      </c>
      <c r="IK59">
        <v>0</v>
      </c>
      <c r="IL59">
        <v>0</v>
      </c>
      <c r="IM59">
        <v>6</v>
      </c>
      <c r="IN59">
        <v>13.235294120000001</v>
      </c>
      <c r="IO59">
        <v>18.75</v>
      </c>
    </row>
    <row r="60" spans="1:249" x14ac:dyDescent="0.3">
      <c r="A60" s="71">
        <v>59</v>
      </c>
      <c r="B60">
        <v>2015025</v>
      </c>
      <c r="C60" t="s">
        <v>153</v>
      </c>
      <c r="D60" t="s">
        <v>1011</v>
      </c>
      <c r="E60" t="s">
        <v>542</v>
      </c>
      <c r="F60">
        <v>43.072415446365028</v>
      </c>
      <c r="G60">
        <v>49.715155875870202</v>
      </c>
      <c r="H60" t="s">
        <v>953</v>
      </c>
      <c r="I60" t="s">
        <v>352</v>
      </c>
      <c r="J60" t="s">
        <v>353</v>
      </c>
      <c r="K60">
        <v>59</v>
      </c>
      <c r="L60" t="s">
        <v>341</v>
      </c>
      <c r="M60" t="s">
        <v>337</v>
      </c>
      <c r="N60">
        <v>46006</v>
      </c>
      <c r="O60">
        <v>-71.506157999999999</v>
      </c>
      <c r="P60">
        <v>42.629730000000002</v>
      </c>
      <c r="Q60">
        <v>4.2039</v>
      </c>
      <c r="R60">
        <v>24.314399999999999</v>
      </c>
      <c r="S60">
        <v>24.0839</v>
      </c>
      <c r="T60">
        <v>4.6404999999999995E-2</v>
      </c>
      <c r="U60">
        <v>4.6404999999999998E-4</v>
      </c>
      <c r="W60">
        <v>100</v>
      </c>
      <c r="X60">
        <v>1.07</v>
      </c>
      <c r="Y60">
        <v>73.791374438000005</v>
      </c>
      <c r="Z60">
        <v>52.741597088417905</v>
      </c>
      <c r="AA60">
        <v>20.600652133499999</v>
      </c>
      <c r="AB60">
        <v>1189.5230280368201</v>
      </c>
      <c r="AC60">
        <v>1189.4619595758099</v>
      </c>
      <c r="AD60">
        <v>15.286479187796999</v>
      </c>
      <c r="AE60">
        <v>15.257370469980801</v>
      </c>
      <c r="AF60">
        <v>9.1347780192892305</v>
      </c>
      <c r="AG60">
        <v>9.1822226848164092</v>
      </c>
      <c r="AH60">
        <v>2.9782496461785501</v>
      </c>
      <c r="AI60">
        <v>3.1024731698993202</v>
      </c>
      <c r="AJ60">
        <v>19.610361806893597</v>
      </c>
      <c r="AK60">
        <v>20.45454545454545</v>
      </c>
      <c r="AL60">
        <v>54.313851423678003</v>
      </c>
      <c r="AM60">
        <v>54.81566479123483</v>
      </c>
      <c r="AN60">
        <v>0.52901825200627495</v>
      </c>
      <c r="AO60">
        <v>0.51923084827595101</v>
      </c>
      <c r="AP60">
        <v>10.511667737101265</v>
      </c>
      <c r="AQ60">
        <v>10.511667737101265</v>
      </c>
      <c r="AR60">
        <v>8.1211134142730241</v>
      </c>
      <c r="AS60">
        <v>8.1763826606919991</v>
      </c>
      <c r="AT60">
        <v>11.924342105259999</v>
      </c>
      <c r="AU60">
        <v>6.1185963873260283</v>
      </c>
      <c r="AV60">
        <v>4.5172339970027835</v>
      </c>
      <c r="AW60">
        <v>6.1185963873260283</v>
      </c>
      <c r="AX60">
        <v>6.0874439461873999</v>
      </c>
      <c r="AY60">
        <v>6.0855263157900001</v>
      </c>
      <c r="AZ60">
        <v>10.524941126096</v>
      </c>
      <c r="BA60">
        <v>10.524941126096</v>
      </c>
      <c r="BB60">
        <v>8.1279241930679991</v>
      </c>
      <c r="BC60">
        <v>3.6173807220400001</v>
      </c>
      <c r="BD60">
        <v>2.8937291254100002</v>
      </c>
      <c r="BE60">
        <v>3.6173807220400001</v>
      </c>
      <c r="BF60">
        <v>68486.082321599999</v>
      </c>
      <c r="BG60">
        <v>0</v>
      </c>
      <c r="BH60">
        <v>68486.082321599999</v>
      </c>
      <c r="BI60">
        <v>0</v>
      </c>
      <c r="BJ60">
        <v>0</v>
      </c>
      <c r="BK60">
        <v>0</v>
      </c>
      <c r="BL60">
        <v>0</v>
      </c>
      <c r="BM60">
        <v>0</v>
      </c>
      <c r="BN60">
        <v>0</v>
      </c>
      <c r="BO60">
        <v>0</v>
      </c>
      <c r="BP60">
        <v>0</v>
      </c>
      <c r="BQ60">
        <v>0</v>
      </c>
      <c r="BR60">
        <v>0</v>
      </c>
      <c r="BS60">
        <v>7</v>
      </c>
      <c r="BT60">
        <v>3</v>
      </c>
      <c r="BU60">
        <v>0</v>
      </c>
      <c r="BV60">
        <v>0</v>
      </c>
      <c r="BW60">
        <v>2</v>
      </c>
      <c r="BX60">
        <v>19</v>
      </c>
      <c r="BY60">
        <v>19</v>
      </c>
      <c r="BZ60">
        <v>14</v>
      </c>
      <c r="CA60">
        <v>18</v>
      </c>
      <c r="CB60">
        <v>19</v>
      </c>
      <c r="CC60">
        <v>20</v>
      </c>
      <c r="CD60">
        <v>10</v>
      </c>
      <c r="CE60">
        <v>10</v>
      </c>
      <c r="CF60">
        <v>10</v>
      </c>
      <c r="CG60">
        <v>10</v>
      </c>
      <c r="CH60">
        <v>10</v>
      </c>
      <c r="CI60">
        <v>10</v>
      </c>
      <c r="CJ60">
        <v>10</v>
      </c>
      <c r="CK60">
        <v>179</v>
      </c>
      <c r="CW60">
        <v>1.27191955787</v>
      </c>
      <c r="CX60">
        <v>1.16936080006</v>
      </c>
      <c r="CY60">
        <v>1.07</v>
      </c>
      <c r="CZ60">
        <v>0.73320006021399997</v>
      </c>
      <c r="DA60">
        <v>0.10524000838799999</v>
      </c>
      <c r="DB60">
        <v>4.6405000000000002E-2</v>
      </c>
      <c r="DC60">
        <v>351</v>
      </c>
      <c r="DD60">
        <v>77</v>
      </c>
      <c r="DE60">
        <v>37</v>
      </c>
      <c r="DF60">
        <v>15</v>
      </c>
      <c r="DG60">
        <v>51</v>
      </c>
      <c r="DH60">
        <v>2</v>
      </c>
      <c r="DI60">
        <v>0</v>
      </c>
      <c r="DJ60">
        <v>3</v>
      </c>
      <c r="DK60">
        <v>14</v>
      </c>
      <c r="DL60">
        <v>8</v>
      </c>
      <c r="DM60">
        <v>24</v>
      </c>
      <c r="DN60">
        <v>5</v>
      </c>
      <c r="DO60">
        <v>0</v>
      </c>
      <c r="DP60">
        <v>9</v>
      </c>
      <c r="DQ60">
        <v>9</v>
      </c>
      <c r="DR60">
        <v>5</v>
      </c>
      <c r="DS60">
        <v>1</v>
      </c>
      <c r="DT60">
        <v>38</v>
      </c>
      <c r="DU60">
        <v>1</v>
      </c>
      <c r="DV60">
        <v>0</v>
      </c>
      <c r="DW60">
        <v>0</v>
      </c>
      <c r="DX60">
        <v>13</v>
      </c>
      <c r="DY60">
        <v>2</v>
      </c>
      <c r="DZ60">
        <v>11</v>
      </c>
      <c r="EA60">
        <v>2</v>
      </c>
      <c r="EB60">
        <v>0</v>
      </c>
      <c r="EC60">
        <v>0</v>
      </c>
      <c r="ED60">
        <v>11</v>
      </c>
      <c r="EE60">
        <v>0</v>
      </c>
      <c r="EF60">
        <v>0</v>
      </c>
      <c r="EG60">
        <v>0</v>
      </c>
      <c r="EH60">
        <v>4</v>
      </c>
      <c r="EI60">
        <v>3</v>
      </c>
      <c r="EJ60">
        <v>45.299145299145302</v>
      </c>
      <c r="EK60">
        <v>52.706552706552699</v>
      </c>
      <c r="EL60">
        <v>2.2792022792022801</v>
      </c>
      <c r="EM60">
        <v>0</v>
      </c>
      <c r="EN60">
        <v>2.5641025641025599</v>
      </c>
      <c r="EO60">
        <v>2.8490028490028498</v>
      </c>
      <c r="EP60">
        <v>15.6695156695157</v>
      </c>
      <c r="EQ60">
        <v>0</v>
      </c>
      <c r="ER60">
        <v>52.706552706552699</v>
      </c>
      <c r="ES60">
        <v>59.544159544159498</v>
      </c>
      <c r="ET60">
        <v>22.792022792022799</v>
      </c>
      <c r="EU60">
        <v>6.2678062678062698</v>
      </c>
      <c r="EV60">
        <v>3.7037037037037002</v>
      </c>
      <c r="EW60">
        <v>1.42450142450142</v>
      </c>
      <c r="EX60">
        <v>10.5413105413105</v>
      </c>
      <c r="EY60">
        <v>10.5413105413105</v>
      </c>
      <c r="EZ60">
        <v>6.83760683760684</v>
      </c>
      <c r="FA60">
        <v>0</v>
      </c>
      <c r="FB60">
        <v>0</v>
      </c>
      <c r="FC60">
        <v>0</v>
      </c>
      <c r="FD60">
        <v>38.461538461538503</v>
      </c>
      <c r="FE60">
        <v>7.4074074074074101</v>
      </c>
      <c r="FF60">
        <v>0</v>
      </c>
      <c r="FG60">
        <v>6.83760683760684</v>
      </c>
      <c r="FH60">
        <v>61.538461538461497</v>
      </c>
      <c r="FI60">
        <v>2.2792022792022801</v>
      </c>
      <c r="FJ60">
        <v>12.8205128205128</v>
      </c>
      <c r="FK60">
        <v>0.854700854700855</v>
      </c>
      <c r="FL60">
        <v>0</v>
      </c>
      <c r="FM60">
        <v>12.8205128205128</v>
      </c>
      <c r="FN60">
        <v>4.2735042735042699</v>
      </c>
      <c r="FO60">
        <v>4.2735042735042699</v>
      </c>
      <c r="FP60">
        <v>3.9215686274509798</v>
      </c>
      <c r="FQ60">
        <v>0</v>
      </c>
      <c r="FR60">
        <v>5.8823529411764701</v>
      </c>
      <c r="FS60">
        <v>27.4509803921569</v>
      </c>
      <c r="FT60">
        <v>47.058823529411796</v>
      </c>
      <c r="FU60">
        <v>9.8039215686274499</v>
      </c>
      <c r="FV60">
        <v>17.647058823529399</v>
      </c>
      <c r="FW60">
        <v>17.647058823529399</v>
      </c>
      <c r="FX60">
        <v>9.8039215686274499</v>
      </c>
      <c r="FY60">
        <v>74.509803921568604</v>
      </c>
      <c r="FZ60">
        <v>1.9607843137254899</v>
      </c>
      <c r="GA60">
        <v>0</v>
      </c>
      <c r="GB60">
        <v>25.490196078431399</v>
      </c>
      <c r="GC60">
        <v>3.9215686274509798</v>
      </c>
      <c r="GD60">
        <v>21.568627450980401</v>
      </c>
      <c r="GE60">
        <v>3.9215686274509798</v>
      </c>
      <c r="GF60">
        <v>0</v>
      </c>
      <c r="GG60">
        <v>21.568627450980401</v>
      </c>
      <c r="GH60">
        <v>7.8431372549019596</v>
      </c>
      <c r="GI60">
        <v>22</v>
      </c>
      <c r="GJ60">
        <v>21.937321937321901</v>
      </c>
      <c r="GK60">
        <v>43.137254901960802</v>
      </c>
      <c r="GL60">
        <v>6.5527065527065496</v>
      </c>
      <c r="GM60">
        <v>2.8490028490028498</v>
      </c>
      <c r="GN60">
        <v>5.1948051948051903</v>
      </c>
      <c r="GO60">
        <v>3.8961038961039001</v>
      </c>
      <c r="GP60">
        <v>24.675324675324699</v>
      </c>
      <c r="GQ60">
        <v>12.987012987012999</v>
      </c>
      <c r="GR60">
        <v>0</v>
      </c>
      <c r="GS60">
        <v>2.5641025641025599</v>
      </c>
      <c r="GT60">
        <v>19</v>
      </c>
      <c r="GU60">
        <v>2</v>
      </c>
      <c r="GV60">
        <v>14</v>
      </c>
      <c r="GW60">
        <v>6</v>
      </c>
      <c r="GX60">
        <v>6</v>
      </c>
      <c r="GY60">
        <v>71.225071225071204</v>
      </c>
      <c r="GZ60">
        <v>6.2678062678062698</v>
      </c>
      <c r="HA60">
        <v>9.1168091168091205</v>
      </c>
      <c r="HB60">
        <v>5.9829059829059803</v>
      </c>
      <c r="HC60">
        <v>3.41880341880342</v>
      </c>
      <c r="HD60">
        <v>37.254901960784302</v>
      </c>
      <c r="HE60">
        <v>3.9215686274509798</v>
      </c>
      <c r="HF60">
        <v>27.4509803921569</v>
      </c>
      <c r="HG60">
        <v>11.764705882352899</v>
      </c>
      <c r="HH60">
        <v>11.764705882352899</v>
      </c>
      <c r="HI60">
        <v>11</v>
      </c>
      <c r="HJ60">
        <v>8</v>
      </c>
      <c r="HK60">
        <v>9</v>
      </c>
      <c r="HL60">
        <v>16</v>
      </c>
      <c r="HM60">
        <v>1</v>
      </c>
      <c r="HN60">
        <v>10.2564102564103</v>
      </c>
      <c r="HO60">
        <v>9.6866096866096907</v>
      </c>
      <c r="HP60">
        <v>11.1111111111111</v>
      </c>
      <c r="HQ60">
        <v>63.532763532763497</v>
      </c>
      <c r="HR60">
        <v>0.56980056980057003</v>
      </c>
      <c r="HS60">
        <v>21.568627450980401</v>
      </c>
      <c r="HT60">
        <v>15.6862745098039</v>
      </c>
      <c r="HU60">
        <v>17.647058823529399</v>
      </c>
      <c r="HV60">
        <v>31.372549019607799</v>
      </c>
      <c r="HW60">
        <v>1.9607843137254899</v>
      </c>
      <c r="HX60">
        <v>43.874643874643901</v>
      </c>
      <c r="HY60">
        <v>51.282051282051299</v>
      </c>
      <c r="HZ60">
        <v>56.980056980057</v>
      </c>
      <c r="IA60">
        <v>60.113960113960097</v>
      </c>
      <c r="IB60">
        <v>62.678062678062702</v>
      </c>
      <c r="IC60">
        <v>3.7940848228241499</v>
      </c>
      <c r="ID60">
        <v>0.79247733378787499</v>
      </c>
      <c r="IE60">
        <v>8.7019041567839999</v>
      </c>
      <c r="IF60">
        <v>8.5312785850823492</v>
      </c>
      <c r="IG60">
        <v>0.66886465560875696</v>
      </c>
      <c r="IH60">
        <v>0</v>
      </c>
      <c r="II60">
        <v>5.3507692310000001</v>
      </c>
      <c r="IJ60">
        <v>0</v>
      </c>
      <c r="IK60">
        <v>0</v>
      </c>
      <c r="IL60">
        <v>0</v>
      </c>
      <c r="IM60">
        <v>11</v>
      </c>
      <c r="IN60">
        <v>10.826210830000001</v>
      </c>
      <c r="IO60">
        <v>21.568627450000001</v>
      </c>
    </row>
    <row r="61" spans="1:249" x14ac:dyDescent="0.3">
      <c r="A61" s="71">
        <v>60</v>
      </c>
      <c r="B61">
        <v>2015026</v>
      </c>
      <c r="C61" t="s">
        <v>208</v>
      </c>
      <c r="D61" t="s">
        <v>1011</v>
      </c>
      <c r="E61" t="s">
        <v>542</v>
      </c>
      <c r="F61">
        <v>54.447444400976202</v>
      </c>
      <c r="G61">
        <v>57.2865172862139</v>
      </c>
      <c r="H61" t="s">
        <v>953</v>
      </c>
      <c r="I61" t="s">
        <v>352</v>
      </c>
      <c r="J61" t="s">
        <v>353</v>
      </c>
      <c r="K61">
        <v>59</v>
      </c>
      <c r="L61" t="s">
        <v>341</v>
      </c>
      <c r="M61" t="s">
        <v>337</v>
      </c>
      <c r="N61">
        <v>46006</v>
      </c>
      <c r="O61">
        <v>-71.447570999999996</v>
      </c>
      <c r="P61">
        <v>42.597591000000001</v>
      </c>
      <c r="Q61">
        <v>3.4533</v>
      </c>
      <c r="R61">
        <v>71.459999999999994</v>
      </c>
      <c r="S61">
        <v>70.846700999999996</v>
      </c>
      <c r="T61">
        <v>0.14474000000000001</v>
      </c>
      <c r="U61">
        <v>1.4473999999999999E-3</v>
      </c>
      <c r="X61">
        <v>1.7</v>
      </c>
      <c r="Y61">
        <v>64.937693510599999</v>
      </c>
      <c r="Z61">
        <v>53.033620015637219</v>
      </c>
      <c r="AA61">
        <v>20.55148567565</v>
      </c>
      <c r="AB61">
        <v>1189.8846621032101</v>
      </c>
      <c r="AC61">
        <v>1197.6983488589401</v>
      </c>
      <c r="AD61">
        <v>15.2847389236643</v>
      </c>
      <c r="AE61">
        <v>15.2805309788413</v>
      </c>
      <c r="AF61">
        <v>9.13323044125619</v>
      </c>
      <c r="AG61">
        <v>9.2559042058060399</v>
      </c>
      <c r="AH61">
        <v>2.9784473115715402</v>
      </c>
      <c r="AI61">
        <v>3.2267602782619602</v>
      </c>
      <c r="AJ61">
        <v>20.041699244201197</v>
      </c>
      <c r="AK61">
        <v>15.865239294710319</v>
      </c>
      <c r="AL61">
        <v>50.117279124315864</v>
      </c>
      <c r="AM61">
        <v>44.712846347607027</v>
      </c>
      <c r="AN61">
        <v>0.60514641925520696</v>
      </c>
      <c r="AO61">
        <v>0.391649565401535</v>
      </c>
      <c r="AP61">
        <v>22.551637279596967</v>
      </c>
      <c r="AQ61">
        <v>18.608287724784986</v>
      </c>
      <c r="AR61">
        <v>22.551637279596967</v>
      </c>
      <c r="AS61">
        <v>22.572408536539999</v>
      </c>
      <c r="AT61">
        <v>5.0547598989009996</v>
      </c>
      <c r="AU61">
        <v>3.3375314861460952</v>
      </c>
      <c r="AV61">
        <v>1.0164190774042221</v>
      </c>
      <c r="AW61">
        <v>3.3375314861460952</v>
      </c>
      <c r="AX61">
        <v>3.3739837398330002</v>
      </c>
      <c r="AY61">
        <v>1.0951979780999999</v>
      </c>
      <c r="AZ61">
        <v>8.0109319899195004</v>
      </c>
      <c r="BA61">
        <v>2.6948136565070002</v>
      </c>
      <c r="BB61">
        <v>8.0109319899195004</v>
      </c>
      <c r="BC61">
        <v>4.5901555100399998</v>
      </c>
      <c r="BD61">
        <v>4.3479497799800004</v>
      </c>
      <c r="BE61">
        <v>4.5901555100399998</v>
      </c>
      <c r="BF61">
        <v>17859.438797700001</v>
      </c>
      <c r="BG61">
        <v>17859.438797700001</v>
      </c>
      <c r="BH61">
        <v>17571.8253568</v>
      </c>
      <c r="BI61">
        <v>0</v>
      </c>
      <c r="BJ61">
        <v>0</v>
      </c>
      <c r="BK61">
        <v>0</v>
      </c>
      <c r="BL61">
        <v>1.39938427092E-2</v>
      </c>
      <c r="BM61">
        <v>0</v>
      </c>
      <c r="BN61">
        <v>1.39938427092E-2</v>
      </c>
      <c r="BO61">
        <v>0</v>
      </c>
      <c r="BP61">
        <v>2.79876854184E-2</v>
      </c>
      <c r="BQ61">
        <v>0.289578084731</v>
      </c>
      <c r="BR61">
        <v>0.139938427092</v>
      </c>
      <c r="BS61">
        <v>0</v>
      </c>
      <c r="BT61">
        <v>10</v>
      </c>
      <c r="BU61">
        <v>0</v>
      </c>
      <c r="BV61">
        <v>0</v>
      </c>
      <c r="BW61">
        <v>1</v>
      </c>
      <c r="BX61">
        <v>15</v>
      </c>
      <c r="BY61">
        <v>18</v>
      </c>
      <c r="BZ61">
        <v>12</v>
      </c>
      <c r="CA61">
        <v>19</v>
      </c>
      <c r="CB61">
        <v>20</v>
      </c>
      <c r="CC61">
        <v>19</v>
      </c>
      <c r="CD61">
        <v>15</v>
      </c>
      <c r="CE61">
        <v>10</v>
      </c>
      <c r="CF61">
        <v>10</v>
      </c>
      <c r="CG61">
        <v>7</v>
      </c>
      <c r="CH61">
        <v>10</v>
      </c>
      <c r="CI61">
        <v>8</v>
      </c>
      <c r="CJ61">
        <v>10</v>
      </c>
      <c r="CK61">
        <v>173</v>
      </c>
      <c r="CW61">
        <v>1.2255521014299999</v>
      </c>
      <c r="CX61">
        <v>1.3972242996599999</v>
      </c>
      <c r="CY61">
        <v>1.7</v>
      </c>
      <c r="CZ61">
        <v>0.626200035471</v>
      </c>
      <c r="DA61">
        <v>0.176299995647</v>
      </c>
      <c r="DB61">
        <v>0.14474000000000001</v>
      </c>
      <c r="DC61">
        <v>321</v>
      </c>
      <c r="DD61">
        <v>41</v>
      </c>
      <c r="DE61">
        <v>60</v>
      </c>
      <c r="DF61">
        <v>17</v>
      </c>
      <c r="DG61">
        <v>32</v>
      </c>
      <c r="DH61">
        <v>1</v>
      </c>
      <c r="DI61">
        <v>1</v>
      </c>
      <c r="DJ61">
        <v>1</v>
      </c>
      <c r="DK61">
        <v>11</v>
      </c>
      <c r="DL61">
        <v>6</v>
      </c>
      <c r="DM61">
        <v>10</v>
      </c>
      <c r="DN61">
        <v>2</v>
      </c>
      <c r="DO61">
        <v>0</v>
      </c>
      <c r="DP61">
        <v>7</v>
      </c>
      <c r="DQ61">
        <v>7</v>
      </c>
      <c r="DR61">
        <v>4</v>
      </c>
      <c r="DS61">
        <v>0</v>
      </c>
      <c r="DT61">
        <v>21</v>
      </c>
      <c r="DU61">
        <v>0</v>
      </c>
      <c r="DV61">
        <v>0</v>
      </c>
      <c r="DW61">
        <v>0</v>
      </c>
      <c r="DX61">
        <v>11</v>
      </c>
      <c r="DY61">
        <v>3</v>
      </c>
      <c r="DZ61">
        <v>10</v>
      </c>
      <c r="EA61">
        <v>4</v>
      </c>
      <c r="EB61">
        <v>0</v>
      </c>
      <c r="EC61">
        <v>0</v>
      </c>
      <c r="ED61">
        <v>10</v>
      </c>
      <c r="EE61">
        <v>0</v>
      </c>
      <c r="EF61">
        <v>0</v>
      </c>
      <c r="EG61">
        <v>0</v>
      </c>
      <c r="EH61">
        <v>5</v>
      </c>
      <c r="EI61">
        <v>1</v>
      </c>
      <c r="EJ61">
        <v>33.644859813084103</v>
      </c>
      <c r="EK61">
        <v>33.644859813084103</v>
      </c>
      <c r="EL61">
        <v>2.1806853582554502</v>
      </c>
      <c r="EM61">
        <v>3.1152647975077898</v>
      </c>
      <c r="EN61">
        <v>11.214953271028</v>
      </c>
      <c r="EO61">
        <v>0.31152647975077902</v>
      </c>
      <c r="EP61">
        <v>27.1028037383178</v>
      </c>
      <c r="EQ61">
        <v>0</v>
      </c>
      <c r="ER61">
        <v>33.644859813084103</v>
      </c>
      <c r="ES61">
        <v>44.236760124610598</v>
      </c>
      <c r="ET61">
        <v>14.3302180685358</v>
      </c>
      <c r="EU61">
        <v>13.3956386292835</v>
      </c>
      <c r="EV61">
        <v>2.1806853582554502</v>
      </c>
      <c r="EW61">
        <v>0</v>
      </c>
      <c r="EX61">
        <v>18.691588785046701</v>
      </c>
      <c r="EY61">
        <v>18.691588785046701</v>
      </c>
      <c r="EZ61">
        <v>7.4766355140186898</v>
      </c>
      <c r="FA61">
        <v>0</v>
      </c>
      <c r="FB61">
        <v>0</v>
      </c>
      <c r="FC61">
        <v>0</v>
      </c>
      <c r="FD61">
        <v>41.433021806853603</v>
      </c>
      <c r="FE61">
        <v>0</v>
      </c>
      <c r="FF61">
        <v>0</v>
      </c>
      <c r="FG61">
        <v>10.5919003115265</v>
      </c>
      <c r="FH61">
        <v>58.566978193146397</v>
      </c>
      <c r="FI61">
        <v>8.0996884735202492</v>
      </c>
      <c r="FJ61">
        <v>26.791277258567</v>
      </c>
      <c r="FK61">
        <v>13.7071651090343</v>
      </c>
      <c r="FL61">
        <v>0</v>
      </c>
      <c r="FM61">
        <v>26.791277258567</v>
      </c>
      <c r="FN61">
        <v>5.29595015576324</v>
      </c>
      <c r="FO61">
        <v>5.29595015576324</v>
      </c>
      <c r="FP61">
        <v>3.125</v>
      </c>
      <c r="FQ61">
        <v>3.125</v>
      </c>
      <c r="FR61">
        <v>3.125</v>
      </c>
      <c r="FS61">
        <v>34.375</v>
      </c>
      <c r="FT61">
        <v>31.25</v>
      </c>
      <c r="FU61">
        <v>6.25</v>
      </c>
      <c r="FV61">
        <v>21.875</v>
      </c>
      <c r="FW61">
        <v>21.875</v>
      </c>
      <c r="FX61">
        <v>12.5</v>
      </c>
      <c r="FY61">
        <v>65.625</v>
      </c>
      <c r="FZ61">
        <v>0</v>
      </c>
      <c r="GA61">
        <v>0</v>
      </c>
      <c r="GB61">
        <v>34.375</v>
      </c>
      <c r="GC61">
        <v>9.375</v>
      </c>
      <c r="GD61">
        <v>31.25</v>
      </c>
      <c r="GE61">
        <v>12.5</v>
      </c>
      <c r="GF61">
        <v>0</v>
      </c>
      <c r="GG61">
        <v>31.25</v>
      </c>
      <c r="GH61">
        <v>15.625</v>
      </c>
      <c r="GI61">
        <v>9</v>
      </c>
      <c r="GJ61">
        <v>12.7725856697819</v>
      </c>
      <c r="GK61">
        <v>28.125</v>
      </c>
      <c r="GL61">
        <v>3.42679127725857</v>
      </c>
      <c r="GM61">
        <v>4.0498442367601202</v>
      </c>
      <c r="GN61">
        <v>0</v>
      </c>
      <c r="GO61">
        <v>0</v>
      </c>
      <c r="GP61">
        <v>4.8780487804878003</v>
      </c>
      <c r="GQ61">
        <v>31.707317073170699</v>
      </c>
      <c r="GR61">
        <v>0</v>
      </c>
      <c r="GS61">
        <v>0.31152647975077902</v>
      </c>
      <c r="GT61">
        <v>13</v>
      </c>
      <c r="GU61">
        <v>3</v>
      </c>
      <c r="GV61">
        <v>9</v>
      </c>
      <c r="GW61">
        <v>3</v>
      </c>
      <c r="GX61">
        <v>3</v>
      </c>
      <c r="GY61">
        <v>69.158878504672899</v>
      </c>
      <c r="GZ61">
        <v>7.7881619937694699</v>
      </c>
      <c r="HA61">
        <v>15.576323987538901</v>
      </c>
      <c r="HB61">
        <v>3.1152647975077898</v>
      </c>
      <c r="HC61">
        <v>2.1806853582554502</v>
      </c>
      <c r="HD61">
        <v>40.625</v>
      </c>
      <c r="HE61">
        <v>9.375</v>
      </c>
      <c r="HF61">
        <v>28.125</v>
      </c>
      <c r="HG61">
        <v>9.375</v>
      </c>
      <c r="HH61">
        <v>9.375</v>
      </c>
      <c r="HI61">
        <v>6</v>
      </c>
      <c r="HJ61">
        <v>8</v>
      </c>
      <c r="HK61">
        <v>8</v>
      </c>
      <c r="HL61">
        <v>7</v>
      </c>
      <c r="HM61">
        <v>0</v>
      </c>
      <c r="HN61">
        <v>18.380062305296001</v>
      </c>
      <c r="HO61">
        <v>16.510903426791302</v>
      </c>
      <c r="HP61">
        <v>10.5919003115265</v>
      </c>
      <c r="HQ61">
        <v>49.221183800623102</v>
      </c>
      <c r="HR61">
        <v>0</v>
      </c>
      <c r="HS61">
        <v>18.75</v>
      </c>
      <c r="HT61">
        <v>25</v>
      </c>
      <c r="HU61">
        <v>25</v>
      </c>
      <c r="HV61">
        <v>21.875</v>
      </c>
      <c r="HW61">
        <v>0</v>
      </c>
      <c r="HX61">
        <v>33.644859813084103</v>
      </c>
      <c r="HY61">
        <v>44.859813084112098</v>
      </c>
      <c r="HZ61">
        <v>55.451713395638599</v>
      </c>
      <c r="IA61">
        <v>62.616822429906499</v>
      </c>
      <c r="IB61">
        <v>66.978193146417397</v>
      </c>
      <c r="IC61">
        <v>3.7378879027641201</v>
      </c>
      <c r="ID61">
        <v>0.85053522384293601</v>
      </c>
      <c r="IE61">
        <v>5.5445423971760999</v>
      </c>
      <c r="IF61">
        <v>5.37127544726434</v>
      </c>
      <c r="IG61">
        <v>0.74757758055282497</v>
      </c>
      <c r="IH61">
        <v>0</v>
      </c>
      <c r="II61">
        <v>5.6719242899999998</v>
      </c>
      <c r="IJ61">
        <v>0</v>
      </c>
      <c r="IK61">
        <v>0</v>
      </c>
      <c r="IL61">
        <v>0</v>
      </c>
      <c r="IM61">
        <v>6</v>
      </c>
      <c r="IN61">
        <v>22.11838006</v>
      </c>
      <c r="IO61">
        <v>18.75</v>
      </c>
    </row>
    <row r="62" spans="1:249" x14ac:dyDescent="0.3">
      <c r="A62" s="71">
        <v>61</v>
      </c>
      <c r="B62">
        <v>2015031</v>
      </c>
      <c r="C62" t="s">
        <v>279</v>
      </c>
      <c r="D62" t="s">
        <v>1011</v>
      </c>
      <c r="E62" t="s">
        <v>232</v>
      </c>
      <c r="F62">
        <v>29.922552272782713</v>
      </c>
      <c r="G62">
        <v>41.258473086204198</v>
      </c>
      <c r="H62" t="s">
        <v>953</v>
      </c>
      <c r="I62" t="s">
        <v>352</v>
      </c>
      <c r="J62" t="s">
        <v>353</v>
      </c>
      <c r="K62">
        <v>59</v>
      </c>
      <c r="L62" t="s">
        <v>341</v>
      </c>
      <c r="M62" t="s">
        <v>337</v>
      </c>
      <c r="N62">
        <v>46006</v>
      </c>
      <c r="O62">
        <v>-70.991535999999996</v>
      </c>
      <c r="P62">
        <v>42.579028000000001</v>
      </c>
      <c r="Q62">
        <v>5.7735000000000003</v>
      </c>
      <c r="R62">
        <v>138.4425</v>
      </c>
      <c r="S62">
        <v>135.04020199999999</v>
      </c>
      <c r="T62">
        <v>1E-3</v>
      </c>
      <c r="U62">
        <v>1.0000000000000001E-5</v>
      </c>
      <c r="W62">
        <v>80</v>
      </c>
      <c r="X62">
        <v>1.69</v>
      </c>
      <c r="Y62">
        <v>27.323873733399999</v>
      </c>
      <c r="Z62">
        <v>55.398129384255647</v>
      </c>
      <c r="AA62">
        <v>20.698490237150001</v>
      </c>
      <c r="AB62">
        <v>1247.7699151192501</v>
      </c>
      <c r="AC62">
        <v>1250.20950578255</v>
      </c>
      <c r="AD62">
        <v>14.974987995152</v>
      </c>
      <c r="AE62">
        <v>15.098896424118299</v>
      </c>
      <c r="AF62">
        <v>9.6509470027591604</v>
      </c>
      <c r="AG62">
        <v>9.5593405885909295</v>
      </c>
      <c r="AH62">
        <v>4.3190901291660202</v>
      </c>
      <c r="AI62">
        <v>4.0145498541329401</v>
      </c>
      <c r="AJ62">
        <v>19.968823070927513</v>
      </c>
      <c r="AK62">
        <v>21.489354786283112</v>
      </c>
      <c r="AL62">
        <v>20.826188620420886</v>
      </c>
      <c r="AM62">
        <v>21.263123679505931</v>
      </c>
      <c r="AN62">
        <v>0.72033760155432403</v>
      </c>
      <c r="AO62">
        <v>0.54393632373600798</v>
      </c>
      <c r="AP62">
        <v>40.286039330407931</v>
      </c>
      <c r="AQ62">
        <v>39.812938425565072</v>
      </c>
      <c r="AR62">
        <v>40.286039330407931</v>
      </c>
      <c r="AS62">
        <v>40.370108753579999</v>
      </c>
      <c r="AT62">
        <v>60.015003750999995</v>
      </c>
      <c r="AU62">
        <v>5.1909586905689782</v>
      </c>
      <c r="AV62">
        <v>5.1909586905689782</v>
      </c>
      <c r="AW62">
        <v>0.62083536486266855</v>
      </c>
      <c r="AX62">
        <v>0.43514767032773</v>
      </c>
      <c r="AY62">
        <v>0.52513128282099997</v>
      </c>
      <c r="AZ62">
        <v>0.72109215017083006</v>
      </c>
      <c r="BA62">
        <v>0</v>
      </c>
      <c r="BB62">
        <v>0.72109215017083006</v>
      </c>
      <c r="BC62">
        <v>5.9826975720200002</v>
      </c>
      <c r="BD62">
        <v>5.9826975720200002</v>
      </c>
      <c r="BE62">
        <v>5.8178169051099999</v>
      </c>
      <c r="BF62">
        <v>54223.136629300003</v>
      </c>
      <c r="BG62">
        <v>0</v>
      </c>
      <c r="BH62">
        <v>54223.136629300003</v>
      </c>
      <c r="BI62">
        <v>0</v>
      </c>
      <c r="BJ62">
        <v>1.5889304207E-2</v>
      </c>
      <c r="BK62">
        <v>0</v>
      </c>
      <c r="BL62">
        <v>7.2232154143399997E-3</v>
      </c>
      <c r="BM62">
        <v>0</v>
      </c>
      <c r="BN62">
        <v>0</v>
      </c>
      <c r="BO62">
        <v>0</v>
      </c>
      <c r="BP62">
        <v>3.6116077071699997E-2</v>
      </c>
      <c r="BQ62">
        <v>0</v>
      </c>
      <c r="BR62">
        <v>0.14446430828699999</v>
      </c>
      <c r="BS62">
        <v>1</v>
      </c>
      <c r="BT62">
        <v>9</v>
      </c>
      <c r="BU62">
        <v>0</v>
      </c>
      <c r="BV62">
        <v>0</v>
      </c>
      <c r="BW62">
        <v>2</v>
      </c>
      <c r="BX62">
        <v>16</v>
      </c>
      <c r="BY62">
        <v>12</v>
      </c>
      <c r="BZ62">
        <v>14</v>
      </c>
      <c r="CA62">
        <v>18</v>
      </c>
      <c r="CB62">
        <v>20</v>
      </c>
      <c r="CC62">
        <v>19</v>
      </c>
      <c r="CD62">
        <v>11</v>
      </c>
      <c r="CE62">
        <v>10</v>
      </c>
      <c r="CF62">
        <v>10</v>
      </c>
      <c r="CG62">
        <v>10</v>
      </c>
      <c r="CH62">
        <v>10</v>
      </c>
      <c r="CI62">
        <v>10</v>
      </c>
      <c r="CJ62">
        <v>10</v>
      </c>
      <c r="CK62">
        <v>170</v>
      </c>
      <c r="CW62">
        <v>1.13179091123</v>
      </c>
      <c r="CX62">
        <v>1.6345692352600001</v>
      </c>
      <c r="CY62">
        <v>1.69</v>
      </c>
      <c r="CZ62">
        <v>6.6460011308799999E-2</v>
      </c>
      <c r="DA62">
        <v>5.6330000135600002E-2</v>
      </c>
      <c r="DB62">
        <v>1E-3</v>
      </c>
      <c r="DC62">
        <v>341</v>
      </c>
      <c r="DD62">
        <v>2</v>
      </c>
      <c r="DE62">
        <v>6</v>
      </c>
      <c r="DF62">
        <v>2</v>
      </c>
      <c r="DG62">
        <v>15</v>
      </c>
      <c r="DH62">
        <v>3</v>
      </c>
      <c r="DI62">
        <v>1</v>
      </c>
      <c r="DJ62">
        <v>1</v>
      </c>
      <c r="DK62">
        <v>5</v>
      </c>
      <c r="DL62">
        <v>7</v>
      </c>
      <c r="DM62">
        <v>1</v>
      </c>
      <c r="DN62">
        <v>1</v>
      </c>
      <c r="DO62">
        <v>0</v>
      </c>
      <c r="DP62">
        <v>2</v>
      </c>
      <c r="DQ62">
        <v>2</v>
      </c>
      <c r="DR62">
        <v>2</v>
      </c>
      <c r="DS62">
        <v>0</v>
      </c>
      <c r="DT62">
        <v>7</v>
      </c>
      <c r="DU62">
        <v>1</v>
      </c>
      <c r="DV62">
        <v>0</v>
      </c>
      <c r="DW62">
        <v>0</v>
      </c>
      <c r="DX62">
        <v>8</v>
      </c>
      <c r="DY62">
        <v>2</v>
      </c>
      <c r="DZ62">
        <v>4</v>
      </c>
      <c r="EA62">
        <v>0</v>
      </c>
      <c r="EB62">
        <v>0</v>
      </c>
      <c r="EC62">
        <v>0</v>
      </c>
      <c r="ED62">
        <v>4</v>
      </c>
      <c r="EE62">
        <v>0</v>
      </c>
      <c r="EF62">
        <v>0</v>
      </c>
      <c r="EG62">
        <v>0</v>
      </c>
      <c r="EH62">
        <v>1</v>
      </c>
      <c r="EI62">
        <v>0</v>
      </c>
      <c r="EJ62">
        <v>91.495601173020503</v>
      </c>
      <c r="EK62">
        <v>91.788856304985302</v>
      </c>
      <c r="EL62">
        <v>1.17302052785924</v>
      </c>
      <c r="EM62">
        <v>0.58651026392961902</v>
      </c>
      <c r="EN62">
        <v>0</v>
      </c>
      <c r="EO62">
        <v>0.29325513196480901</v>
      </c>
      <c r="EP62">
        <v>2.6392961876832799</v>
      </c>
      <c r="EQ62">
        <v>0</v>
      </c>
      <c r="ER62">
        <v>91.788856304985302</v>
      </c>
      <c r="ES62">
        <v>96.187683284457506</v>
      </c>
      <c r="ET62">
        <v>0.58651026392961902</v>
      </c>
      <c r="EU62">
        <v>1.17302052785924</v>
      </c>
      <c r="EV62">
        <v>1.17302052785924</v>
      </c>
      <c r="EW62">
        <v>0</v>
      </c>
      <c r="EX62">
        <v>1.7595307917888601</v>
      </c>
      <c r="EY62">
        <v>1.7595307917888601</v>
      </c>
      <c r="EZ62">
        <v>3.8123167155425199</v>
      </c>
      <c r="FA62">
        <v>0</v>
      </c>
      <c r="FB62">
        <v>0</v>
      </c>
      <c r="FC62">
        <v>0</v>
      </c>
      <c r="FD62">
        <v>3.5190615835777099</v>
      </c>
      <c r="FE62">
        <v>0.29325513196480901</v>
      </c>
      <c r="FF62">
        <v>0</v>
      </c>
      <c r="FG62">
        <v>4.3988269794721404</v>
      </c>
      <c r="FH62">
        <v>96.480938416422305</v>
      </c>
      <c r="FI62">
        <v>0.58651026392961902</v>
      </c>
      <c r="FJ62">
        <v>2.3460410557184801</v>
      </c>
      <c r="FK62">
        <v>0</v>
      </c>
      <c r="FL62">
        <v>0</v>
      </c>
      <c r="FM62">
        <v>2.3460410557184801</v>
      </c>
      <c r="FN62">
        <v>0.58651026392961902</v>
      </c>
      <c r="FO62">
        <v>0.58651026392961902</v>
      </c>
      <c r="FP62">
        <v>20</v>
      </c>
      <c r="FQ62">
        <v>6.6666666666666696</v>
      </c>
      <c r="FR62">
        <v>6.6666666666666696</v>
      </c>
      <c r="FS62">
        <v>33.3333333333333</v>
      </c>
      <c r="FT62">
        <v>6.6666666666666696</v>
      </c>
      <c r="FU62">
        <v>6.6666666666666696</v>
      </c>
      <c r="FV62">
        <v>13.3333333333333</v>
      </c>
      <c r="FW62">
        <v>13.3333333333333</v>
      </c>
      <c r="FX62">
        <v>13.3333333333333</v>
      </c>
      <c r="FY62">
        <v>46.6666666666667</v>
      </c>
      <c r="FZ62">
        <v>6.6666666666666696</v>
      </c>
      <c r="GA62">
        <v>0</v>
      </c>
      <c r="GB62">
        <v>53.3333333333333</v>
      </c>
      <c r="GC62">
        <v>13.3333333333333</v>
      </c>
      <c r="GD62">
        <v>26.6666666666667</v>
      </c>
      <c r="GE62">
        <v>0</v>
      </c>
      <c r="GF62">
        <v>0</v>
      </c>
      <c r="GG62">
        <v>26.6666666666667</v>
      </c>
      <c r="GH62">
        <v>6.6666666666666696</v>
      </c>
      <c r="GI62">
        <v>1</v>
      </c>
      <c r="GJ62">
        <v>0.58651026392961902</v>
      </c>
      <c r="GK62">
        <v>6.6666666666666696</v>
      </c>
      <c r="GL62">
        <v>0</v>
      </c>
      <c r="GM62">
        <v>0</v>
      </c>
      <c r="GN62">
        <v>0</v>
      </c>
      <c r="GO62">
        <v>0</v>
      </c>
      <c r="GP62">
        <v>0</v>
      </c>
      <c r="GQ62">
        <v>0</v>
      </c>
      <c r="GR62">
        <v>0</v>
      </c>
      <c r="GS62">
        <v>0.29325513196480901</v>
      </c>
      <c r="GT62">
        <v>6</v>
      </c>
      <c r="GU62">
        <v>0</v>
      </c>
      <c r="GV62">
        <v>4</v>
      </c>
      <c r="GW62">
        <v>1</v>
      </c>
      <c r="GX62">
        <v>2</v>
      </c>
      <c r="GY62">
        <v>93.841642228739005</v>
      </c>
      <c r="GZ62">
        <v>0</v>
      </c>
      <c r="HA62">
        <v>1.4662756598240501</v>
      </c>
      <c r="HB62">
        <v>2.9325513196480899</v>
      </c>
      <c r="HC62">
        <v>0.87976539589442804</v>
      </c>
      <c r="HD62">
        <v>40</v>
      </c>
      <c r="HE62">
        <v>0</v>
      </c>
      <c r="HF62">
        <v>26.6666666666667</v>
      </c>
      <c r="HG62">
        <v>6.6666666666666696</v>
      </c>
      <c r="HH62">
        <v>13.3333333333333</v>
      </c>
      <c r="HI62">
        <v>0</v>
      </c>
      <c r="HJ62">
        <v>3</v>
      </c>
      <c r="HK62">
        <v>4</v>
      </c>
      <c r="HL62">
        <v>4</v>
      </c>
      <c r="HM62">
        <v>1</v>
      </c>
      <c r="HN62">
        <v>0</v>
      </c>
      <c r="HO62">
        <v>1.4662756598240501</v>
      </c>
      <c r="HP62">
        <v>4.3988269794721404</v>
      </c>
      <c r="HQ62">
        <v>91.788856304985302</v>
      </c>
      <c r="HR62">
        <v>1.17302052785924</v>
      </c>
      <c r="HS62">
        <v>0</v>
      </c>
      <c r="HT62">
        <v>20</v>
      </c>
      <c r="HU62">
        <v>26.6666666666667</v>
      </c>
      <c r="HV62">
        <v>26.6666666666667</v>
      </c>
      <c r="HW62">
        <v>6.6666666666666696</v>
      </c>
      <c r="HX62">
        <v>89.149560117302102</v>
      </c>
      <c r="HY62">
        <v>92.0821114369501</v>
      </c>
      <c r="HZ62">
        <v>93.841642228739005</v>
      </c>
      <c r="IA62">
        <v>95.014662756598199</v>
      </c>
      <c r="IB62">
        <v>95.894428152492694</v>
      </c>
      <c r="IC62">
        <v>0.85687160192090595</v>
      </c>
      <c r="ID62">
        <v>0.203661819213801</v>
      </c>
      <c r="IE62">
        <v>2.5720682915728101</v>
      </c>
      <c r="IF62">
        <v>2.4005970721346199</v>
      </c>
      <c r="IG62">
        <v>0.21932316274329799</v>
      </c>
      <c r="IH62">
        <v>0</v>
      </c>
      <c r="II62">
        <v>7.8672566369999997</v>
      </c>
      <c r="IJ62">
        <v>0</v>
      </c>
      <c r="IK62">
        <v>0</v>
      </c>
      <c r="IL62">
        <v>0</v>
      </c>
      <c r="IM62">
        <v>5</v>
      </c>
      <c r="IN62">
        <v>95.014662759999993</v>
      </c>
      <c r="IO62">
        <v>33.333333330000002</v>
      </c>
    </row>
    <row r="63" spans="1:249" x14ac:dyDescent="0.3">
      <c r="A63" s="71">
        <v>62</v>
      </c>
      <c r="B63">
        <v>2015033</v>
      </c>
      <c r="C63" t="s">
        <v>218</v>
      </c>
      <c r="D63" t="s">
        <v>1011</v>
      </c>
      <c r="E63" t="s">
        <v>542</v>
      </c>
      <c r="F63">
        <v>23.349710897077305</v>
      </c>
      <c r="G63">
        <v>39.459080454722702</v>
      </c>
      <c r="H63" t="s">
        <v>953</v>
      </c>
      <c r="I63" t="s">
        <v>352</v>
      </c>
      <c r="J63" t="s">
        <v>353</v>
      </c>
      <c r="K63">
        <v>59</v>
      </c>
      <c r="L63" t="s">
        <v>341</v>
      </c>
      <c r="M63" t="s">
        <v>337</v>
      </c>
      <c r="N63">
        <v>46006</v>
      </c>
      <c r="O63">
        <v>-71.096254999999999</v>
      </c>
      <c r="P63">
        <v>42.571829000000001</v>
      </c>
      <c r="Q63">
        <v>2.9403000000000001</v>
      </c>
      <c r="R63">
        <v>98.304299999999998</v>
      </c>
      <c r="S63">
        <v>96.472401000000005</v>
      </c>
      <c r="T63">
        <v>1E-3</v>
      </c>
      <c r="U63">
        <v>1.0000000000000001E-5</v>
      </c>
      <c r="W63">
        <v>90</v>
      </c>
      <c r="X63">
        <v>1.1499999999999999</v>
      </c>
      <c r="Y63">
        <v>27.297511478400001</v>
      </c>
      <c r="Z63">
        <v>55</v>
      </c>
      <c r="AA63">
        <v>19.789057528499999</v>
      </c>
      <c r="AB63">
        <v>1252.9513553351701</v>
      </c>
      <c r="AC63">
        <v>1249.9419205599299</v>
      </c>
      <c r="AD63">
        <v>15.1183669239363</v>
      </c>
      <c r="AE63">
        <v>15.136645846082001</v>
      </c>
      <c r="AF63">
        <v>9.5363251225283108</v>
      </c>
      <c r="AG63">
        <v>9.5374222702262301</v>
      </c>
      <c r="AH63">
        <v>3.95129929721457</v>
      </c>
      <c r="AI63">
        <v>3.9329304457872101</v>
      </c>
      <c r="AJ63">
        <v>16.100397918579738</v>
      </c>
      <c r="AK63">
        <v>22.377251045986796</v>
      </c>
      <c r="AL63">
        <v>14.539332721150902</v>
      </c>
      <c r="AM63">
        <v>20.963681141109799</v>
      </c>
      <c r="AN63">
        <v>0.57660498871811505</v>
      </c>
      <c r="AO63">
        <v>0.53791765678310699</v>
      </c>
      <c r="AP63">
        <v>46.495255586164681</v>
      </c>
      <c r="AQ63">
        <v>46.495255586164681</v>
      </c>
      <c r="AR63">
        <v>39.333681232662258</v>
      </c>
      <c r="AS63">
        <v>39.010717383799999</v>
      </c>
      <c r="AT63">
        <v>35.199321458839997</v>
      </c>
      <c r="AU63">
        <v>1.3468013468013467</v>
      </c>
      <c r="AV63">
        <v>1.3468013468013467</v>
      </c>
      <c r="AW63">
        <v>0.50903164968368642</v>
      </c>
      <c r="AX63">
        <v>0.47850460315818</v>
      </c>
      <c r="AY63">
        <v>0</v>
      </c>
      <c r="AZ63">
        <v>1.5537190082689998</v>
      </c>
      <c r="BA63">
        <v>1.5537190082689998</v>
      </c>
      <c r="BB63">
        <v>0.91771265346440989</v>
      </c>
      <c r="BC63">
        <v>5.7050177945799998</v>
      </c>
      <c r="BD63">
        <v>5.7050177945799998</v>
      </c>
      <c r="BE63">
        <v>5.6633767530999997</v>
      </c>
      <c r="BF63">
        <v>33884.710434799999</v>
      </c>
      <c r="BG63">
        <v>0</v>
      </c>
      <c r="BH63">
        <v>33884.710434799999</v>
      </c>
      <c r="BI63">
        <v>0</v>
      </c>
      <c r="BJ63">
        <v>2.2376996709999999E-2</v>
      </c>
      <c r="BK63">
        <v>0</v>
      </c>
      <c r="BL63">
        <v>1.01724949977E-2</v>
      </c>
      <c r="BM63">
        <v>0</v>
      </c>
      <c r="BN63">
        <v>0</v>
      </c>
      <c r="BO63">
        <v>0</v>
      </c>
      <c r="BP63">
        <v>5.0862474988399999E-2</v>
      </c>
      <c r="BQ63">
        <v>0</v>
      </c>
      <c r="BR63">
        <v>0.183104909958</v>
      </c>
      <c r="BS63">
        <v>1</v>
      </c>
      <c r="BT63">
        <v>9</v>
      </c>
      <c r="BU63">
        <v>0</v>
      </c>
      <c r="BV63">
        <v>0</v>
      </c>
      <c r="BW63">
        <v>2</v>
      </c>
      <c r="BX63">
        <v>8</v>
      </c>
      <c r="BY63">
        <v>9</v>
      </c>
      <c r="BZ63">
        <v>13</v>
      </c>
      <c r="CA63">
        <v>14</v>
      </c>
      <c r="CB63">
        <v>19</v>
      </c>
      <c r="CC63">
        <v>14</v>
      </c>
      <c r="CD63">
        <v>12</v>
      </c>
      <c r="CE63">
        <v>9</v>
      </c>
      <c r="CF63">
        <v>9</v>
      </c>
      <c r="CG63">
        <v>9</v>
      </c>
      <c r="CH63">
        <v>7</v>
      </c>
      <c r="CI63">
        <v>6</v>
      </c>
      <c r="CJ63">
        <v>6</v>
      </c>
      <c r="CK63">
        <v>135</v>
      </c>
      <c r="CW63">
        <v>1.07505892258</v>
      </c>
      <c r="CX63">
        <v>1.2459639861</v>
      </c>
      <c r="CY63">
        <v>1.1499999999999999</v>
      </c>
      <c r="CZ63">
        <v>3.6399999554199997E-3</v>
      </c>
      <c r="DA63">
        <v>6.6260002303500001E-2</v>
      </c>
      <c r="DB63">
        <v>1E-3</v>
      </c>
      <c r="DC63">
        <v>338</v>
      </c>
      <c r="DD63">
        <v>143</v>
      </c>
      <c r="DE63">
        <v>54</v>
      </c>
      <c r="DF63">
        <v>54</v>
      </c>
      <c r="DG63">
        <v>29</v>
      </c>
      <c r="DH63">
        <v>3</v>
      </c>
      <c r="DI63">
        <v>0</v>
      </c>
      <c r="DJ63">
        <v>3</v>
      </c>
      <c r="DK63">
        <v>7</v>
      </c>
      <c r="DL63">
        <v>6</v>
      </c>
      <c r="DM63">
        <v>14</v>
      </c>
      <c r="DN63">
        <v>0</v>
      </c>
      <c r="DO63">
        <v>0</v>
      </c>
      <c r="DP63">
        <v>3</v>
      </c>
      <c r="DQ63">
        <v>3</v>
      </c>
      <c r="DR63">
        <v>2</v>
      </c>
      <c r="DS63">
        <v>0</v>
      </c>
      <c r="DT63">
        <v>21</v>
      </c>
      <c r="DU63">
        <v>1</v>
      </c>
      <c r="DV63">
        <v>0</v>
      </c>
      <c r="DW63">
        <v>0</v>
      </c>
      <c r="DX63">
        <v>8</v>
      </c>
      <c r="DY63">
        <v>1</v>
      </c>
      <c r="DZ63">
        <v>4</v>
      </c>
      <c r="EA63">
        <v>2</v>
      </c>
      <c r="EB63">
        <v>0</v>
      </c>
      <c r="EC63">
        <v>0</v>
      </c>
      <c r="ED63">
        <v>4</v>
      </c>
      <c r="EE63">
        <v>0</v>
      </c>
      <c r="EF63">
        <v>0</v>
      </c>
      <c r="EG63">
        <v>0</v>
      </c>
      <c r="EH63">
        <v>3</v>
      </c>
      <c r="EI63">
        <v>0</v>
      </c>
      <c r="EJ63">
        <v>33.727810650887598</v>
      </c>
      <c r="EK63">
        <v>34.023668639053298</v>
      </c>
      <c r="EL63">
        <v>0</v>
      </c>
      <c r="EM63">
        <v>0</v>
      </c>
      <c r="EN63">
        <v>0</v>
      </c>
      <c r="EO63">
        <v>1.7751479289940799</v>
      </c>
      <c r="EP63">
        <v>19.230769230769202</v>
      </c>
      <c r="EQ63">
        <v>0</v>
      </c>
      <c r="ER63">
        <v>34.023668639053298</v>
      </c>
      <c r="ES63">
        <v>34.911242603550299</v>
      </c>
      <c r="ET63">
        <v>44.674556213017802</v>
      </c>
      <c r="EU63">
        <v>0</v>
      </c>
      <c r="EV63">
        <v>0</v>
      </c>
      <c r="EW63">
        <v>0</v>
      </c>
      <c r="EX63">
        <v>15.9763313609467</v>
      </c>
      <c r="EY63">
        <v>15.9763313609467</v>
      </c>
      <c r="EZ63">
        <v>0.88757396449704096</v>
      </c>
      <c r="FA63">
        <v>14.792899408284001</v>
      </c>
      <c r="FB63">
        <v>92.592592592592595</v>
      </c>
      <c r="FC63">
        <v>92.592592592592595</v>
      </c>
      <c r="FD63">
        <v>63.905325443787</v>
      </c>
      <c r="FE63">
        <v>0.29585798816567999</v>
      </c>
      <c r="FF63">
        <v>0</v>
      </c>
      <c r="FG63">
        <v>0.88757396449704096</v>
      </c>
      <c r="FH63">
        <v>36.094674556213</v>
      </c>
      <c r="FI63">
        <v>1.4792899408283999</v>
      </c>
      <c r="FJ63">
        <v>17.4556213017751</v>
      </c>
      <c r="FK63">
        <v>1.1834319526627199</v>
      </c>
      <c r="FL63">
        <v>0</v>
      </c>
      <c r="FM63">
        <v>17.4556213017751</v>
      </c>
      <c r="FN63">
        <v>15.9763313609467</v>
      </c>
      <c r="FO63">
        <v>1.1834319526627199</v>
      </c>
      <c r="FP63">
        <v>10.3448275862069</v>
      </c>
      <c r="FQ63">
        <v>0</v>
      </c>
      <c r="FR63">
        <v>10.3448275862069</v>
      </c>
      <c r="FS63">
        <v>24.137931034482801</v>
      </c>
      <c r="FT63">
        <v>48.275862068965502</v>
      </c>
      <c r="FU63">
        <v>0</v>
      </c>
      <c r="FV63">
        <v>10.3448275862069</v>
      </c>
      <c r="FW63">
        <v>10.3448275862069</v>
      </c>
      <c r="FX63">
        <v>6.8965517241379297</v>
      </c>
      <c r="FY63">
        <v>72.413793103448299</v>
      </c>
      <c r="FZ63">
        <v>3.4482758620689702</v>
      </c>
      <c r="GA63">
        <v>0</v>
      </c>
      <c r="GB63">
        <v>27.586206896551701</v>
      </c>
      <c r="GC63">
        <v>3.4482758620689702</v>
      </c>
      <c r="GD63">
        <v>13.7931034482759</v>
      </c>
      <c r="GE63">
        <v>6.8965517241379297</v>
      </c>
      <c r="GF63">
        <v>0</v>
      </c>
      <c r="GG63">
        <v>13.7931034482759</v>
      </c>
      <c r="GH63">
        <v>10.3448275862069</v>
      </c>
      <c r="GI63">
        <v>12</v>
      </c>
      <c r="GJ63">
        <v>42.307692307692299</v>
      </c>
      <c r="GK63">
        <v>41.379310344827601</v>
      </c>
      <c r="GL63">
        <v>29.585798816568001</v>
      </c>
      <c r="GM63">
        <v>0</v>
      </c>
      <c r="GN63">
        <v>0.69930069930069905</v>
      </c>
      <c r="GO63">
        <v>0.69930069930069905</v>
      </c>
      <c r="GP63">
        <v>1.3986013986014001</v>
      </c>
      <c r="GQ63">
        <v>0</v>
      </c>
      <c r="GR63">
        <v>2.0710059171597601</v>
      </c>
      <c r="GS63">
        <v>1.7751479289940799</v>
      </c>
      <c r="GT63">
        <v>9</v>
      </c>
      <c r="GU63">
        <v>10</v>
      </c>
      <c r="GV63">
        <v>2</v>
      </c>
      <c r="GW63">
        <v>2</v>
      </c>
      <c r="GX63">
        <v>4</v>
      </c>
      <c r="GY63">
        <v>36.094674556213</v>
      </c>
      <c r="GZ63">
        <v>50.5917159763314</v>
      </c>
      <c r="HA63">
        <v>1.7751479289940799</v>
      </c>
      <c r="HB63">
        <v>0.88757396449704096</v>
      </c>
      <c r="HC63">
        <v>10.0591715976331</v>
      </c>
      <c r="HD63">
        <v>31.034482758620701</v>
      </c>
      <c r="HE63">
        <v>34.482758620689701</v>
      </c>
      <c r="HF63">
        <v>6.8965517241379297</v>
      </c>
      <c r="HG63">
        <v>6.8965517241379297</v>
      </c>
      <c r="HH63">
        <v>13.7931034482759</v>
      </c>
      <c r="HI63">
        <v>3</v>
      </c>
      <c r="HJ63">
        <v>2</v>
      </c>
      <c r="HK63">
        <v>15</v>
      </c>
      <c r="HL63">
        <v>7</v>
      </c>
      <c r="HM63">
        <v>0</v>
      </c>
      <c r="HN63">
        <v>1.4792899408283999</v>
      </c>
      <c r="HO63">
        <v>1.7751479289940799</v>
      </c>
      <c r="HP63">
        <v>60.946745562130197</v>
      </c>
      <c r="HQ63">
        <v>34.911242603550299</v>
      </c>
      <c r="HR63">
        <v>0</v>
      </c>
      <c r="HS63">
        <v>10.3448275862069</v>
      </c>
      <c r="HT63">
        <v>6.8965517241379297</v>
      </c>
      <c r="HU63">
        <v>51.724137931034498</v>
      </c>
      <c r="HV63">
        <v>24.137931034482801</v>
      </c>
      <c r="HW63">
        <v>0</v>
      </c>
      <c r="HX63">
        <v>27.810650887573999</v>
      </c>
      <c r="HY63">
        <v>52.366863905325403</v>
      </c>
      <c r="HZ63">
        <v>65.088757396449694</v>
      </c>
      <c r="IA63">
        <v>72.485207100591694</v>
      </c>
      <c r="IB63">
        <v>77.218934911242599</v>
      </c>
      <c r="IC63">
        <v>3.32654863487797</v>
      </c>
      <c r="ID63">
        <v>0.83456461608487098</v>
      </c>
      <c r="IE63">
        <v>4.9802114770373898</v>
      </c>
      <c r="IF63">
        <v>4.8084800467947204</v>
      </c>
      <c r="IG63">
        <v>0.68475949951521198</v>
      </c>
      <c r="IH63">
        <v>0</v>
      </c>
      <c r="II63">
        <v>6.0803571429999996</v>
      </c>
      <c r="IJ63">
        <v>0</v>
      </c>
      <c r="IK63">
        <v>0</v>
      </c>
      <c r="IL63">
        <v>0</v>
      </c>
      <c r="IM63">
        <v>10</v>
      </c>
      <c r="IN63">
        <v>35.79881657</v>
      </c>
      <c r="IO63">
        <v>34.482758619999998</v>
      </c>
    </row>
    <row r="64" spans="1:249" x14ac:dyDescent="0.3">
      <c r="A64" s="71">
        <v>63</v>
      </c>
      <c r="B64">
        <v>2015035</v>
      </c>
      <c r="C64" t="s">
        <v>272</v>
      </c>
      <c r="D64" t="s">
        <v>1011</v>
      </c>
      <c r="E64" t="s">
        <v>232</v>
      </c>
      <c r="F64">
        <v>34.973593588566388</v>
      </c>
      <c r="G64">
        <v>47.9505857322252</v>
      </c>
      <c r="H64" t="s">
        <v>953</v>
      </c>
      <c r="I64" t="s">
        <v>352</v>
      </c>
      <c r="J64" t="s">
        <v>353</v>
      </c>
      <c r="K64">
        <v>59</v>
      </c>
      <c r="L64" t="s">
        <v>341</v>
      </c>
      <c r="M64" t="s">
        <v>337</v>
      </c>
      <c r="N64">
        <v>46006</v>
      </c>
      <c r="O64">
        <v>-71.340670000000003</v>
      </c>
      <c r="P64">
        <v>42.594355999999998</v>
      </c>
      <c r="Q64">
        <v>7.8083999999999998</v>
      </c>
      <c r="R64">
        <v>57.083399999999997</v>
      </c>
      <c r="S64">
        <v>49.108899999999998</v>
      </c>
      <c r="T64">
        <v>5.6820999999999997E-2</v>
      </c>
      <c r="U64">
        <v>5.6820999999999998E-4</v>
      </c>
      <c r="W64">
        <v>100</v>
      </c>
      <c r="X64">
        <v>1.08</v>
      </c>
      <c r="Y64">
        <v>40.415900184400002</v>
      </c>
      <c r="Z64">
        <v>54.596703550023051</v>
      </c>
      <c r="AA64">
        <v>20.566105852149999</v>
      </c>
      <c r="AB64">
        <v>1184.4205201821101</v>
      </c>
      <c r="AC64">
        <v>1194.7571275171099</v>
      </c>
      <c r="AD64">
        <v>15.1890793758645</v>
      </c>
      <c r="AE64">
        <v>15.2367219588024</v>
      </c>
      <c r="AF64">
        <v>9.2356269468418599</v>
      </c>
      <c r="AG64">
        <v>9.18731711703402</v>
      </c>
      <c r="AH64">
        <v>3.2765582867796201</v>
      </c>
      <c r="AI64">
        <v>3.1323306069119901</v>
      </c>
      <c r="AJ64">
        <v>8.5408022130013812</v>
      </c>
      <c r="AK64">
        <v>18.932299057168986</v>
      </c>
      <c r="AL64">
        <v>5.1521438450899035</v>
      </c>
      <c r="AM64">
        <v>29.82530823321666</v>
      </c>
      <c r="AN64">
        <v>0.46608090079936398</v>
      </c>
      <c r="AO64">
        <v>0.47572457231617599</v>
      </c>
      <c r="AP64">
        <v>75.564776394651915</v>
      </c>
      <c r="AQ64">
        <v>75.564776394651915</v>
      </c>
      <c r="AR64">
        <v>33.670734399142304</v>
      </c>
      <c r="AS64">
        <v>26.903906765369999</v>
      </c>
      <c r="AT64">
        <v>69.225764476210003</v>
      </c>
      <c r="AU64">
        <v>2.3444644152240408</v>
      </c>
      <c r="AV64">
        <v>5.7630244352236064E-2</v>
      </c>
      <c r="AW64">
        <v>2.3444644152240408</v>
      </c>
      <c r="AX64">
        <v>2.7138459283170002</v>
      </c>
      <c r="AY64">
        <v>0</v>
      </c>
      <c r="AZ64">
        <v>4.698073345319</v>
      </c>
      <c r="BA64">
        <v>0.36837252189959996</v>
      </c>
      <c r="BB64">
        <v>4.698073345319</v>
      </c>
      <c r="BC64">
        <v>11.2764370937</v>
      </c>
      <c r="BD64">
        <v>11.2764370937</v>
      </c>
      <c r="BE64">
        <v>6.00598361633</v>
      </c>
      <c r="BF64">
        <v>16049.626861700001</v>
      </c>
      <c r="BG64">
        <v>0</v>
      </c>
      <c r="BH64">
        <v>16049.626861700001</v>
      </c>
      <c r="BI64">
        <v>0</v>
      </c>
      <c r="BJ64">
        <v>0</v>
      </c>
      <c r="BK64">
        <v>0</v>
      </c>
      <c r="BL64">
        <v>0</v>
      </c>
      <c r="BM64">
        <v>0</v>
      </c>
      <c r="BN64">
        <v>0</v>
      </c>
      <c r="BO64">
        <v>0</v>
      </c>
      <c r="BP64">
        <v>1.75182277159E-2</v>
      </c>
      <c r="BQ64">
        <v>0.25613441934300002</v>
      </c>
      <c r="BR64">
        <v>0.105109366296</v>
      </c>
      <c r="BS64">
        <v>4</v>
      </c>
      <c r="BT64">
        <v>6</v>
      </c>
      <c r="BU64">
        <v>0</v>
      </c>
      <c r="BV64">
        <v>0</v>
      </c>
      <c r="BW64">
        <v>2</v>
      </c>
      <c r="BX64">
        <v>11</v>
      </c>
      <c r="BY64">
        <v>12</v>
      </c>
      <c r="BZ64">
        <v>10</v>
      </c>
      <c r="CA64">
        <v>16</v>
      </c>
      <c r="CB64">
        <v>16</v>
      </c>
      <c r="CC64">
        <v>19</v>
      </c>
      <c r="CD64">
        <v>7</v>
      </c>
      <c r="CE64">
        <v>10</v>
      </c>
      <c r="CF64">
        <v>10</v>
      </c>
      <c r="CG64">
        <v>10</v>
      </c>
      <c r="CH64">
        <v>10</v>
      </c>
      <c r="CI64">
        <v>10</v>
      </c>
      <c r="CJ64">
        <v>10</v>
      </c>
      <c r="CK64">
        <v>151</v>
      </c>
      <c r="CW64">
        <v>1.11154538323</v>
      </c>
      <c r="CX64">
        <v>1.17907288094</v>
      </c>
      <c r="CY64">
        <v>1.08</v>
      </c>
      <c r="CZ64">
        <v>4.5999998800099997E-4</v>
      </c>
      <c r="DA64">
        <v>1.15000001281E-3</v>
      </c>
      <c r="DB64">
        <v>5.6821000000000003E-2</v>
      </c>
      <c r="DC64">
        <v>298</v>
      </c>
      <c r="DD64">
        <v>124</v>
      </c>
      <c r="DE64">
        <v>11</v>
      </c>
      <c r="DF64">
        <v>7</v>
      </c>
      <c r="DG64">
        <v>36</v>
      </c>
      <c r="DH64">
        <v>3</v>
      </c>
      <c r="DI64">
        <v>1</v>
      </c>
      <c r="DJ64">
        <v>3</v>
      </c>
      <c r="DK64">
        <v>10</v>
      </c>
      <c r="DL64">
        <v>8</v>
      </c>
      <c r="DM64">
        <v>16</v>
      </c>
      <c r="DN64">
        <v>1</v>
      </c>
      <c r="DO64">
        <v>0</v>
      </c>
      <c r="DP64">
        <v>5</v>
      </c>
      <c r="DQ64">
        <v>5</v>
      </c>
      <c r="DR64">
        <v>3</v>
      </c>
      <c r="DS64">
        <v>0</v>
      </c>
      <c r="DT64">
        <v>26</v>
      </c>
      <c r="DU64">
        <v>1</v>
      </c>
      <c r="DV64">
        <v>0</v>
      </c>
      <c r="DW64">
        <v>0</v>
      </c>
      <c r="DX64">
        <v>10</v>
      </c>
      <c r="DY64">
        <v>2</v>
      </c>
      <c r="DZ64">
        <v>7</v>
      </c>
      <c r="EA64">
        <v>1</v>
      </c>
      <c r="EB64">
        <v>0</v>
      </c>
      <c r="EC64">
        <v>0</v>
      </c>
      <c r="ED64">
        <v>7</v>
      </c>
      <c r="EE64">
        <v>0</v>
      </c>
      <c r="EF64">
        <v>0</v>
      </c>
      <c r="EG64">
        <v>0</v>
      </c>
      <c r="EH64">
        <v>4</v>
      </c>
      <c r="EI64">
        <v>1</v>
      </c>
      <c r="EJ64">
        <v>34.228187919463103</v>
      </c>
      <c r="EK64">
        <v>34.5637583892617</v>
      </c>
      <c r="EL64">
        <v>0</v>
      </c>
      <c r="EM64">
        <v>1.0067114093959699</v>
      </c>
      <c r="EN64">
        <v>1.34228187919463</v>
      </c>
      <c r="EO64">
        <v>11.744966442953</v>
      </c>
      <c r="EP64">
        <v>19.1275167785235</v>
      </c>
      <c r="EQ64">
        <v>0</v>
      </c>
      <c r="ER64">
        <v>34.5637583892617</v>
      </c>
      <c r="ES64">
        <v>37.919463087248303</v>
      </c>
      <c r="ET64">
        <v>41.610738255033603</v>
      </c>
      <c r="EU64">
        <v>1.34228187919463</v>
      </c>
      <c r="EV64">
        <v>0</v>
      </c>
      <c r="EW64">
        <v>0</v>
      </c>
      <c r="EX64">
        <v>3.6912751677852298</v>
      </c>
      <c r="EY64">
        <v>3.6912751677852298</v>
      </c>
      <c r="EZ64">
        <v>2.3489932885906</v>
      </c>
      <c r="FA64">
        <v>0.33557046979865801</v>
      </c>
      <c r="FB64">
        <v>9.0909090909090899</v>
      </c>
      <c r="FC64">
        <v>14.285714285714301</v>
      </c>
      <c r="FD64">
        <v>60.738255033557003</v>
      </c>
      <c r="FE64">
        <v>0.33557046979865801</v>
      </c>
      <c r="FF64">
        <v>0</v>
      </c>
      <c r="FG64">
        <v>3.3557046979865799</v>
      </c>
      <c r="FH64">
        <v>39.261744966442997</v>
      </c>
      <c r="FI64">
        <v>3.6912751677852298</v>
      </c>
      <c r="FJ64">
        <v>7.3825503355704702</v>
      </c>
      <c r="FK64">
        <v>1.0067114093959699</v>
      </c>
      <c r="FL64">
        <v>0</v>
      </c>
      <c r="FM64">
        <v>7.3825503355704702</v>
      </c>
      <c r="FN64">
        <v>2.3489932885906</v>
      </c>
      <c r="FO64">
        <v>2.0134228187919501</v>
      </c>
      <c r="FP64">
        <v>8.3333333333333304</v>
      </c>
      <c r="FQ64">
        <v>2.7777777777777799</v>
      </c>
      <c r="FR64">
        <v>8.3333333333333304</v>
      </c>
      <c r="FS64">
        <v>27.7777777777778</v>
      </c>
      <c r="FT64">
        <v>44.4444444444444</v>
      </c>
      <c r="FU64">
        <v>2.7777777777777799</v>
      </c>
      <c r="FV64">
        <v>13.8888888888889</v>
      </c>
      <c r="FW64">
        <v>13.8888888888889</v>
      </c>
      <c r="FX64">
        <v>8.3333333333333304</v>
      </c>
      <c r="FY64">
        <v>72.2222222222222</v>
      </c>
      <c r="FZ64">
        <v>2.7777777777777799</v>
      </c>
      <c r="GA64">
        <v>0</v>
      </c>
      <c r="GB64">
        <v>27.7777777777778</v>
      </c>
      <c r="GC64">
        <v>5.5555555555555598</v>
      </c>
      <c r="GD64">
        <v>19.4444444444444</v>
      </c>
      <c r="GE64">
        <v>2.7777777777777799</v>
      </c>
      <c r="GF64">
        <v>0</v>
      </c>
      <c r="GG64">
        <v>19.4444444444444</v>
      </c>
      <c r="GH64">
        <v>11.1111111111111</v>
      </c>
      <c r="GI64">
        <v>16</v>
      </c>
      <c r="GJ64">
        <v>41.610738255033603</v>
      </c>
      <c r="GK64">
        <v>44.4444444444444</v>
      </c>
      <c r="GL64">
        <v>24.832214765100701</v>
      </c>
      <c r="GM64">
        <v>3.3557046979865799</v>
      </c>
      <c r="GN64">
        <v>0</v>
      </c>
      <c r="GO64">
        <v>0</v>
      </c>
      <c r="GP64">
        <v>3.2258064516128999</v>
      </c>
      <c r="GQ64">
        <v>8.0645161290322598</v>
      </c>
      <c r="GR64">
        <v>0</v>
      </c>
      <c r="GS64">
        <v>11.744966442953</v>
      </c>
      <c r="GT64">
        <v>12</v>
      </c>
      <c r="GU64">
        <v>7</v>
      </c>
      <c r="GV64">
        <v>8</v>
      </c>
      <c r="GW64">
        <v>2</v>
      </c>
      <c r="GX64">
        <v>4</v>
      </c>
      <c r="GY64">
        <v>41.9463087248322</v>
      </c>
      <c r="GZ64">
        <v>28.859060402684602</v>
      </c>
      <c r="HA64">
        <v>9.0604026845637602</v>
      </c>
      <c r="HB64">
        <v>1.34228187919463</v>
      </c>
      <c r="HC64">
        <v>8.0536912751677896</v>
      </c>
      <c r="HD64">
        <v>33.3333333333333</v>
      </c>
      <c r="HE64">
        <v>19.4444444444444</v>
      </c>
      <c r="HF64">
        <v>22.2222222222222</v>
      </c>
      <c r="HG64">
        <v>5.5555555555555598</v>
      </c>
      <c r="HH64">
        <v>11.1111111111111</v>
      </c>
      <c r="HI64">
        <v>3</v>
      </c>
      <c r="HJ64">
        <v>4</v>
      </c>
      <c r="HK64">
        <v>15</v>
      </c>
      <c r="HL64">
        <v>10</v>
      </c>
      <c r="HM64">
        <v>0</v>
      </c>
      <c r="HN64">
        <v>2.0134228187919501</v>
      </c>
      <c r="HO64">
        <v>4.3624161073825496</v>
      </c>
      <c r="HP64">
        <v>39.261744966442997</v>
      </c>
      <c r="HQ64">
        <v>40.268456375838902</v>
      </c>
      <c r="HR64">
        <v>0</v>
      </c>
      <c r="HS64">
        <v>8.3333333333333304</v>
      </c>
      <c r="HT64">
        <v>11.1111111111111</v>
      </c>
      <c r="HU64">
        <v>41.6666666666667</v>
      </c>
      <c r="HV64">
        <v>27.7777777777778</v>
      </c>
      <c r="HW64">
        <v>0</v>
      </c>
      <c r="HX64">
        <v>28.859060402684602</v>
      </c>
      <c r="HY64">
        <v>39.597315436241601</v>
      </c>
      <c r="HZ64">
        <v>48.322147651006702</v>
      </c>
      <c r="IA64">
        <v>56.375838926174502</v>
      </c>
      <c r="IB64">
        <v>61.409395973154403</v>
      </c>
      <c r="IC64">
        <v>4.01039429848346</v>
      </c>
      <c r="ID64">
        <v>0.88097383000765705</v>
      </c>
      <c r="IE64">
        <v>6.3190116302764698</v>
      </c>
      <c r="IF64">
        <v>6.1434835294354597</v>
      </c>
      <c r="IG64">
        <v>0.775716146242862</v>
      </c>
      <c r="IH64">
        <v>0</v>
      </c>
      <c r="II64">
        <v>6.0369127520000001</v>
      </c>
      <c r="IJ64">
        <v>0</v>
      </c>
      <c r="IK64">
        <v>0</v>
      </c>
      <c r="IL64">
        <v>0</v>
      </c>
      <c r="IM64">
        <v>9</v>
      </c>
      <c r="IN64">
        <v>34.563758389999997</v>
      </c>
      <c r="IO64">
        <v>25</v>
      </c>
    </row>
    <row r="65" spans="1:249" x14ac:dyDescent="0.3">
      <c r="A65" s="71">
        <v>64</v>
      </c>
      <c r="B65">
        <v>2015037</v>
      </c>
      <c r="C65" t="s">
        <v>291</v>
      </c>
      <c r="D65" t="s">
        <v>1011</v>
      </c>
      <c r="E65" t="s">
        <v>232</v>
      </c>
      <c r="F65">
        <v>28.257992790417603</v>
      </c>
      <c r="G65">
        <v>49.716349857327302</v>
      </c>
      <c r="H65" t="s">
        <v>953</v>
      </c>
      <c r="I65" t="s">
        <v>352</v>
      </c>
      <c r="J65" t="s">
        <v>353</v>
      </c>
      <c r="K65">
        <v>59</v>
      </c>
      <c r="L65" t="s">
        <v>341</v>
      </c>
      <c r="M65" t="s">
        <v>337</v>
      </c>
      <c r="N65">
        <v>46006</v>
      </c>
      <c r="O65">
        <v>-71.344448</v>
      </c>
      <c r="P65">
        <v>42.671844</v>
      </c>
      <c r="Q65">
        <v>2.1177000000000001</v>
      </c>
      <c r="R65">
        <v>236.1591</v>
      </c>
      <c r="S65">
        <v>232.70949899999999</v>
      </c>
      <c r="T65">
        <v>0.13730800000000001</v>
      </c>
      <c r="U65">
        <v>1.37308E-3</v>
      </c>
      <c r="W65">
        <v>70</v>
      </c>
      <c r="X65">
        <v>1.21</v>
      </c>
      <c r="Y65">
        <v>37.378627284300002</v>
      </c>
      <c r="Z65">
        <v>53.031024224394386</v>
      </c>
      <c r="AA65">
        <v>21.707023315475002</v>
      </c>
      <c r="AB65">
        <v>1176.4132791330201</v>
      </c>
      <c r="AC65">
        <v>1165.49773639</v>
      </c>
      <c r="AD65">
        <v>15.1867303434764</v>
      </c>
      <c r="AE65">
        <v>14.822294008132699</v>
      </c>
      <c r="AF65">
        <v>9.1848463997874994</v>
      </c>
      <c r="AG65">
        <v>8.7958059369509805</v>
      </c>
      <c r="AH65">
        <v>3.1811516713557202</v>
      </c>
      <c r="AI65">
        <v>2.7648055862751</v>
      </c>
      <c r="AJ65">
        <v>11.474713132171701</v>
      </c>
      <c r="AK65">
        <v>12.646770757510509</v>
      </c>
      <c r="AL65">
        <v>8.2447938801529972</v>
      </c>
      <c r="AM65">
        <v>44.612974897007987</v>
      </c>
      <c r="AN65">
        <v>0.41538544896555202</v>
      </c>
      <c r="AO65">
        <v>0.52865254170986398</v>
      </c>
      <c r="AP65">
        <v>61.325966850828749</v>
      </c>
      <c r="AQ65">
        <v>61.325966850828749</v>
      </c>
      <c r="AR65">
        <v>25.484091021688347</v>
      </c>
      <c r="AS65">
        <v>25.318286589429999</v>
      </c>
      <c r="AT65">
        <v>51.351351351270004</v>
      </c>
      <c r="AU65">
        <v>5.4398640033999168</v>
      </c>
      <c r="AV65">
        <v>5.4398640033999168</v>
      </c>
      <c r="AW65">
        <v>4.1101528588142475</v>
      </c>
      <c r="AX65">
        <v>4.1114273780639996</v>
      </c>
      <c r="AY65">
        <v>8.1792318634400001</v>
      </c>
      <c r="AZ65">
        <v>7.8699532511689991</v>
      </c>
      <c r="BA65">
        <v>7.8699532511689991</v>
      </c>
      <c r="BB65">
        <v>1.9847407955109999</v>
      </c>
      <c r="BC65">
        <v>7.8518440941399996</v>
      </c>
      <c r="BD65">
        <v>7.8518440941399996</v>
      </c>
      <c r="BE65">
        <v>3.9325109837399999</v>
      </c>
      <c r="BF65">
        <v>6847.4696930999999</v>
      </c>
      <c r="BG65">
        <v>0</v>
      </c>
      <c r="BH65">
        <v>6847.4696930999999</v>
      </c>
      <c r="BI65">
        <v>0</v>
      </c>
      <c r="BJ65">
        <v>0</v>
      </c>
      <c r="BK65">
        <v>0</v>
      </c>
      <c r="BL65">
        <v>0</v>
      </c>
      <c r="BM65">
        <v>0</v>
      </c>
      <c r="BN65">
        <v>4.2344334814999997E-3</v>
      </c>
      <c r="BO65">
        <v>0</v>
      </c>
      <c r="BP65">
        <v>1.6937733925999999E-2</v>
      </c>
      <c r="BQ65">
        <v>0</v>
      </c>
      <c r="BR65">
        <v>5.9282068740900001E-2</v>
      </c>
      <c r="BS65">
        <v>4</v>
      </c>
      <c r="BT65">
        <v>6</v>
      </c>
      <c r="BU65">
        <v>0</v>
      </c>
      <c r="BV65">
        <v>0</v>
      </c>
      <c r="BW65">
        <v>2</v>
      </c>
      <c r="BX65">
        <v>16</v>
      </c>
      <c r="BY65">
        <v>15</v>
      </c>
      <c r="BZ65">
        <v>14</v>
      </c>
      <c r="CA65">
        <v>11</v>
      </c>
      <c r="CB65">
        <v>18</v>
      </c>
      <c r="CC65">
        <v>17</v>
      </c>
      <c r="CD65">
        <v>6</v>
      </c>
      <c r="CE65">
        <v>10</v>
      </c>
      <c r="CF65">
        <v>5</v>
      </c>
      <c r="CG65">
        <v>10</v>
      </c>
      <c r="CH65">
        <v>9</v>
      </c>
      <c r="CI65">
        <v>10</v>
      </c>
      <c r="CJ65">
        <v>10</v>
      </c>
      <c r="CK65">
        <v>151</v>
      </c>
      <c r="CW65">
        <v>1.0831941784900001</v>
      </c>
      <c r="CX65">
        <v>1.35690615413</v>
      </c>
      <c r="CY65">
        <v>1.21</v>
      </c>
      <c r="CZ65">
        <v>0.161000007704</v>
      </c>
      <c r="DA65">
        <v>0.11044000172600001</v>
      </c>
      <c r="DB65">
        <v>0.13730800000000001</v>
      </c>
      <c r="DC65">
        <v>342</v>
      </c>
      <c r="DD65">
        <v>7</v>
      </c>
      <c r="DE65">
        <v>18</v>
      </c>
      <c r="DF65">
        <v>15</v>
      </c>
      <c r="DG65">
        <v>20</v>
      </c>
      <c r="DH65">
        <v>2</v>
      </c>
      <c r="DI65">
        <v>1</v>
      </c>
      <c r="DJ65">
        <v>3</v>
      </c>
      <c r="DK65">
        <v>9</v>
      </c>
      <c r="DL65">
        <v>5</v>
      </c>
      <c r="DM65">
        <v>6</v>
      </c>
      <c r="DN65">
        <v>1</v>
      </c>
      <c r="DO65">
        <v>0</v>
      </c>
      <c r="DP65">
        <v>6</v>
      </c>
      <c r="DQ65">
        <v>6</v>
      </c>
      <c r="DR65">
        <v>2</v>
      </c>
      <c r="DS65">
        <v>0</v>
      </c>
      <c r="DT65">
        <v>15</v>
      </c>
      <c r="DU65">
        <v>0</v>
      </c>
      <c r="DV65">
        <v>0</v>
      </c>
      <c r="DW65">
        <v>0</v>
      </c>
      <c r="DX65">
        <v>5</v>
      </c>
      <c r="DY65">
        <v>0</v>
      </c>
      <c r="DZ65">
        <v>6</v>
      </c>
      <c r="EA65">
        <v>0</v>
      </c>
      <c r="EB65">
        <v>0</v>
      </c>
      <c r="EC65">
        <v>0</v>
      </c>
      <c r="ED65">
        <v>6</v>
      </c>
      <c r="EE65">
        <v>0</v>
      </c>
      <c r="EF65">
        <v>0</v>
      </c>
      <c r="EG65">
        <v>1</v>
      </c>
      <c r="EH65">
        <v>5</v>
      </c>
      <c r="EI65">
        <v>0</v>
      </c>
      <c r="EJ65">
        <v>64.619883040935704</v>
      </c>
      <c r="EK65">
        <v>64.619883040935704</v>
      </c>
      <c r="EL65">
        <v>0.87719298245613997</v>
      </c>
      <c r="EM65">
        <v>0.29239766081871299</v>
      </c>
      <c r="EN65">
        <v>0</v>
      </c>
      <c r="EO65">
        <v>11.988304093567301</v>
      </c>
      <c r="EP65">
        <v>17.251461988304101</v>
      </c>
      <c r="EQ65">
        <v>0</v>
      </c>
      <c r="ER65">
        <v>64.619883040935704</v>
      </c>
      <c r="ES65">
        <v>80.409356725146196</v>
      </c>
      <c r="ET65">
        <v>2.3391812865497101</v>
      </c>
      <c r="EU65">
        <v>0.87719298245613997</v>
      </c>
      <c r="EV65">
        <v>0.87719298245613997</v>
      </c>
      <c r="EW65">
        <v>0</v>
      </c>
      <c r="EX65">
        <v>5.2631578947368398</v>
      </c>
      <c r="EY65">
        <v>5.2631578947368398</v>
      </c>
      <c r="EZ65">
        <v>15.4970760233918</v>
      </c>
      <c r="FA65">
        <v>0.58479532163742698</v>
      </c>
      <c r="FB65">
        <v>11.1111111111111</v>
      </c>
      <c r="FC65">
        <v>13.3333333333333</v>
      </c>
      <c r="FD65">
        <v>19.5906432748538</v>
      </c>
      <c r="FE65">
        <v>0</v>
      </c>
      <c r="FF65">
        <v>0</v>
      </c>
      <c r="FG65">
        <v>15.789473684210501</v>
      </c>
      <c r="FH65">
        <v>80.409356725146196</v>
      </c>
      <c r="FI65">
        <v>0</v>
      </c>
      <c r="FJ65">
        <v>5.2631578947368398</v>
      </c>
      <c r="FK65">
        <v>0</v>
      </c>
      <c r="FL65">
        <v>0</v>
      </c>
      <c r="FM65">
        <v>5.2631578947368398</v>
      </c>
      <c r="FN65">
        <v>4.3859649122807003</v>
      </c>
      <c r="FO65">
        <v>3.8011695906432701</v>
      </c>
      <c r="FP65">
        <v>10</v>
      </c>
      <c r="FQ65">
        <v>5</v>
      </c>
      <c r="FR65">
        <v>15</v>
      </c>
      <c r="FS65">
        <v>45</v>
      </c>
      <c r="FT65">
        <v>30</v>
      </c>
      <c r="FU65">
        <v>5</v>
      </c>
      <c r="FV65">
        <v>30</v>
      </c>
      <c r="FW65">
        <v>30</v>
      </c>
      <c r="FX65">
        <v>10</v>
      </c>
      <c r="FY65">
        <v>75</v>
      </c>
      <c r="FZ65">
        <v>0</v>
      </c>
      <c r="GA65">
        <v>0</v>
      </c>
      <c r="GB65">
        <v>25</v>
      </c>
      <c r="GC65">
        <v>0</v>
      </c>
      <c r="GD65">
        <v>30</v>
      </c>
      <c r="GE65">
        <v>0</v>
      </c>
      <c r="GF65">
        <v>0</v>
      </c>
      <c r="GG65">
        <v>30</v>
      </c>
      <c r="GH65">
        <v>25</v>
      </c>
      <c r="GI65">
        <v>5</v>
      </c>
      <c r="GJ65">
        <v>2.0467836257309902</v>
      </c>
      <c r="GK65">
        <v>25</v>
      </c>
      <c r="GL65">
        <v>0.29239766081871299</v>
      </c>
      <c r="GM65">
        <v>0</v>
      </c>
      <c r="GN65">
        <v>28.571428571428601</v>
      </c>
      <c r="GO65">
        <v>14.285714285714301</v>
      </c>
      <c r="GP65">
        <v>28.571428571428601</v>
      </c>
      <c r="GQ65">
        <v>0</v>
      </c>
      <c r="GR65">
        <v>0</v>
      </c>
      <c r="GS65">
        <v>11.988304093567301</v>
      </c>
      <c r="GT65">
        <v>10</v>
      </c>
      <c r="GU65">
        <v>3</v>
      </c>
      <c r="GV65">
        <v>1</v>
      </c>
      <c r="GW65">
        <v>2</v>
      </c>
      <c r="GX65">
        <v>2</v>
      </c>
      <c r="GY65">
        <v>78.654970760233894</v>
      </c>
      <c r="GZ65">
        <v>1.7543859649122799</v>
      </c>
      <c r="HA65">
        <v>0.58479532163742698</v>
      </c>
      <c r="HB65">
        <v>16.6666666666667</v>
      </c>
      <c r="HC65">
        <v>0.87719298245613997</v>
      </c>
      <c r="HD65">
        <v>50</v>
      </c>
      <c r="HE65">
        <v>15</v>
      </c>
      <c r="HF65">
        <v>5</v>
      </c>
      <c r="HG65">
        <v>10</v>
      </c>
      <c r="HH65">
        <v>10</v>
      </c>
      <c r="HI65">
        <v>1</v>
      </c>
      <c r="HJ65">
        <v>1</v>
      </c>
      <c r="HK65">
        <v>10</v>
      </c>
      <c r="HL65">
        <v>5</v>
      </c>
      <c r="HM65">
        <v>1</v>
      </c>
      <c r="HN65">
        <v>2.3391812865497101</v>
      </c>
      <c r="HO65">
        <v>1.16959064327485</v>
      </c>
      <c r="HP65">
        <v>28.362573099415201</v>
      </c>
      <c r="HQ65">
        <v>65.789473684210506</v>
      </c>
      <c r="HR65">
        <v>0.87719298245613997</v>
      </c>
      <c r="HS65">
        <v>5</v>
      </c>
      <c r="HT65">
        <v>5</v>
      </c>
      <c r="HU65">
        <v>50</v>
      </c>
      <c r="HV65">
        <v>25</v>
      </c>
      <c r="HW65">
        <v>5</v>
      </c>
      <c r="HX65">
        <v>64.327485380116997</v>
      </c>
      <c r="HY65">
        <v>78.654970760233894</v>
      </c>
      <c r="HZ65">
        <v>88.8888888888889</v>
      </c>
      <c r="IA65">
        <v>91.228070175438603</v>
      </c>
      <c r="IB65">
        <v>92.397660818713405</v>
      </c>
      <c r="IC65">
        <v>1.91476888934651</v>
      </c>
      <c r="ID65">
        <v>0.554016620498615</v>
      </c>
      <c r="IE65">
        <v>3.4277032968628101</v>
      </c>
      <c r="IF65">
        <v>3.2563181320196701</v>
      </c>
      <c r="IG65">
        <v>0.44303580423089201</v>
      </c>
      <c r="IH65">
        <v>0</v>
      </c>
      <c r="II65">
        <v>7.4210526320000003</v>
      </c>
      <c r="IJ65">
        <v>0</v>
      </c>
      <c r="IK65">
        <v>0</v>
      </c>
      <c r="IL65">
        <v>0</v>
      </c>
      <c r="IM65">
        <v>6</v>
      </c>
      <c r="IN65">
        <v>80.701754390000005</v>
      </c>
      <c r="IO65">
        <v>30</v>
      </c>
    </row>
    <row r="66" spans="1:249" x14ac:dyDescent="0.3">
      <c r="A66" s="71">
        <v>65</v>
      </c>
      <c r="B66">
        <v>2015038</v>
      </c>
      <c r="C66" t="s">
        <v>292</v>
      </c>
      <c r="D66" t="s">
        <v>1011</v>
      </c>
      <c r="E66" t="s">
        <v>232</v>
      </c>
      <c r="F66">
        <v>30.069843926701424</v>
      </c>
      <c r="G66">
        <v>43.510704141755198</v>
      </c>
      <c r="H66" t="s">
        <v>953</v>
      </c>
      <c r="I66" t="s">
        <v>352</v>
      </c>
      <c r="J66" t="s">
        <v>353</v>
      </c>
      <c r="K66">
        <v>59</v>
      </c>
      <c r="L66" t="s">
        <v>341</v>
      </c>
      <c r="M66" t="s">
        <v>337</v>
      </c>
      <c r="N66">
        <v>46006</v>
      </c>
      <c r="O66">
        <v>-71.326335</v>
      </c>
      <c r="P66">
        <v>42.668177999999997</v>
      </c>
      <c r="Q66">
        <v>1.2582</v>
      </c>
      <c r="R66">
        <v>240.05699999999999</v>
      </c>
      <c r="S66">
        <v>238.0231</v>
      </c>
      <c r="T66">
        <v>0.336339</v>
      </c>
      <c r="U66">
        <v>3.36339E-3</v>
      </c>
      <c r="W66">
        <v>80</v>
      </c>
      <c r="X66">
        <v>1.34</v>
      </c>
      <c r="Y66">
        <v>36.368054363399999</v>
      </c>
      <c r="Z66">
        <v>53.816165951359082</v>
      </c>
      <c r="AA66">
        <v>21.693044161100001</v>
      </c>
      <c r="AB66">
        <v>1176.87519541488</v>
      </c>
      <c r="AC66">
        <v>1165.6822178232701</v>
      </c>
      <c r="AD66">
        <v>15.1922930607296</v>
      </c>
      <c r="AE66">
        <v>14.828127671877899</v>
      </c>
      <c r="AF66">
        <v>9.2079900310443499</v>
      </c>
      <c r="AG66">
        <v>8.8017516776515592</v>
      </c>
      <c r="AH66">
        <v>3.2194698187768198</v>
      </c>
      <c r="AI66">
        <v>2.77086776306002</v>
      </c>
      <c r="AJ66">
        <v>7.296137339055794</v>
      </c>
      <c r="AK66">
        <v>12.548644696884491</v>
      </c>
      <c r="AL66">
        <v>5.8655221745350499</v>
      </c>
      <c r="AM66">
        <v>44.125145277996481</v>
      </c>
      <c r="AN66">
        <v>0.50218600436397198</v>
      </c>
      <c r="AO66">
        <v>0.52618533146246205</v>
      </c>
      <c r="AP66">
        <v>73.891273247496429</v>
      </c>
      <c r="AQ66">
        <v>73.891273247496429</v>
      </c>
      <c r="AR66">
        <v>26.071308064334719</v>
      </c>
      <c r="AS66">
        <v>26.130305573779999</v>
      </c>
      <c r="AT66">
        <v>68.036809815950008</v>
      </c>
      <c r="AU66">
        <v>4.1045251752708731</v>
      </c>
      <c r="AV66">
        <v>0.35765379113018603</v>
      </c>
      <c r="AW66">
        <v>4.1045251752708731</v>
      </c>
      <c r="AX66">
        <v>4.1246039487960005</v>
      </c>
      <c r="AY66">
        <v>0.73619631901799998</v>
      </c>
      <c r="AZ66">
        <v>2.0279308664140001</v>
      </c>
      <c r="BA66">
        <v>1.3447782546520002</v>
      </c>
      <c r="BB66">
        <v>2.0279308664140001</v>
      </c>
      <c r="BC66">
        <v>10.067690605799999</v>
      </c>
      <c r="BD66">
        <v>10.067690605799999</v>
      </c>
      <c r="BE66">
        <v>4.00173679206</v>
      </c>
      <c r="BF66">
        <v>6736.2846324000002</v>
      </c>
      <c r="BG66">
        <v>0</v>
      </c>
      <c r="BH66">
        <v>6736.2846324000002</v>
      </c>
      <c r="BI66">
        <v>0</v>
      </c>
      <c r="BJ66">
        <v>0</v>
      </c>
      <c r="BK66">
        <v>0</v>
      </c>
      <c r="BL66">
        <v>0</v>
      </c>
      <c r="BM66">
        <v>0</v>
      </c>
      <c r="BN66">
        <v>4.1656773182999996E-3</v>
      </c>
      <c r="BO66">
        <v>0</v>
      </c>
      <c r="BP66">
        <v>1.6662709273199999E-2</v>
      </c>
      <c r="BQ66">
        <v>0</v>
      </c>
      <c r="BR66">
        <v>5.83194824562E-2</v>
      </c>
      <c r="BS66">
        <v>1</v>
      </c>
      <c r="BT66">
        <v>9</v>
      </c>
      <c r="BU66">
        <v>0</v>
      </c>
      <c r="BV66">
        <v>0</v>
      </c>
      <c r="BW66">
        <v>2</v>
      </c>
      <c r="BX66">
        <v>10</v>
      </c>
      <c r="BY66">
        <v>13</v>
      </c>
      <c r="BZ66">
        <v>13</v>
      </c>
      <c r="CA66">
        <v>12</v>
      </c>
      <c r="CB66">
        <v>18</v>
      </c>
      <c r="CC66">
        <v>13</v>
      </c>
      <c r="CD66">
        <v>5</v>
      </c>
      <c r="CE66">
        <v>9</v>
      </c>
      <c r="CF66">
        <v>9</v>
      </c>
      <c r="CG66">
        <v>8</v>
      </c>
      <c r="CH66">
        <v>8</v>
      </c>
      <c r="CI66">
        <v>6</v>
      </c>
      <c r="CJ66">
        <v>4</v>
      </c>
      <c r="CK66">
        <v>128</v>
      </c>
      <c r="CW66">
        <v>1.0751186906200001</v>
      </c>
      <c r="CX66">
        <v>1.5001797370800001</v>
      </c>
      <c r="CY66">
        <v>1.34</v>
      </c>
      <c r="CZ66">
        <v>0.63811992533299999</v>
      </c>
      <c r="DA66">
        <v>0.39413999095399999</v>
      </c>
      <c r="DB66">
        <v>0.336339</v>
      </c>
      <c r="DC66">
        <v>327</v>
      </c>
      <c r="DD66">
        <v>48</v>
      </c>
      <c r="DE66">
        <v>18</v>
      </c>
      <c r="DF66">
        <v>4</v>
      </c>
      <c r="DG66">
        <v>31</v>
      </c>
      <c r="DH66">
        <v>2</v>
      </c>
      <c r="DI66">
        <v>0</v>
      </c>
      <c r="DJ66">
        <v>4</v>
      </c>
      <c r="DK66">
        <v>11</v>
      </c>
      <c r="DL66">
        <v>5</v>
      </c>
      <c r="DM66">
        <v>13</v>
      </c>
      <c r="DN66">
        <v>4</v>
      </c>
      <c r="DO66">
        <v>0</v>
      </c>
      <c r="DP66">
        <v>6</v>
      </c>
      <c r="DQ66">
        <v>6</v>
      </c>
      <c r="DR66">
        <v>3</v>
      </c>
      <c r="DS66">
        <v>0</v>
      </c>
      <c r="DT66">
        <v>24</v>
      </c>
      <c r="DU66">
        <v>0</v>
      </c>
      <c r="DV66">
        <v>0</v>
      </c>
      <c r="DW66">
        <v>0</v>
      </c>
      <c r="DX66">
        <v>7</v>
      </c>
      <c r="DY66">
        <v>1</v>
      </c>
      <c r="DZ66">
        <v>7</v>
      </c>
      <c r="EA66">
        <v>2</v>
      </c>
      <c r="EB66">
        <v>0</v>
      </c>
      <c r="EC66">
        <v>0</v>
      </c>
      <c r="ED66">
        <v>7</v>
      </c>
      <c r="EE66">
        <v>0</v>
      </c>
      <c r="EF66">
        <v>0</v>
      </c>
      <c r="EG66">
        <v>0</v>
      </c>
      <c r="EH66">
        <v>2</v>
      </c>
      <c r="EI66">
        <v>0</v>
      </c>
      <c r="EJ66">
        <v>33.3333333333333</v>
      </c>
      <c r="EK66">
        <v>33.3333333333333</v>
      </c>
      <c r="EL66">
        <v>4.2813455657492403</v>
      </c>
      <c r="EM66">
        <v>0</v>
      </c>
      <c r="EN66">
        <v>0</v>
      </c>
      <c r="EO66">
        <v>1.5290519877675799</v>
      </c>
      <c r="EP66">
        <v>9.7859327217125394</v>
      </c>
      <c r="EQ66">
        <v>0</v>
      </c>
      <c r="ER66">
        <v>33.3333333333333</v>
      </c>
      <c r="ES66">
        <v>72.171253822630007</v>
      </c>
      <c r="ET66">
        <v>15.2905198776758</v>
      </c>
      <c r="EU66">
        <v>4.2813455657492403</v>
      </c>
      <c r="EV66">
        <v>4.2813455657492403</v>
      </c>
      <c r="EW66">
        <v>0</v>
      </c>
      <c r="EX66">
        <v>5.5045871559632999</v>
      </c>
      <c r="EY66">
        <v>5.5045871559632999</v>
      </c>
      <c r="EZ66">
        <v>38.8379204892966</v>
      </c>
      <c r="FA66">
        <v>0.61162079510703404</v>
      </c>
      <c r="FB66">
        <v>11.1111111111111</v>
      </c>
      <c r="FC66">
        <v>50</v>
      </c>
      <c r="FD66">
        <v>25.0764525993884</v>
      </c>
      <c r="FE66">
        <v>0</v>
      </c>
      <c r="FF66">
        <v>0</v>
      </c>
      <c r="FG66">
        <v>38.8379204892966</v>
      </c>
      <c r="FH66">
        <v>74.923547400611596</v>
      </c>
      <c r="FI66">
        <v>2.75229357798165</v>
      </c>
      <c r="FJ66">
        <v>8.2568807339449499</v>
      </c>
      <c r="FK66">
        <v>2.75229357798165</v>
      </c>
      <c r="FL66">
        <v>0</v>
      </c>
      <c r="FM66">
        <v>8.2568807339449499</v>
      </c>
      <c r="FN66">
        <v>1.2232415902140701</v>
      </c>
      <c r="FO66">
        <v>0.61162079510703404</v>
      </c>
      <c r="FP66">
        <v>6.4516129032258096</v>
      </c>
      <c r="FQ66">
        <v>0</v>
      </c>
      <c r="FR66">
        <v>12.9032258064516</v>
      </c>
      <c r="FS66">
        <v>35.4838709677419</v>
      </c>
      <c r="FT66">
        <v>41.935483870967701</v>
      </c>
      <c r="FU66">
        <v>12.9032258064516</v>
      </c>
      <c r="FV66">
        <v>19.354838709677399</v>
      </c>
      <c r="FW66">
        <v>19.354838709677399</v>
      </c>
      <c r="FX66">
        <v>9.67741935483871</v>
      </c>
      <c r="FY66">
        <v>77.419354838709694</v>
      </c>
      <c r="FZ66">
        <v>0</v>
      </c>
      <c r="GA66">
        <v>0</v>
      </c>
      <c r="GB66">
        <v>22.580645161290299</v>
      </c>
      <c r="GC66">
        <v>3.2258064516128999</v>
      </c>
      <c r="GD66">
        <v>22.580645161290299</v>
      </c>
      <c r="GE66">
        <v>6.4516129032258096</v>
      </c>
      <c r="GF66">
        <v>0</v>
      </c>
      <c r="GG66">
        <v>22.580645161290299</v>
      </c>
      <c r="GH66">
        <v>6.4516129032258096</v>
      </c>
      <c r="GI66">
        <v>12</v>
      </c>
      <c r="GJ66">
        <v>14.678899082568799</v>
      </c>
      <c r="GK66">
        <v>38.709677419354797</v>
      </c>
      <c r="GL66">
        <v>2.75229357798165</v>
      </c>
      <c r="GM66">
        <v>0</v>
      </c>
      <c r="GN66">
        <v>20.8333333333333</v>
      </c>
      <c r="GO66">
        <v>18.75</v>
      </c>
      <c r="GP66">
        <v>45.8333333333333</v>
      </c>
      <c r="GQ66">
        <v>0</v>
      </c>
      <c r="GR66">
        <v>0.61162079510703404</v>
      </c>
      <c r="GS66">
        <v>1.2232415902140701</v>
      </c>
      <c r="GT66">
        <v>14</v>
      </c>
      <c r="GU66">
        <v>5</v>
      </c>
      <c r="GV66">
        <v>3</v>
      </c>
      <c r="GW66">
        <v>3</v>
      </c>
      <c r="GX66">
        <v>4</v>
      </c>
      <c r="GY66">
        <v>44.0366972477064</v>
      </c>
      <c r="GZ66">
        <v>3.9755351681957198</v>
      </c>
      <c r="HA66">
        <v>3.9755351681957198</v>
      </c>
      <c r="HB66">
        <v>40.978593272171302</v>
      </c>
      <c r="HC66">
        <v>6.4220183486238502</v>
      </c>
      <c r="HD66">
        <v>45.161290322580598</v>
      </c>
      <c r="HE66">
        <v>16.129032258064498</v>
      </c>
      <c r="HF66">
        <v>9.67741935483871</v>
      </c>
      <c r="HG66">
        <v>9.67741935483871</v>
      </c>
      <c r="HH66">
        <v>12.9032258064516</v>
      </c>
      <c r="HI66">
        <v>4</v>
      </c>
      <c r="HJ66">
        <v>4</v>
      </c>
      <c r="HK66">
        <v>11</v>
      </c>
      <c r="HL66">
        <v>8</v>
      </c>
      <c r="HM66">
        <v>1</v>
      </c>
      <c r="HN66">
        <v>3.9755351681957198</v>
      </c>
      <c r="HO66">
        <v>3.6697247706421998</v>
      </c>
      <c r="HP66">
        <v>49.5412844036697</v>
      </c>
      <c r="HQ66">
        <v>39.449541284403701</v>
      </c>
      <c r="HR66">
        <v>0.30581039755351702</v>
      </c>
      <c r="HS66">
        <v>12.9032258064516</v>
      </c>
      <c r="HT66">
        <v>12.9032258064516</v>
      </c>
      <c r="HU66">
        <v>35.4838709677419</v>
      </c>
      <c r="HV66">
        <v>25.806451612903199</v>
      </c>
      <c r="HW66">
        <v>3.2258064516128999</v>
      </c>
      <c r="HX66">
        <v>38.226299694189599</v>
      </c>
      <c r="HY66">
        <v>71.253822629969406</v>
      </c>
      <c r="HZ66">
        <v>74.311926605504595</v>
      </c>
      <c r="IA66">
        <v>76.758409785932699</v>
      </c>
      <c r="IB66">
        <v>79.204892966360902</v>
      </c>
      <c r="IC66">
        <v>2.8752856123264898</v>
      </c>
      <c r="ID66">
        <v>0.74030431407756503</v>
      </c>
      <c r="IE66">
        <v>5.3540955524735496</v>
      </c>
      <c r="IF66">
        <v>5.1813827927163398</v>
      </c>
      <c r="IG66">
        <v>0.580373774510756</v>
      </c>
      <c r="IH66">
        <v>0</v>
      </c>
      <c r="II66">
        <v>7.3571428570000004</v>
      </c>
      <c r="IJ66">
        <v>0</v>
      </c>
      <c r="IK66">
        <v>0</v>
      </c>
      <c r="IL66">
        <v>0</v>
      </c>
      <c r="IM66">
        <v>9</v>
      </c>
      <c r="IN66">
        <v>77.370030580000005</v>
      </c>
      <c r="IO66">
        <v>29.03225806</v>
      </c>
    </row>
    <row r="67" spans="1:249" x14ac:dyDescent="0.3">
      <c r="A67" s="71">
        <v>66</v>
      </c>
      <c r="B67">
        <v>2015043</v>
      </c>
      <c r="C67" t="s">
        <v>79</v>
      </c>
      <c r="D67" t="s">
        <v>1011</v>
      </c>
      <c r="E67" t="s">
        <v>542</v>
      </c>
      <c r="F67">
        <v>13.70614035087719</v>
      </c>
      <c r="G67">
        <v>14.467592592592601</v>
      </c>
      <c r="H67" t="s">
        <v>953</v>
      </c>
      <c r="I67" t="s">
        <v>352</v>
      </c>
      <c r="J67" t="s">
        <v>353</v>
      </c>
      <c r="K67">
        <v>59</v>
      </c>
      <c r="L67" t="s">
        <v>341</v>
      </c>
      <c r="M67" t="s">
        <v>382</v>
      </c>
      <c r="N67">
        <v>55800</v>
      </c>
      <c r="O67">
        <v>-71.517939999999996</v>
      </c>
      <c r="P67">
        <v>42.347695999999999</v>
      </c>
      <c r="Q67">
        <v>6.4547999999999996</v>
      </c>
      <c r="R67">
        <v>10.136699999999999</v>
      </c>
      <c r="S67">
        <v>1.8163</v>
      </c>
      <c r="T67">
        <v>9.8930999999999991E-2</v>
      </c>
      <c r="U67">
        <v>9.8930999999999997E-4</v>
      </c>
      <c r="W67">
        <v>100</v>
      </c>
      <c r="X67">
        <v>1.23</v>
      </c>
      <c r="Y67">
        <v>91.617441438900002</v>
      </c>
      <c r="Z67">
        <v>58</v>
      </c>
      <c r="AA67">
        <v>18.6066850303</v>
      </c>
      <c r="AB67">
        <v>1229.7774849512</v>
      </c>
      <c r="AC67">
        <v>1228.35767359496</v>
      </c>
      <c r="AD67">
        <v>15.330830806609001</v>
      </c>
      <c r="AE67">
        <v>15.2713986226583</v>
      </c>
      <c r="AF67">
        <v>9.3851383321388706</v>
      </c>
      <c r="AG67">
        <v>9.3675193673976693</v>
      </c>
      <c r="AH67">
        <v>3.4334610819018399</v>
      </c>
      <c r="AI67">
        <v>3.45851869590695</v>
      </c>
      <c r="AJ67">
        <v>25.320691578360289</v>
      </c>
      <c r="AK67">
        <v>18.547456272751482</v>
      </c>
      <c r="AL67">
        <v>34.46737311767987</v>
      </c>
      <c r="AM67">
        <v>24.647074491698479</v>
      </c>
      <c r="AN67">
        <v>0.600845299443861</v>
      </c>
      <c r="AO67">
        <v>0.495396605110976</v>
      </c>
      <c r="AP67">
        <v>41.26786824114356</v>
      </c>
      <c r="AQ67">
        <v>28.443948689347465</v>
      </c>
      <c r="AR67">
        <v>41.26786824114356</v>
      </c>
      <c r="AS67">
        <v>29.236868186310002</v>
      </c>
      <c r="AT67">
        <v>30.164765525979998</v>
      </c>
      <c r="AU67">
        <v>2.1611823759063022</v>
      </c>
      <c r="AV67">
        <v>2.1611823759063022</v>
      </c>
      <c r="AW67">
        <v>1.4649738080440382</v>
      </c>
      <c r="AX67">
        <v>0.54509415262619998</v>
      </c>
      <c r="AY67">
        <v>1.3941698352380001</v>
      </c>
      <c r="AZ67">
        <v>4.9040713887323095</v>
      </c>
      <c r="BA67">
        <v>4.9040713887323095</v>
      </c>
      <c r="BB67">
        <v>3.4315901624757603</v>
      </c>
      <c r="BC67">
        <v>6.1932502631300004</v>
      </c>
      <c r="BD67">
        <v>4.3930272909900001</v>
      </c>
      <c r="BE67">
        <v>6.1932502631300004</v>
      </c>
      <c r="BF67">
        <v>0</v>
      </c>
      <c r="BG67">
        <v>0</v>
      </c>
      <c r="BH67">
        <v>0</v>
      </c>
      <c r="BI67">
        <v>0</v>
      </c>
      <c r="BJ67">
        <v>0</v>
      </c>
      <c r="BK67">
        <v>0</v>
      </c>
      <c r="BL67">
        <v>0</v>
      </c>
      <c r="BM67">
        <v>0</v>
      </c>
      <c r="BN67">
        <v>0</v>
      </c>
      <c r="BO67">
        <v>0</v>
      </c>
      <c r="BP67">
        <v>0</v>
      </c>
      <c r="BQ67">
        <v>0</v>
      </c>
      <c r="BR67">
        <v>9.8651434885100003E-2</v>
      </c>
      <c r="BS67">
        <v>2</v>
      </c>
      <c r="BT67">
        <v>8</v>
      </c>
      <c r="BU67">
        <v>0</v>
      </c>
      <c r="BV67">
        <v>0</v>
      </c>
      <c r="BW67">
        <v>2</v>
      </c>
      <c r="BX67">
        <v>2</v>
      </c>
      <c r="BY67">
        <v>7</v>
      </c>
      <c r="BZ67">
        <v>3</v>
      </c>
      <c r="CA67">
        <v>3</v>
      </c>
      <c r="CB67">
        <v>4</v>
      </c>
      <c r="CC67">
        <v>2</v>
      </c>
      <c r="CD67">
        <v>4</v>
      </c>
      <c r="CE67">
        <v>9</v>
      </c>
      <c r="CF67">
        <v>9</v>
      </c>
      <c r="CG67">
        <v>5</v>
      </c>
      <c r="CH67">
        <v>4</v>
      </c>
      <c r="CI67">
        <v>5</v>
      </c>
      <c r="CJ67">
        <v>5</v>
      </c>
      <c r="CK67">
        <v>62</v>
      </c>
      <c r="CW67">
        <v>1.1702488279200001</v>
      </c>
      <c r="CX67">
        <v>1.2786990546100001</v>
      </c>
      <c r="CY67">
        <v>1.23</v>
      </c>
      <c r="CZ67">
        <v>0.43015999787199999</v>
      </c>
      <c r="DA67">
        <v>0.640440025681</v>
      </c>
      <c r="DB67">
        <v>9.8931000000000005E-2</v>
      </c>
      <c r="DC67">
        <v>363</v>
      </c>
      <c r="DD67">
        <v>19</v>
      </c>
      <c r="DE67">
        <v>0</v>
      </c>
      <c r="DF67">
        <v>0</v>
      </c>
      <c r="DG67">
        <v>19</v>
      </c>
      <c r="DH67">
        <v>1</v>
      </c>
      <c r="DI67">
        <v>2</v>
      </c>
      <c r="DJ67">
        <v>1</v>
      </c>
      <c r="DK67">
        <v>1</v>
      </c>
      <c r="DL67">
        <v>6</v>
      </c>
      <c r="DM67">
        <v>9</v>
      </c>
      <c r="DN67">
        <v>0</v>
      </c>
      <c r="DO67">
        <v>0</v>
      </c>
      <c r="DP67">
        <v>0</v>
      </c>
      <c r="DQ67">
        <v>0</v>
      </c>
      <c r="DR67">
        <v>2</v>
      </c>
      <c r="DS67">
        <v>0</v>
      </c>
      <c r="DT67">
        <v>10</v>
      </c>
      <c r="DU67">
        <v>1</v>
      </c>
      <c r="DV67">
        <v>0</v>
      </c>
      <c r="DW67">
        <v>0</v>
      </c>
      <c r="DX67">
        <v>9</v>
      </c>
      <c r="DY67">
        <v>0</v>
      </c>
      <c r="DZ67">
        <v>0</v>
      </c>
      <c r="EA67">
        <v>1</v>
      </c>
      <c r="EB67">
        <v>0</v>
      </c>
      <c r="EC67">
        <v>0</v>
      </c>
      <c r="ED67">
        <v>0</v>
      </c>
      <c r="EE67">
        <v>0</v>
      </c>
      <c r="EF67">
        <v>0</v>
      </c>
      <c r="EG67">
        <v>0</v>
      </c>
      <c r="EH67">
        <v>0</v>
      </c>
      <c r="EI67">
        <v>0</v>
      </c>
      <c r="EJ67">
        <v>42.699724517906297</v>
      </c>
      <c r="EK67">
        <v>67.7685950413223</v>
      </c>
      <c r="EL67">
        <v>0</v>
      </c>
      <c r="EM67">
        <v>9.6418732782369094</v>
      </c>
      <c r="EN67">
        <v>0</v>
      </c>
      <c r="EO67">
        <v>0.27548209366391202</v>
      </c>
      <c r="EP67">
        <v>0.27548209366391202</v>
      </c>
      <c r="EQ67">
        <v>0</v>
      </c>
      <c r="ER67">
        <v>67.7685950413223</v>
      </c>
      <c r="ES67">
        <v>83.195592286501395</v>
      </c>
      <c r="ET67">
        <v>5.7851239669421499</v>
      </c>
      <c r="EU67">
        <v>0</v>
      </c>
      <c r="EV67">
        <v>0</v>
      </c>
      <c r="EW67">
        <v>0</v>
      </c>
      <c r="EX67">
        <v>0</v>
      </c>
      <c r="EY67">
        <v>0</v>
      </c>
      <c r="EZ67">
        <v>5.7851239669421499</v>
      </c>
      <c r="FA67">
        <v>0</v>
      </c>
      <c r="FB67">
        <v>0</v>
      </c>
      <c r="FC67">
        <v>0</v>
      </c>
      <c r="FD67">
        <v>6.0606060606060597</v>
      </c>
      <c r="FE67">
        <v>25.068870523415999</v>
      </c>
      <c r="FF67">
        <v>0</v>
      </c>
      <c r="FG67">
        <v>15.4269972451791</v>
      </c>
      <c r="FH67">
        <v>93.939393939393895</v>
      </c>
      <c r="FI67">
        <v>0</v>
      </c>
      <c r="FJ67">
        <v>0</v>
      </c>
      <c r="FK67">
        <v>0.55096418732782404</v>
      </c>
      <c r="FL67">
        <v>0</v>
      </c>
      <c r="FM67">
        <v>0</v>
      </c>
      <c r="FN67">
        <v>0</v>
      </c>
      <c r="FO67">
        <v>0</v>
      </c>
      <c r="FP67">
        <v>5.2631578947368398</v>
      </c>
      <c r="FQ67">
        <v>10.526315789473699</v>
      </c>
      <c r="FR67">
        <v>5.2631578947368398</v>
      </c>
      <c r="FS67">
        <v>5.2631578947368398</v>
      </c>
      <c r="FT67">
        <v>47.368421052631597</v>
      </c>
      <c r="FU67">
        <v>0</v>
      </c>
      <c r="FV67">
        <v>0</v>
      </c>
      <c r="FW67">
        <v>0</v>
      </c>
      <c r="FX67">
        <v>10.526315789473699</v>
      </c>
      <c r="FY67">
        <v>52.631578947368403</v>
      </c>
      <c r="FZ67">
        <v>5.2631578947368398</v>
      </c>
      <c r="GA67">
        <v>0</v>
      </c>
      <c r="GB67">
        <v>47.368421052631597</v>
      </c>
      <c r="GC67">
        <v>0</v>
      </c>
      <c r="GD67">
        <v>0</v>
      </c>
      <c r="GE67">
        <v>5.2631578947368398</v>
      </c>
      <c r="GF67">
        <v>0</v>
      </c>
      <c r="GG67">
        <v>0</v>
      </c>
      <c r="GH67">
        <v>0</v>
      </c>
      <c r="GI67">
        <v>8</v>
      </c>
      <c r="GJ67">
        <v>5.2341597796143304</v>
      </c>
      <c r="GK67">
        <v>42.105263157894697</v>
      </c>
      <c r="GL67">
        <v>3.30578512396694</v>
      </c>
      <c r="GM67">
        <v>0.826446280991736</v>
      </c>
      <c r="GN67">
        <v>0</v>
      </c>
      <c r="GO67">
        <v>0</v>
      </c>
      <c r="GP67">
        <v>10.526315789473699</v>
      </c>
      <c r="GQ67">
        <v>15.789473684210501</v>
      </c>
      <c r="GR67">
        <v>0.55096418732782404</v>
      </c>
      <c r="GS67">
        <v>0.27548209366391202</v>
      </c>
      <c r="GT67">
        <v>8</v>
      </c>
      <c r="GU67">
        <v>5</v>
      </c>
      <c r="GV67">
        <v>4</v>
      </c>
      <c r="GW67">
        <v>1</v>
      </c>
      <c r="GX67">
        <v>0</v>
      </c>
      <c r="GY67">
        <v>77.4104683195592</v>
      </c>
      <c r="GZ67">
        <v>3.8567493112947702</v>
      </c>
      <c r="HA67">
        <v>1.65289256198347</v>
      </c>
      <c r="HB67">
        <v>0.27548209366391202</v>
      </c>
      <c r="HC67">
        <v>0</v>
      </c>
      <c r="HD67">
        <v>42.105263157894697</v>
      </c>
      <c r="HE67">
        <v>26.315789473684202</v>
      </c>
      <c r="HF67">
        <v>21.052631578947398</v>
      </c>
      <c r="HG67">
        <v>5.2631578947368398</v>
      </c>
      <c r="HH67">
        <v>0</v>
      </c>
      <c r="HI67">
        <v>3</v>
      </c>
      <c r="HJ67">
        <v>2</v>
      </c>
      <c r="HK67">
        <v>5</v>
      </c>
      <c r="HL67">
        <v>7</v>
      </c>
      <c r="HM67">
        <v>1</v>
      </c>
      <c r="HN67">
        <v>3.30578512396694</v>
      </c>
      <c r="HO67">
        <v>5.7851239669421499</v>
      </c>
      <c r="HP67">
        <v>1.65289256198347</v>
      </c>
      <c r="HQ67">
        <v>72.176308539944898</v>
      </c>
      <c r="HR67">
        <v>0.27548209366391202</v>
      </c>
      <c r="HS67">
        <v>15.789473684210501</v>
      </c>
      <c r="HT67">
        <v>10.526315789473699</v>
      </c>
      <c r="HU67">
        <v>26.315789473684202</v>
      </c>
      <c r="HV67">
        <v>36.842105263157897</v>
      </c>
      <c r="HW67">
        <v>5.2631578947368398</v>
      </c>
      <c r="HX67">
        <v>42.699724517906297</v>
      </c>
      <c r="HY67">
        <v>67.7685950413223</v>
      </c>
      <c r="HZ67">
        <v>77.4104683195592</v>
      </c>
      <c r="IA67">
        <v>84.297520661156994</v>
      </c>
      <c r="IB67">
        <v>88.429752066115697</v>
      </c>
      <c r="IC67">
        <v>2.5548129409893101</v>
      </c>
      <c r="ID67">
        <v>0.73724472372105698</v>
      </c>
      <c r="IE67">
        <v>3.2233969299741099</v>
      </c>
      <c r="IF67">
        <v>3.0537444599754702</v>
      </c>
      <c r="IG67">
        <v>0.60142573829331802</v>
      </c>
      <c r="IH67">
        <v>0</v>
      </c>
      <c r="II67">
        <v>6.2561983469999998</v>
      </c>
      <c r="IJ67">
        <v>0</v>
      </c>
      <c r="IK67">
        <v>0</v>
      </c>
      <c r="IL67">
        <v>0</v>
      </c>
      <c r="IM67">
        <v>7</v>
      </c>
      <c r="IN67">
        <v>41.873278239999998</v>
      </c>
      <c r="IO67">
        <v>36.842105259999997</v>
      </c>
    </row>
    <row r="68" spans="1:249" x14ac:dyDescent="0.3">
      <c r="A68" s="71">
        <v>67</v>
      </c>
      <c r="B68">
        <v>2015044</v>
      </c>
      <c r="C68" t="s">
        <v>129</v>
      </c>
      <c r="D68" t="s">
        <v>1011</v>
      </c>
      <c r="E68" t="s">
        <v>542</v>
      </c>
      <c r="F68">
        <v>39.601967912072467</v>
      </c>
      <c r="G68">
        <v>44.221332287534402</v>
      </c>
      <c r="H68" t="s">
        <v>953</v>
      </c>
      <c r="I68" t="s">
        <v>352</v>
      </c>
      <c r="J68" t="s">
        <v>353</v>
      </c>
      <c r="K68">
        <v>59</v>
      </c>
      <c r="L68" t="s">
        <v>341</v>
      </c>
      <c r="M68" t="s">
        <v>337</v>
      </c>
      <c r="N68">
        <v>46006</v>
      </c>
      <c r="O68">
        <v>-71.567269999999994</v>
      </c>
      <c r="P68">
        <v>42.253214</v>
      </c>
      <c r="Q68">
        <v>7.7084999999999999</v>
      </c>
      <c r="R68">
        <v>19.111499999999999</v>
      </c>
      <c r="S68">
        <v>16.525099999999998</v>
      </c>
      <c r="T68">
        <v>0.30743699999999996</v>
      </c>
      <c r="U68">
        <v>3.0743699999999999E-3</v>
      </c>
      <c r="W68">
        <v>100</v>
      </c>
      <c r="X68">
        <v>1.44</v>
      </c>
      <c r="Y68">
        <v>101.687697607</v>
      </c>
      <c r="Z68">
        <v>57.464214827787501</v>
      </c>
      <c r="AA68">
        <v>19.491061870700001</v>
      </c>
      <c r="AB68">
        <v>1230.01547143024</v>
      </c>
      <c r="AC68">
        <v>1230.4984925735801</v>
      </c>
      <c r="AD68">
        <v>15.365548127612399</v>
      </c>
      <c r="AE68">
        <v>15.254902594490201</v>
      </c>
      <c r="AF68">
        <v>9.4252579983537608</v>
      </c>
      <c r="AG68">
        <v>9.3824762560395598</v>
      </c>
      <c r="AH68">
        <v>3.4822778030356099</v>
      </c>
      <c r="AI68">
        <v>3.5061173228726199</v>
      </c>
      <c r="AJ68">
        <v>23.234092235843548</v>
      </c>
      <c r="AK68">
        <v>26.927242759595003</v>
      </c>
      <c r="AL68">
        <v>44.623467600700522</v>
      </c>
      <c r="AM68">
        <v>51.575229573816813</v>
      </c>
      <c r="AN68">
        <v>0.49847712989396198</v>
      </c>
      <c r="AO68">
        <v>0.61412326862918898</v>
      </c>
      <c r="AP68">
        <v>14.862813776999417</v>
      </c>
      <c r="AQ68">
        <v>14.862813776999417</v>
      </c>
      <c r="AR68">
        <v>9.3006828349423127</v>
      </c>
      <c r="AS68">
        <v>7.9021893039981999</v>
      </c>
      <c r="AT68">
        <v>6.5509076558800006</v>
      </c>
      <c r="AU68">
        <v>4.4016345592527717</v>
      </c>
      <c r="AV68">
        <v>4.4016345592527717</v>
      </c>
      <c r="AW68">
        <v>2.2274546738874497</v>
      </c>
      <c r="AX68">
        <v>1.6392549831190002</v>
      </c>
      <c r="AY68">
        <v>5.3670086819199998</v>
      </c>
      <c r="AZ68">
        <v>8.3299474605939992</v>
      </c>
      <c r="BA68">
        <v>8.3299474605939992</v>
      </c>
      <c r="BB68">
        <v>4.1807393454188198</v>
      </c>
      <c r="BC68">
        <v>4.1355505780700001</v>
      </c>
      <c r="BD68">
        <v>4.1355505780700001</v>
      </c>
      <c r="BE68">
        <v>3.2114731076599998</v>
      </c>
      <c r="BF68">
        <v>310910.24712999997</v>
      </c>
      <c r="BG68">
        <v>310910.24712999997</v>
      </c>
      <c r="BH68">
        <v>125403.638647</v>
      </c>
      <c r="BI68">
        <v>0</v>
      </c>
      <c r="BJ68">
        <v>0</v>
      </c>
      <c r="BK68">
        <v>0.12972692482299999</v>
      </c>
      <c r="BL68">
        <v>5.23245166523E-2</v>
      </c>
      <c r="BM68">
        <v>0</v>
      </c>
      <c r="BN68">
        <v>0</v>
      </c>
      <c r="BO68">
        <v>0</v>
      </c>
      <c r="BP68">
        <v>0</v>
      </c>
      <c r="BQ68">
        <v>0</v>
      </c>
      <c r="BR68">
        <v>0</v>
      </c>
      <c r="BS68">
        <v>0</v>
      </c>
      <c r="BT68">
        <v>10</v>
      </c>
      <c r="BU68">
        <v>0</v>
      </c>
      <c r="BV68">
        <v>0</v>
      </c>
      <c r="BW68">
        <v>1</v>
      </c>
      <c r="BX68">
        <v>18</v>
      </c>
      <c r="BY68">
        <v>18</v>
      </c>
      <c r="BZ68">
        <v>14</v>
      </c>
      <c r="CA68">
        <v>17</v>
      </c>
      <c r="CB68">
        <v>20</v>
      </c>
      <c r="CC68">
        <v>20</v>
      </c>
      <c r="CD68">
        <v>17</v>
      </c>
      <c r="CE68">
        <v>10</v>
      </c>
      <c r="CF68">
        <v>10</v>
      </c>
      <c r="CG68">
        <v>10</v>
      </c>
      <c r="CH68">
        <v>10</v>
      </c>
      <c r="CI68">
        <v>10</v>
      </c>
      <c r="CJ68">
        <v>10</v>
      </c>
      <c r="CK68">
        <v>184</v>
      </c>
      <c r="CW68">
        <v>2.1000420394499999</v>
      </c>
      <c r="CX68">
        <v>1.82430341026</v>
      </c>
      <c r="CY68">
        <v>1.44</v>
      </c>
      <c r="CZ68">
        <v>0.21065999137999999</v>
      </c>
      <c r="DA68">
        <v>0.29046999018199998</v>
      </c>
      <c r="DB68">
        <v>0.30743700000000002</v>
      </c>
      <c r="DC68">
        <v>328</v>
      </c>
      <c r="DD68">
        <v>77</v>
      </c>
      <c r="DE68">
        <v>56</v>
      </c>
      <c r="DF68">
        <v>7</v>
      </c>
      <c r="DG68">
        <v>41</v>
      </c>
      <c r="DH68">
        <v>1</v>
      </c>
      <c r="DI68">
        <v>1</v>
      </c>
      <c r="DJ68">
        <v>3</v>
      </c>
      <c r="DK68">
        <v>10</v>
      </c>
      <c r="DL68">
        <v>8</v>
      </c>
      <c r="DM68">
        <v>16</v>
      </c>
      <c r="DN68">
        <v>3</v>
      </c>
      <c r="DO68">
        <v>0</v>
      </c>
      <c r="DP68">
        <v>5</v>
      </c>
      <c r="DQ68">
        <v>5</v>
      </c>
      <c r="DR68">
        <v>5</v>
      </c>
      <c r="DS68">
        <v>0</v>
      </c>
      <c r="DT68">
        <v>26</v>
      </c>
      <c r="DU68">
        <v>1</v>
      </c>
      <c r="DV68">
        <v>0</v>
      </c>
      <c r="DW68">
        <v>0</v>
      </c>
      <c r="DX68">
        <v>15</v>
      </c>
      <c r="DY68">
        <v>2</v>
      </c>
      <c r="DZ68">
        <v>7</v>
      </c>
      <c r="EA68">
        <v>3</v>
      </c>
      <c r="EB68">
        <v>0</v>
      </c>
      <c r="EC68">
        <v>0</v>
      </c>
      <c r="ED68">
        <v>7</v>
      </c>
      <c r="EE68">
        <v>0</v>
      </c>
      <c r="EF68">
        <v>0</v>
      </c>
      <c r="EG68">
        <v>0</v>
      </c>
      <c r="EH68">
        <v>2</v>
      </c>
      <c r="EI68">
        <v>3</v>
      </c>
      <c r="EJ68">
        <v>35.365853658536601</v>
      </c>
      <c r="EK68">
        <v>39.024390243902403</v>
      </c>
      <c r="EL68">
        <v>1.2195121951219501</v>
      </c>
      <c r="EM68">
        <v>0.60975609756097604</v>
      </c>
      <c r="EN68">
        <v>13.109756097561</v>
      </c>
      <c r="EO68">
        <v>0.91463414634146301</v>
      </c>
      <c r="EP68">
        <v>19.207317073170699</v>
      </c>
      <c r="EQ68">
        <v>0</v>
      </c>
      <c r="ER68">
        <v>39.024390243902403</v>
      </c>
      <c r="ES68">
        <v>44.207317073170699</v>
      </c>
      <c r="ET68">
        <v>24.085365853658502</v>
      </c>
      <c r="EU68">
        <v>14.939024390243899</v>
      </c>
      <c r="EV68">
        <v>1.82926829268293</v>
      </c>
      <c r="EW68">
        <v>0.60975609756097604</v>
      </c>
      <c r="EX68">
        <v>17.0731707317073</v>
      </c>
      <c r="EY68">
        <v>17.0731707317073</v>
      </c>
      <c r="EZ68">
        <v>4.5731707317073198</v>
      </c>
      <c r="FA68">
        <v>0</v>
      </c>
      <c r="FB68">
        <v>0</v>
      </c>
      <c r="FC68">
        <v>0</v>
      </c>
      <c r="FD68">
        <v>43.292682926829301</v>
      </c>
      <c r="FE68">
        <v>3.6585365853658498</v>
      </c>
      <c r="FF68">
        <v>0</v>
      </c>
      <c r="FG68">
        <v>5.1829268292682897</v>
      </c>
      <c r="FH68">
        <v>56.707317073170699</v>
      </c>
      <c r="FI68">
        <v>1.2195121951219501</v>
      </c>
      <c r="FJ68">
        <v>18.292682926829301</v>
      </c>
      <c r="FK68">
        <v>6.7073170731707297</v>
      </c>
      <c r="FL68">
        <v>0</v>
      </c>
      <c r="FM68">
        <v>18.292682926829301</v>
      </c>
      <c r="FN68">
        <v>2.1341463414634099</v>
      </c>
      <c r="FO68">
        <v>2.1341463414634099</v>
      </c>
      <c r="FP68">
        <v>2.4390243902439002</v>
      </c>
      <c r="FQ68">
        <v>2.4390243902439002</v>
      </c>
      <c r="FR68">
        <v>7.3170731707317103</v>
      </c>
      <c r="FS68">
        <v>24.390243902439</v>
      </c>
      <c r="FT68">
        <v>39.024390243902403</v>
      </c>
      <c r="FU68">
        <v>7.3170731707317103</v>
      </c>
      <c r="FV68">
        <v>12.1951219512195</v>
      </c>
      <c r="FW68">
        <v>12.1951219512195</v>
      </c>
      <c r="FX68">
        <v>12.1951219512195</v>
      </c>
      <c r="FY68">
        <v>63.414634146341498</v>
      </c>
      <c r="FZ68">
        <v>2.4390243902439002</v>
      </c>
      <c r="GA68">
        <v>0</v>
      </c>
      <c r="GB68">
        <v>36.585365853658502</v>
      </c>
      <c r="GC68">
        <v>4.8780487804878003</v>
      </c>
      <c r="GD68">
        <v>17.0731707317073</v>
      </c>
      <c r="GE68">
        <v>7.3170731707317103</v>
      </c>
      <c r="GF68">
        <v>0</v>
      </c>
      <c r="GG68">
        <v>17.0731707317073</v>
      </c>
      <c r="GH68">
        <v>4.8780487804878003</v>
      </c>
      <c r="GI68">
        <v>15</v>
      </c>
      <c r="GJ68">
        <v>23.475609756097601</v>
      </c>
      <c r="GK68">
        <v>36.585365853658502</v>
      </c>
      <c r="GL68">
        <v>1.82926829268293</v>
      </c>
      <c r="GM68">
        <v>6.0975609756097597</v>
      </c>
      <c r="GN68">
        <v>9.0909090909090899</v>
      </c>
      <c r="GO68">
        <v>9.0909090909090899</v>
      </c>
      <c r="GP68">
        <v>0</v>
      </c>
      <c r="GQ68">
        <v>25.974025974025999</v>
      </c>
      <c r="GR68">
        <v>0</v>
      </c>
      <c r="GS68">
        <v>0.91463414634146301</v>
      </c>
      <c r="GT68">
        <v>14</v>
      </c>
      <c r="GU68">
        <v>3</v>
      </c>
      <c r="GV68">
        <v>13</v>
      </c>
      <c r="GW68">
        <v>3</v>
      </c>
      <c r="GX68">
        <v>4</v>
      </c>
      <c r="GY68">
        <v>68.902439024390205</v>
      </c>
      <c r="GZ68">
        <v>5.7926829268292703</v>
      </c>
      <c r="HA68">
        <v>14.939024390243899</v>
      </c>
      <c r="HB68">
        <v>3.9634146341463401</v>
      </c>
      <c r="HC68">
        <v>1.82926829268293</v>
      </c>
      <c r="HD68">
        <v>34.146341463414601</v>
      </c>
      <c r="HE68">
        <v>7.3170731707317103</v>
      </c>
      <c r="HF68">
        <v>31.707317073170699</v>
      </c>
      <c r="HG68">
        <v>7.3170731707317103</v>
      </c>
      <c r="HH68">
        <v>9.7560975609756095</v>
      </c>
      <c r="HI68">
        <v>8</v>
      </c>
      <c r="HJ68">
        <v>6</v>
      </c>
      <c r="HK68">
        <v>9</v>
      </c>
      <c r="HL68">
        <v>9</v>
      </c>
      <c r="HM68">
        <v>4</v>
      </c>
      <c r="HN68">
        <v>15.853658536585399</v>
      </c>
      <c r="HO68">
        <v>3.6585365853658498</v>
      </c>
      <c r="HP68">
        <v>10.670731707317101</v>
      </c>
      <c r="HQ68">
        <v>58.841463414634099</v>
      </c>
      <c r="HR68">
        <v>5.7926829268292703</v>
      </c>
      <c r="HS68">
        <v>19.512195121951201</v>
      </c>
      <c r="HT68">
        <v>14.634146341463399</v>
      </c>
      <c r="HU68">
        <v>21.951219512195099</v>
      </c>
      <c r="HV68">
        <v>21.951219512195099</v>
      </c>
      <c r="HW68">
        <v>9.7560975609756095</v>
      </c>
      <c r="HX68">
        <v>35.365853658536601</v>
      </c>
      <c r="HY68">
        <v>48.475609756097597</v>
      </c>
      <c r="HZ68">
        <v>53.658536585365901</v>
      </c>
      <c r="IA68">
        <v>58.536585365853703</v>
      </c>
      <c r="IB68">
        <v>62.5</v>
      </c>
      <c r="IC68">
        <v>3.8417590023360999</v>
      </c>
      <c r="ID68">
        <v>0.84440065437239697</v>
      </c>
      <c r="IE68">
        <v>7.0774907106486502</v>
      </c>
      <c r="IF68">
        <v>6.9048689859986796</v>
      </c>
      <c r="IG68">
        <v>0.71707358118495002</v>
      </c>
      <c r="IH68">
        <v>0</v>
      </c>
      <c r="II68">
        <v>5.6633663370000003</v>
      </c>
      <c r="IJ68">
        <v>0</v>
      </c>
      <c r="IK68">
        <v>0</v>
      </c>
      <c r="IL68">
        <v>0</v>
      </c>
      <c r="IM68">
        <v>10</v>
      </c>
      <c r="IN68">
        <v>20.426829269999999</v>
      </c>
      <c r="IO68">
        <v>24.390243900000002</v>
      </c>
    </row>
    <row r="69" spans="1:249" x14ac:dyDescent="0.3">
      <c r="A69" s="71">
        <v>68</v>
      </c>
      <c r="B69">
        <v>2015045</v>
      </c>
      <c r="C69" t="s">
        <v>236</v>
      </c>
      <c r="D69" t="s">
        <v>1011</v>
      </c>
      <c r="E69" t="s">
        <v>232</v>
      </c>
      <c r="F69">
        <v>52.962397714121977</v>
      </c>
      <c r="G69">
        <v>50.428468491941103</v>
      </c>
      <c r="H69" t="s">
        <v>953</v>
      </c>
      <c r="I69" t="s">
        <v>352</v>
      </c>
      <c r="J69" t="s">
        <v>353</v>
      </c>
      <c r="K69">
        <v>59</v>
      </c>
      <c r="L69" t="s">
        <v>341</v>
      </c>
      <c r="M69" t="s">
        <v>337</v>
      </c>
      <c r="N69">
        <v>46006</v>
      </c>
      <c r="O69">
        <v>-71.688530999999998</v>
      </c>
      <c r="P69">
        <v>42.291074000000002</v>
      </c>
      <c r="Q69">
        <v>4.5701999999999998</v>
      </c>
      <c r="R69">
        <v>4.5701999999999998</v>
      </c>
      <c r="S69">
        <v>3.1844000000000001</v>
      </c>
      <c r="T69">
        <v>1.4435260000000001</v>
      </c>
      <c r="U69">
        <v>1.443526E-2</v>
      </c>
      <c r="W69">
        <v>100</v>
      </c>
      <c r="X69">
        <v>1.94</v>
      </c>
      <c r="Y69">
        <v>153.50540764100001</v>
      </c>
      <c r="Z69">
        <v>54.402323749507673</v>
      </c>
      <c r="AA69">
        <v>17.767821592200001</v>
      </c>
      <c r="AB69">
        <v>1192.9979845411599</v>
      </c>
      <c r="AC69">
        <v>1192.9979845411599</v>
      </c>
      <c r="AD69">
        <v>14.8614427118354</v>
      </c>
      <c r="AE69">
        <v>14.8614427118354</v>
      </c>
      <c r="AF69">
        <v>9.19320341788106</v>
      </c>
      <c r="AG69">
        <v>9.19320341788106</v>
      </c>
      <c r="AH69">
        <v>3.5207719562032298</v>
      </c>
      <c r="AI69">
        <v>3.5207719562032298</v>
      </c>
      <c r="AJ69">
        <v>5.8290665616384425</v>
      </c>
      <c r="AK69">
        <v>5.8290665616384425</v>
      </c>
      <c r="AL69">
        <v>15.498227648680581</v>
      </c>
      <c r="AM69">
        <v>15.498227648680581</v>
      </c>
      <c r="AN69">
        <v>0.51253458376552596</v>
      </c>
      <c r="AO69">
        <v>0.51253458376552596</v>
      </c>
      <c r="AP69">
        <v>61.24458448207956</v>
      </c>
      <c r="AQ69">
        <v>61.24458448207956</v>
      </c>
      <c r="AR69">
        <v>61.24458448207956</v>
      </c>
      <c r="AS69">
        <v>66.817667044090001</v>
      </c>
      <c r="AT69">
        <v>62.703252032480009</v>
      </c>
      <c r="AU69">
        <v>1.0240252067743207</v>
      </c>
      <c r="AV69">
        <v>1.0240252067743207</v>
      </c>
      <c r="AW69">
        <v>1.0240252067743207</v>
      </c>
      <c r="AX69">
        <v>0.113250283126</v>
      </c>
      <c r="AY69">
        <v>0.10162601626000001</v>
      </c>
      <c r="AZ69">
        <v>0.82709728239500002</v>
      </c>
      <c r="BA69">
        <v>0.82709728239500002</v>
      </c>
      <c r="BB69">
        <v>0.82709728239500002</v>
      </c>
      <c r="BC69">
        <v>8.4764761140600005</v>
      </c>
      <c r="BD69">
        <v>8.4764761140600005</v>
      </c>
      <c r="BE69">
        <v>8.4764761140600005</v>
      </c>
      <c r="BF69">
        <v>0</v>
      </c>
      <c r="BG69">
        <v>0</v>
      </c>
      <c r="BH69">
        <v>0</v>
      </c>
      <c r="BI69">
        <v>0</v>
      </c>
      <c r="BJ69">
        <v>0</v>
      </c>
      <c r="BK69">
        <v>0</v>
      </c>
      <c r="BL69">
        <v>0</v>
      </c>
      <c r="BM69">
        <v>0</v>
      </c>
      <c r="BN69">
        <v>0</v>
      </c>
      <c r="BO69">
        <v>0</v>
      </c>
      <c r="BP69">
        <v>0</v>
      </c>
      <c r="BQ69">
        <v>0.21880880486599999</v>
      </c>
      <c r="BR69">
        <v>0.21880880486599999</v>
      </c>
      <c r="BS69">
        <v>6</v>
      </c>
      <c r="BT69">
        <v>0</v>
      </c>
      <c r="BU69">
        <v>3</v>
      </c>
      <c r="BV69">
        <v>1</v>
      </c>
      <c r="BW69">
        <v>3</v>
      </c>
      <c r="BX69">
        <v>7</v>
      </c>
      <c r="BY69">
        <v>8</v>
      </c>
      <c r="BZ69">
        <v>8</v>
      </c>
      <c r="CA69">
        <v>13</v>
      </c>
      <c r="CB69">
        <v>10</v>
      </c>
      <c r="CC69">
        <v>15</v>
      </c>
      <c r="CD69">
        <v>15</v>
      </c>
      <c r="CE69">
        <v>9</v>
      </c>
      <c r="CF69">
        <v>9</v>
      </c>
      <c r="CG69">
        <v>9</v>
      </c>
      <c r="CH69">
        <v>9</v>
      </c>
      <c r="CI69">
        <v>10</v>
      </c>
      <c r="CJ69">
        <v>10</v>
      </c>
      <c r="CK69">
        <v>132</v>
      </c>
      <c r="CW69">
        <v>1.0931601631400001</v>
      </c>
      <c r="CX69">
        <v>1.13468111222</v>
      </c>
      <c r="CY69">
        <v>1.94</v>
      </c>
      <c r="CZ69">
        <v>1.1243398505</v>
      </c>
      <c r="DA69">
        <v>0.75635995676400003</v>
      </c>
      <c r="DB69">
        <v>1.4435260000000001</v>
      </c>
      <c r="DC69">
        <v>317</v>
      </c>
      <c r="DD69">
        <v>146</v>
      </c>
      <c r="DE69">
        <v>14</v>
      </c>
      <c r="DF69">
        <v>14</v>
      </c>
      <c r="DG69">
        <v>46</v>
      </c>
      <c r="DH69">
        <v>1</v>
      </c>
      <c r="DI69">
        <v>2</v>
      </c>
      <c r="DJ69">
        <v>4</v>
      </c>
      <c r="DK69">
        <v>11</v>
      </c>
      <c r="DL69">
        <v>5</v>
      </c>
      <c r="DM69">
        <v>26</v>
      </c>
      <c r="DN69">
        <v>0</v>
      </c>
      <c r="DO69">
        <v>0</v>
      </c>
      <c r="DP69">
        <v>5</v>
      </c>
      <c r="DQ69">
        <v>5</v>
      </c>
      <c r="DR69">
        <v>1</v>
      </c>
      <c r="DS69">
        <v>0</v>
      </c>
      <c r="DT69">
        <v>37</v>
      </c>
      <c r="DU69">
        <v>1</v>
      </c>
      <c r="DV69">
        <v>0</v>
      </c>
      <c r="DW69">
        <v>0</v>
      </c>
      <c r="DX69">
        <v>9</v>
      </c>
      <c r="DY69">
        <v>2</v>
      </c>
      <c r="DZ69">
        <v>7</v>
      </c>
      <c r="EA69">
        <v>3</v>
      </c>
      <c r="EB69">
        <v>0</v>
      </c>
      <c r="EC69">
        <v>0</v>
      </c>
      <c r="ED69">
        <v>7</v>
      </c>
      <c r="EE69">
        <v>0</v>
      </c>
      <c r="EF69">
        <v>0</v>
      </c>
      <c r="EG69">
        <v>2</v>
      </c>
      <c r="EH69">
        <v>5</v>
      </c>
      <c r="EI69">
        <v>0</v>
      </c>
      <c r="EJ69">
        <v>0.31545741324921101</v>
      </c>
      <c r="EK69">
        <v>18.296529968454301</v>
      </c>
      <c r="EL69">
        <v>0</v>
      </c>
      <c r="EM69">
        <v>14.195583596214499</v>
      </c>
      <c r="EN69">
        <v>0</v>
      </c>
      <c r="EO69">
        <v>2.5236593059936898</v>
      </c>
      <c r="EP69">
        <v>7.8864353312302802</v>
      </c>
      <c r="EQ69">
        <v>0</v>
      </c>
      <c r="ER69">
        <v>18.296529968454301</v>
      </c>
      <c r="ES69">
        <v>34.069400630914799</v>
      </c>
      <c r="ET69">
        <v>49.842271293375397</v>
      </c>
      <c r="EU69">
        <v>0</v>
      </c>
      <c r="EV69">
        <v>0</v>
      </c>
      <c r="EW69">
        <v>0</v>
      </c>
      <c r="EX69">
        <v>4.41640378548896</v>
      </c>
      <c r="EY69">
        <v>4.41640378548896</v>
      </c>
      <c r="EZ69">
        <v>1.5772870662460601</v>
      </c>
      <c r="FA69">
        <v>0</v>
      </c>
      <c r="FB69">
        <v>0</v>
      </c>
      <c r="FC69">
        <v>0</v>
      </c>
      <c r="FD69">
        <v>57.728706624605699</v>
      </c>
      <c r="FE69">
        <v>17.981072555204999</v>
      </c>
      <c r="FF69">
        <v>0</v>
      </c>
      <c r="FG69">
        <v>15.772870662460599</v>
      </c>
      <c r="FH69">
        <v>42.271293375394301</v>
      </c>
      <c r="FI69">
        <v>0.94637223974763396</v>
      </c>
      <c r="FJ69">
        <v>5.3627760252365899</v>
      </c>
      <c r="FK69">
        <v>7.8864353312302802</v>
      </c>
      <c r="FL69">
        <v>0</v>
      </c>
      <c r="FM69">
        <v>5.3627760252365899</v>
      </c>
      <c r="FN69">
        <v>4.41640378548896</v>
      </c>
      <c r="FO69">
        <v>4.41640378548896</v>
      </c>
      <c r="FP69">
        <v>2.1739130434782599</v>
      </c>
      <c r="FQ69">
        <v>4.3478260869565197</v>
      </c>
      <c r="FR69">
        <v>8.6956521739130395</v>
      </c>
      <c r="FS69">
        <v>23.913043478260899</v>
      </c>
      <c r="FT69">
        <v>56.521739130434803</v>
      </c>
      <c r="FU69">
        <v>0</v>
      </c>
      <c r="FV69">
        <v>10.869565217391299</v>
      </c>
      <c r="FW69">
        <v>10.869565217391299</v>
      </c>
      <c r="FX69">
        <v>2.1739130434782599</v>
      </c>
      <c r="FY69">
        <v>80.434782608695699</v>
      </c>
      <c r="FZ69">
        <v>2.1739130434782599</v>
      </c>
      <c r="GA69">
        <v>0</v>
      </c>
      <c r="GB69">
        <v>19.565217391304301</v>
      </c>
      <c r="GC69">
        <v>4.3478260869565197</v>
      </c>
      <c r="GD69">
        <v>15.2173913043478</v>
      </c>
      <c r="GE69">
        <v>6.5217391304347796</v>
      </c>
      <c r="GF69">
        <v>0</v>
      </c>
      <c r="GG69">
        <v>15.2173913043478</v>
      </c>
      <c r="GH69">
        <v>10.869565217391299</v>
      </c>
      <c r="GI69">
        <v>21</v>
      </c>
      <c r="GJ69">
        <v>46.056782334384899</v>
      </c>
      <c r="GK69">
        <v>45.652173913043498</v>
      </c>
      <c r="GL69">
        <v>17.665615141955801</v>
      </c>
      <c r="GM69">
        <v>11.671924290220799</v>
      </c>
      <c r="GN69">
        <v>1.3698630136986301</v>
      </c>
      <c r="GO69">
        <v>1.3698630136986301</v>
      </c>
      <c r="GP69">
        <v>8.9041095890411004</v>
      </c>
      <c r="GQ69">
        <v>25.342465753424701</v>
      </c>
      <c r="GR69">
        <v>0</v>
      </c>
      <c r="GS69">
        <v>2.20820189274448</v>
      </c>
      <c r="GT69">
        <v>14</v>
      </c>
      <c r="GU69">
        <v>7</v>
      </c>
      <c r="GV69">
        <v>12</v>
      </c>
      <c r="GW69">
        <v>5</v>
      </c>
      <c r="GX69">
        <v>5</v>
      </c>
      <c r="GY69">
        <v>39.116719242902199</v>
      </c>
      <c r="GZ69">
        <v>22.397476340693999</v>
      </c>
      <c r="HA69">
        <v>15.457413249211401</v>
      </c>
      <c r="HB69">
        <v>5.3627760252365899</v>
      </c>
      <c r="HC69">
        <v>4.41640378548896</v>
      </c>
      <c r="HD69">
        <v>30.434782608695699</v>
      </c>
      <c r="HE69">
        <v>15.2173913043478</v>
      </c>
      <c r="HF69">
        <v>26.086956521739101</v>
      </c>
      <c r="HG69">
        <v>10.869565217391299</v>
      </c>
      <c r="HH69">
        <v>10.869565217391299</v>
      </c>
      <c r="HI69">
        <v>8</v>
      </c>
      <c r="HJ69">
        <v>3</v>
      </c>
      <c r="HK69">
        <v>15</v>
      </c>
      <c r="HL69">
        <v>15</v>
      </c>
      <c r="HM69">
        <v>0</v>
      </c>
      <c r="HN69">
        <v>15.457413249211401</v>
      </c>
      <c r="HO69">
        <v>3.7854889589905398</v>
      </c>
      <c r="HP69">
        <v>27.444794952681399</v>
      </c>
      <c r="HQ69">
        <v>38.485804416403802</v>
      </c>
      <c r="HR69">
        <v>0</v>
      </c>
      <c r="HS69">
        <v>17.3913043478261</v>
      </c>
      <c r="HT69">
        <v>6.5217391304347796</v>
      </c>
      <c r="HU69">
        <v>32.6086956521739</v>
      </c>
      <c r="HV69">
        <v>32.6086956521739</v>
      </c>
      <c r="HW69">
        <v>0</v>
      </c>
      <c r="HX69">
        <v>17.981072555204999</v>
      </c>
      <c r="HY69">
        <v>28.706624605678201</v>
      </c>
      <c r="HZ69">
        <v>39.432176656151398</v>
      </c>
      <c r="IA69">
        <v>45.110410094637203</v>
      </c>
      <c r="IB69">
        <v>50.157728706624603</v>
      </c>
      <c r="IC69">
        <v>4.5862798501633497</v>
      </c>
      <c r="ID69">
        <v>0.928877787618545</v>
      </c>
      <c r="IE69">
        <v>7.9876340674290898</v>
      </c>
      <c r="IF69">
        <v>7.8139898485719401</v>
      </c>
      <c r="IG69">
        <v>0.83031201363354601</v>
      </c>
      <c r="IH69">
        <v>0</v>
      </c>
      <c r="II69">
        <v>5.4285714289999998</v>
      </c>
      <c r="IJ69">
        <v>0</v>
      </c>
      <c r="IK69">
        <v>0</v>
      </c>
      <c r="IL69">
        <v>0</v>
      </c>
      <c r="IM69">
        <v>8</v>
      </c>
      <c r="IN69">
        <v>11.67192429</v>
      </c>
      <c r="IO69">
        <v>17.391304349999999</v>
      </c>
    </row>
    <row r="70" spans="1:249" x14ac:dyDescent="0.3">
      <c r="A70" s="71">
        <v>69</v>
      </c>
      <c r="B70">
        <v>2015058</v>
      </c>
      <c r="C70" t="s">
        <v>136</v>
      </c>
      <c r="D70" t="s">
        <v>1011</v>
      </c>
      <c r="E70" t="s">
        <v>542</v>
      </c>
      <c r="F70">
        <v>50.315300533152914</v>
      </c>
      <c r="G70">
        <v>58.812032559296703</v>
      </c>
      <c r="H70" t="s">
        <v>953</v>
      </c>
      <c r="I70" t="s">
        <v>352</v>
      </c>
      <c r="J70" t="s">
        <v>353</v>
      </c>
      <c r="K70">
        <v>59</v>
      </c>
      <c r="L70" t="s">
        <v>341</v>
      </c>
      <c r="M70" t="s">
        <v>337</v>
      </c>
      <c r="N70">
        <v>46006</v>
      </c>
      <c r="O70">
        <v>-71.651289000000006</v>
      </c>
      <c r="P70">
        <v>42.287132</v>
      </c>
      <c r="Q70">
        <v>0.93600000000000005</v>
      </c>
      <c r="R70">
        <v>20.246400000000001</v>
      </c>
      <c r="S70">
        <v>19.7516</v>
      </c>
      <c r="T70">
        <v>3.6684000000000001E-2</v>
      </c>
      <c r="U70">
        <v>3.6684E-4</v>
      </c>
      <c r="W70">
        <v>100</v>
      </c>
      <c r="X70">
        <v>1.48</v>
      </c>
      <c r="Y70">
        <v>88.231653846200004</v>
      </c>
      <c r="Z70">
        <v>55</v>
      </c>
      <c r="AA70">
        <v>18.688280342399999</v>
      </c>
      <c r="AB70">
        <v>1197.3099945096201</v>
      </c>
      <c r="AC70">
        <v>1191.9353413362401</v>
      </c>
      <c r="AD70">
        <v>15.393759602788499</v>
      </c>
      <c r="AE70">
        <v>14.9769487366198</v>
      </c>
      <c r="AF70">
        <v>9.3258446785096201</v>
      </c>
      <c r="AG70">
        <v>9.2204871394914694</v>
      </c>
      <c r="AH70">
        <v>3.2534363524230798</v>
      </c>
      <c r="AI70">
        <v>3.4595134740887299</v>
      </c>
      <c r="AJ70">
        <v>15.000000000000002</v>
      </c>
      <c r="AK70">
        <v>8.619310099573255</v>
      </c>
      <c r="AL70">
        <v>0.67307692307692313</v>
      </c>
      <c r="AM70">
        <v>25.440078236130869</v>
      </c>
      <c r="AN70">
        <v>0.54793979236679602</v>
      </c>
      <c r="AO70">
        <v>0.53626722652744596</v>
      </c>
      <c r="AP70">
        <v>55.384615384615387</v>
      </c>
      <c r="AQ70">
        <v>55.384615384615387</v>
      </c>
      <c r="AR70">
        <v>47.017247510668561</v>
      </c>
      <c r="AS70">
        <v>46.635382021970003</v>
      </c>
      <c r="AT70">
        <v>51.600893521970001</v>
      </c>
      <c r="AU70">
        <v>1.2046586059743951</v>
      </c>
      <c r="AV70">
        <v>0</v>
      </c>
      <c r="AW70">
        <v>1.2046586059743951</v>
      </c>
      <c r="AX70">
        <v>1.2529044603399999</v>
      </c>
      <c r="AY70">
        <v>1.3402829486200001</v>
      </c>
      <c r="AZ70">
        <v>1.39423076923</v>
      </c>
      <c r="BA70">
        <v>1.39423076923</v>
      </c>
      <c r="BB70">
        <v>1.000177809388</v>
      </c>
      <c r="BC70">
        <v>6.0861904947100003</v>
      </c>
      <c r="BD70">
        <v>4.9461067745299996</v>
      </c>
      <c r="BE70">
        <v>6.0861904947100003</v>
      </c>
      <c r="BF70">
        <v>2436.9369369400001</v>
      </c>
      <c r="BG70">
        <v>0</v>
      </c>
      <c r="BH70">
        <v>2436.9369369400001</v>
      </c>
      <c r="BI70">
        <v>0</v>
      </c>
      <c r="BJ70">
        <v>0</v>
      </c>
      <c r="BK70">
        <v>0</v>
      </c>
      <c r="BL70">
        <v>0</v>
      </c>
      <c r="BM70">
        <v>0</v>
      </c>
      <c r="BN70">
        <v>0</v>
      </c>
      <c r="BO70">
        <v>0</v>
      </c>
      <c r="BP70">
        <v>0</v>
      </c>
      <c r="BQ70">
        <v>0</v>
      </c>
      <c r="BR70">
        <v>9.8782993519799994E-2</v>
      </c>
      <c r="BS70">
        <v>10</v>
      </c>
      <c r="BT70">
        <v>0</v>
      </c>
      <c r="BU70">
        <v>0</v>
      </c>
      <c r="BV70">
        <v>0</v>
      </c>
      <c r="BW70">
        <v>1</v>
      </c>
      <c r="BX70">
        <v>10</v>
      </c>
      <c r="BY70">
        <v>10</v>
      </c>
      <c r="BZ70">
        <v>12</v>
      </c>
      <c r="CA70">
        <v>14</v>
      </c>
      <c r="CB70">
        <v>15</v>
      </c>
      <c r="CC70">
        <v>18</v>
      </c>
      <c r="CD70">
        <v>14</v>
      </c>
      <c r="CE70">
        <v>9</v>
      </c>
      <c r="CF70">
        <v>9</v>
      </c>
      <c r="CG70">
        <v>10</v>
      </c>
      <c r="CH70">
        <v>10</v>
      </c>
      <c r="CI70">
        <v>6</v>
      </c>
      <c r="CJ70">
        <v>10</v>
      </c>
      <c r="CK70">
        <v>147</v>
      </c>
      <c r="CW70">
        <v>1.13155394198</v>
      </c>
      <c r="CX70">
        <v>1.50133930358</v>
      </c>
      <c r="CY70">
        <v>1.48</v>
      </c>
      <c r="CZ70">
        <v>6.9999995522400003E-4</v>
      </c>
      <c r="DA70">
        <v>1.8210001080199999E-2</v>
      </c>
      <c r="DB70">
        <v>3.6684000000000001E-2</v>
      </c>
      <c r="DC70">
        <v>311</v>
      </c>
      <c r="DD70">
        <v>98</v>
      </c>
      <c r="DE70">
        <v>13</v>
      </c>
      <c r="DF70">
        <v>12</v>
      </c>
      <c r="DG70">
        <v>34</v>
      </c>
      <c r="DH70">
        <v>1</v>
      </c>
      <c r="DI70">
        <v>1</v>
      </c>
      <c r="DJ70">
        <v>5</v>
      </c>
      <c r="DK70">
        <v>12</v>
      </c>
      <c r="DL70">
        <v>3</v>
      </c>
      <c r="DM70">
        <v>14</v>
      </c>
      <c r="DN70">
        <v>1</v>
      </c>
      <c r="DO70">
        <v>0</v>
      </c>
      <c r="DP70">
        <v>6</v>
      </c>
      <c r="DQ70">
        <v>6</v>
      </c>
      <c r="DR70">
        <v>0</v>
      </c>
      <c r="DS70">
        <v>1</v>
      </c>
      <c r="DT70">
        <v>26</v>
      </c>
      <c r="DU70">
        <v>1</v>
      </c>
      <c r="DV70">
        <v>0</v>
      </c>
      <c r="DW70">
        <v>0</v>
      </c>
      <c r="DX70">
        <v>8</v>
      </c>
      <c r="DY70">
        <v>1</v>
      </c>
      <c r="DZ70">
        <v>7</v>
      </c>
      <c r="EA70">
        <v>3</v>
      </c>
      <c r="EB70">
        <v>0</v>
      </c>
      <c r="EC70">
        <v>0</v>
      </c>
      <c r="ED70">
        <v>7</v>
      </c>
      <c r="EE70">
        <v>0</v>
      </c>
      <c r="EF70">
        <v>0</v>
      </c>
      <c r="EG70">
        <v>0</v>
      </c>
      <c r="EH70">
        <v>5</v>
      </c>
      <c r="EI70">
        <v>2</v>
      </c>
      <c r="EJ70">
        <v>9.0032154340836001</v>
      </c>
      <c r="EK70">
        <v>20.900321543408399</v>
      </c>
      <c r="EL70">
        <v>0</v>
      </c>
      <c r="EM70">
        <v>1.6077170418006399</v>
      </c>
      <c r="EN70">
        <v>0</v>
      </c>
      <c r="EO70">
        <v>36.977491961414799</v>
      </c>
      <c r="EP70">
        <v>41.800643086816699</v>
      </c>
      <c r="EQ70">
        <v>0</v>
      </c>
      <c r="ER70">
        <v>20.900321543408399</v>
      </c>
      <c r="ES70">
        <v>22.508038585209</v>
      </c>
      <c r="ET70">
        <v>31.8327974276527</v>
      </c>
      <c r="EU70">
        <v>0.32154340836012901</v>
      </c>
      <c r="EV70">
        <v>0.32154340836012901</v>
      </c>
      <c r="EW70">
        <v>0.32154340836012901</v>
      </c>
      <c r="EX70">
        <v>4.1800643086816702</v>
      </c>
      <c r="EY70">
        <v>4.1800643086816702</v>
      </c>
      <c r="EZ70">
        <v>0</v>
      </c>
      <c r="FA70">
        <v>1.92926045016077</v>
      </c>
      <c r="FB70">
        <v>46.153846153846203</v>
      </c>
      <c r="FC70">
        <v>50</v>
      </c>
      <c r="FD70">
        <v>73.633440514469498</v>
      </c>
      <c r="FE70">
        <v>11.897106109324801</v>
      </c>
      <c r="FF70">
        <v>0</v>
      </c>
      <c r="FG70">
        <v>1.6077170418006399</v>
      </c>
      <c r="FH70">
        <v>26.366559485530502</v>
      </c>
      <c r="FI70">
        <v>0.64308681672025703</v>
      </c>
      <c r="FJ70">
        <v>4.8231511254019299</v>
      </c>
      <c r="FK70">
        <v>2.8938906752411602</v>
      </c>
      <c r="FL70">
        <v>0</v>
      </c>
      <c r="FM70">
        <v>4.8231511254019299</v>
      </c>
      <c r="FN70">
        <v>3.8585209003215399</v>
      </c>
      <c r="FO70">
        <v>1.92926045016077</v>
      </c>
      <c r="FP70">
        <v>2.9411764705882399</v>
      </c>
      <c r="FQ70">
        <v>2.9411764705882399</v>
      </c>
      <c r="FR70">
        <v>14.705882352941201</v>
      </c>
      <c r="FS70">
        <v>35.294117647058798</v>
      </c>
      <c r="FT70">
        <v>41.176470588235297</v>
      </c>
      <c r="FU70">
        <v>2.9411764705882399</v>
      </c>
      <c r="FV70">
        <v>17.647058823529399</v>
      </c>
      <c r="FW70">
        <v>17.647058823529399</v>
      </c>
      <c r="FX70">
        <v>0</v>
      </c>
      <c r="FY70">
        <v>76.470588235294102</v>
      </c>
      <c r="FZ70">
        <v>2.9411764705882399</v>
      </c>
      <c r="GA70">
        <v>0</v>
      </c>
      <c r="GB70">
        <v>23.529411764705898</v>
      </c>
      <c r="GC70">
        <v>2.9411764705882399</v>
      </c>
      <c r="GD70">
        <v>20.588235294117599</v>
      </c>
      <c r="GE70">
        <v>8.8235294117647101</v>
      </c>
      <c r="GF70">
        <v>0</v>
      </c>
      <c r="GG70">
        <v>20.588235294117599</v>
      </c>
      <c r="GH70">
        <v>14.705882352941201</v>
      </c>
      <c r="GI70">
        <v>13</v>
      </c>
      <c r="GJ70">
        <v>31.511254019292601</v>
      </c>
      <c r="GK70">
        <v>38.235294117647101</v>
      </c>
      <c r="GL70">
        <v>13.8263665594855</v>
      </c>
      <c r="GM70">
        <v>3.21543408360129</v>
      </c>
      <c r="GN70">
        <v>0</v>
      </c>
      <c r="GO70">
        <v>0</v>
      </c>
      <c r="GP70">
        <v>3.06122448979592</v>
      </c>
      <c r="GQ70">
        <v>10.2040816326531</v>
      </c>
      <c r="GR70">
        <v>0</v>
      </c>
      <c r="GS70">
        <v>36.977491961414799</v>
      </c>
      <c r="GT70">
        <v>12</v>
      </c>
      <c r="GU70">
        <v>7</v>
      </c>
      <c r="GV70">
        <v>8</v>
      </c>
      <c r="GW70">
        <v>3</v>
      </c>
      <c r="GX70">
        <v>2</v>
      </c>
      <c r="GY70">
        <v>52.090032154340797</v>
      </c>
      <c r="GZ70">
        <v>26.366559485530502</v>
      </c>
      <c r="HA70">
        <v>6.4308681672025703</v>
      </c>
      <c r="HB70">
        <v>1.2861736334405101</v>
      </c>
      <c r="HC70">
        <v>6.7524115755627001</v>
      </c>
      <c r="HD70">
        <v>35.294117647058798</v>
      </c>
      <c r="HE70">
        <v>20.588235294117599</v>
      </c>
      <c r="HF70">
        <v>23.529411764705898</v>
      </c>
      <c r="HG70">
        <v>8.8235294117647101</v>
      </c>
      <c r="HH70">
        <v>5.8823529411764701</v>
      </c>
      <c r="HI70">
        <v>7</v>
      </c>
      <c r="HJ70">
        <v>2</v>
      </c>
      <c r="HK70">
        <v>14</v>
      </c>
      <c r="HL70">
        <v>9</v>
      </c>
      <c r="HM70">
        <v>0</v>
      </c>
      <c r="HN70">
        <v>5.4662379421221896</v>
      </c>
      <c r="HO70">
        <v>1.2861736334405101</v>
      </c>
      <c r="HP70">
        <v>63.987138263665599</v>
      </c>
      <c r="HQ70">
        <v>25.723472668810299</v>
      </c>
      <c r="HR70">
        <v>0</v>
      </c>
      <c r="HS70">
        <v>20.588235294117599</v>
      </c>
      <c r="HT70">
        <v>5.8823529411764701</v>
      </c>
      <c r="HU70">
        <v>41.176470588235297</v>
      </c>
      <c r="HV70">
        <v>26.470588235294102</v>
      </c>
      <c r="HW70">
        <v>0</v>
      </c>
      <c r="HX70">
        <v>21.221864951768499</v>
      </c>
      <c r="HY70">
        <v>33.118971061093198</v>
      </c>
      <c r="HZ70">
        <v>43.086816720257197</v>
      </c>
      <c r="IA70">
        <v>53.054662379421202</v>
      </c>
      <c r="IB70">
        <v>62.057877813504803</v>
      </c>
      <c r="IC70">
        <v>4.0311145633578596</v>
      </c>
      <c r="ID70">
        <v>0.90342324831215604</v>
      </c>
      <c r="IE70">
        <v>5.9235586579884396</v>
      </c>
      <c r="IF70">
        <v>5.7493363445181904</v>
      </c>
      <c r="IG70">
        <v>0.79236245829112295</v>
      </c>
      <c r="IH70">
        <v>0</v>
      </c>
      <c r="II70">
        <v>5.7138263670000002</v>
      </c>
      <c r="IJ70">
        <v>0</v>
      </c>
      <c r="IK70">
        <v>0</v>
      </c>
      <c r="IL70">
        <v>0</v>
      </c>
      <c r="IM70">
        <v>5</v>
      </c>
      <c r="IN70">
        <v>23.794212219999999</v>
      </c>
      <c r="IO70">
        <v>14.70588235</v>
      </c>
    </row>
    <row r="71" spans="1:249" x14ac:dyDescent="0.3">
      <c r="A71" s="71">
        <v>70</v>
      </c>
      <c r="B71">
        <v>2015060</v>
      </c>
      <c r="C71" t="s">
        <v>99</v>
      </c>
      <c r="D71" t="s">
        <v>1011</v>
      </c>
      <c r="E71" t="s">
        <v>542</v>
      </c>
      <c r="F71">
        <v>27.124294396399815</v>
      </c>
      <c r="G71">
        <v>35.804849951955397</v>
      </c>
      <c r="H71" t="s">
        <v>953</v>
      </c>
      <c r="I71" t="s">
        <v>352</v>
      </c>
      <c r="J71" t="s">
        <v>353</v>
      </c>
      <c r="K71">
        <v>59</v>
      </c>
      <c r="L71" t="s">
        <v>341</v>
      </c>
      <c r="M71" t="s">
        <v>337</v>
      </c>
      <c r="N71">
        <v>46006</v>
      </c>
      <c r="O71">
        <v>-71.255983000000001</v>
      </c>
      <c r="P71">
        <v>42.494062</v>
      </c>
      <c r="Q71">
        <v>0.58320000000000005</v>
      </c>
      <c r="R71">
        <v>5.3324999999999996</v>
      </c>
      <c r="S71">
        <v>5.9793000000000003</v>
      </c>
      <c r="T71">
        <v>0.27653299999999997</v>
      </c>
      <c r="U71">
        <v>2.7653299999999999E-3</v>
      </c>
      <c r="W71">
        <v>25</v>
      </c>
      <c r="X71">
        <v>1.17</v>
      </c>
      <c r="Y71">
        <v>37.132793209900001</v>
      </c>
      <c r="Z71">
        <v>57</v>
      </c>
      <c r="AA71">
        <v>18.404772671625</v>
      </c>
      <c r="AB71">
        <v>1220.8381775277801</v>
      </c>
      <c r="AC71">
        <v>1219.8109456371301</v>
      </c>
      <c r="AD71">
        <v>15.245574129953701</v>
      </c>
      <c r="AE71">
        <v>15.212082735679299</v>
      </c>
      <c r="AF71">
        <v>9.4818606626851807</v>
      </c>
      <c r="AG71">
        <v>9.4324125455696208</v>
      </c>
      <c r="AH71">
        <v>3.71500498976852</v>
      </c>
      <c r="AI71">
        <v>3.6454748636962</v>
      </c>
      <c r="AJ71">
        <v>33.333333333333343</v>
      </c>
      <c r="AK71">
        <v>19.510548523206751</v>
      </c>
      <c r="AL71">
        <v>13.73456790123457</v>
      </c>
      <c r="AM71">
        <v>31.915611814345993</v>
      </c>
      <c r="AN71">
        <v>0.52209946438663701</v>
      </c>
      <c r="AO71">
        <v>0.63828081153782101</v>
      </c>
      <c r="AP71">
        <v>35.339506172839513</v>
      </c>
      <c r="AQ71">
        <v>35.339506172839513</v>
      </c>
      <c r="AR71">
        <v>27.426160337552744</v>
      </c>
      <c r="AS71">
        <v>29.368421052640002</v>
      </c>
      <c r="AT71">
        <v>34.535367545107995</v>
      </c>
      <c r="AU71">
        <v>4.1666666666666679</v>
      </c>
      <c r="AV71">
        <v>4.1666666666666679</v>
      </c>
      <c r="AW71">
        <v>0.45569620253164561</v>
      </c>
      <c r="AX71">
        <v>0.40601503759399998</v>
      </c>
      <c r="AY71">
        <v>3.7447988904299998</v>
      </c>
      <c r="AZ71">
        <v>5.6574074074110001</v>
      </c>
      <c r="BA71">
        <v>5.6574074074110001</v>
      </c>
      <c r="BB71">
        <v>0.84084388185659997</v>
      </c>
      <c r="BC71">
        <v>6.4483486377199997</v>
      </c>
      <c r="BD71">
        <v>6.4483486377199997</v>
      </c>
      <c r="BE71">
        <v>6.1630238326200004</v>
      </c>
      <c r="BF71">
        <v>0</v>
      </c>
      <c r="BG71">
        <v>0</v>
      </c>
      <c r="BH71">
        <v>0</v>
      </c>
      <c r="BI71">
        <v>0</v>
      </c>
      <c r="BJ71">
        <v>0</v>
      </c>
      <c r="BK71">
        <v>0</v>
      </c>
      <c r="BL71">
        <v>0</v>
      </c>
      <c r="BM71">
        <v>0</v>
      </c>
      <c r="BN71">
        <v>0</v>
      </c>
      <c r="BO71">
        <v>0</v>
      </c>
      <c r="BP71">
        <v>0</v>
      </c>
      <c r="BQ71">
        <v>0</v>
      </c>
      <c r="BR71">
        <v>0</v>
      </c>
      <c r="BS71">
        <v>5</v>
      </c>
      <c r="BT71">
        <v>0</v>
      </c>
      <c r="BU71">
        <v>0</v>
      </c>
      <c r="BV71">
        <v>5</v>
      </c>
      <c r="BW71">
        <v>2</v>
      </c>
      <c r="BX71">
        <v>8</v>
      </c>
      <c r="BY71">
        <v>10</v>
      </c>
      <c r="BZ71">
        <v>7</v>
      </c>
      <c r="CA71">
        <v>14</v>
      </c>
      <c r="CB71">
        <v>3</v>
      </c>
      <c r="CC71">
        <v>14</v>
      </c>
      <c r="CD71">
        <v>8</v>
      </c>
      <c r="CE71">
        <v>9</v>
      </c>
      <c r="CF71">
        <v>9</v>
      </c>
      <c r="CG71">
        <v>9</v>
      </c>
      <c r="CH71">
        <v>9</v>
      </c>
      <c r="CI71">
        <v>9</v>
      </c>
      <c r="CJ71">
        <v>9</v>
      </c>
      <c r="CK71">
        <v>118</v>
      </c>
      <c r="CW71">
        <v>1.83846794666</v>
      </c>
      <c r="CX71">
        <v>2.5670872171200001</v>
      </c>
      <c r="CY71">
        <v>1.17</v>
      </c>
      <c r="CZ71">
        <v>0.62519998298400004</v>
      </c>
      <c r="DA71">
        <v>0.168149994656</v>
      </c>
      <c r="DB71">
        <v>0.27653299999999997</v>
      </c>
      <c r="DC71">
        <v>341</v>
      </c>
      <c r="DD71">
        <v>51</v>
      </c>
      <c r="DE71">
        <v>6</v>
      </c>
      <c r="DF71">
        <v>6</v>
      </c>
      <c r="DG71">
        <v>32</v>
      </c>
      <c r="DH71">
        <v>3</v>
      </c>
      <c r="DI71">
        <v>1</v>
      </c>
      <c r="DJ71">
        <v>2</v>
      </c>
      <c r="DK71">
        <v>6</v>
      </c>
      <c r="DL71">
        <v>8</v>
      </c>
      <c r="DM71">
        <v>15</v>
      </c>
      <c r="DN71">
        <v>0</v>
      </c>
      <c r="DO71">
        <v>0</v>
      </c>
      <c r="DP71">
        <v>3</v>
      </c>
      <c r="DQ71">
        <v>3</v>
      </c>
      <c r="DR71">
        <v>3</v>
      </c>
      <c r="DS71">
        <v>0</v>
      </c>
      <c r="DT71">
        <v>21</v>
      </c>
      <c r="DU71">
        <v>1</v>
      </c>
      <c r="DV71">
        <v>0</v>
      </c>
      <c r="DW71">
        <v>0</v>
      </c>
      <c r="DX71">
        <v>11</v>
      </c>
      <c r="DY71">
        <v>1</v>
      </c>
      <c r="DZ71">
        <v>4</v>
      </c>
      <c r="EA71">
        <v>2</v>
      </c>
      <c r="EB71">
        <v>0</v>
      </c>
      <c r="EC71">
        <v>0</v>
      </c>
      <c r="ED71">
        <v>4</v>
      </c>
      <c r="EE71">
        <v>0</v>
      </c>
      <c r="EF71">
        <v>0</v>
      </c>
      <c r="EG71">
        <v>0</v>
      </c>
      <c r="EH71">
        <v>3</v>
      </c>
      <c r="EI71">
        <v>1</v>
      </c>
      <c r="EJ71">
        <v>44.281524926686203</v>
      </c>
      <c r="EK71">
        <v>48.973607038123198</v>
      </c>
      <c r="EL71">
        <v>0</v>
      </c>
      <c r="EM71">
        <v>0.58651026392961902</v>
      </c>
      <c r="EN71">
        <v>0</v>
      </c>
      <c r="EO71">
        <v>21.1143695014663</v>
      </c>
      <c r="EP71">
        <v>23.460410557184801</v>
      </c>
      <c r="EQ71">
        <v>0</v>
      </c>
      <c r="ER71">
        <v>48.973607038123198</v>
      </c>
      <c r="ES71">
        <v>51.906158357771297</v>
      </c>
      <c r="ET71">
        <v>16.129032258064498</v>
      </c>
      <c r="EU71">
        <v>0</v>
      </c>
      <c r="EV71">
        <v>0</v>
      </c>
      <c r="EW71">
        <v>0</v>
      </c>
      <c r="EX71">
        <v>1.7595307917888601</v>
      </c>
      <c r="EY71">
        <v>1.7595307917888601</v>
      </c>
      <c r="EZ71">
        <v>2.3460410557184801</v>
      </c>
      <c r="FA71">
        <v>1.4662756598240501</v>
      </c>
      <c r="FB71">
        <v>83.3333333333333</v>
      </c>
      <c r="FC71">
        <v>83.3333333333333</v>
      </c>
      <c r="FD71">
        <v>39.589442815249299</v>
      </c>
      <c r="FE71">
        <v>4.6920821114369504</v>
      </c>
      <c r="FF71">
        <v>0</v>
      </c>
      <c r="FG71">
        <v>2.9325513196480899</v>
      </c>
      <c r="FH71">
        <v>60.410557184750701</v>
      </c>
      <c r="FI71">
        <v>0.58651026392961902</v>
      </c>
      <c r="FJ71">
        <v>2.3460410557184801</v>
      </c>
      <c r="FK71">
        <v>7.6246334310850399</v>
      </c>
      <c r="FL71">
        <v>0</v>
      </c>
      <c r="FM71">
        <v>2.3460410557184801</v>
      </c>
      <c r="FN71">
        <v>1.7595307917888601</v>
      </c>
      <c r="FO71">
        <v>0.29325513196480901</v>
      </c>
      <c r="FP71">
        <v>9.375</v>
      </c>
      <c r="FQ71">
        <v>3.125</v>
      </c>
      <c r="FR71">
        <v>6.25</v>
      </c>
      <c r="FS71">
        <v>18.75</v>
      </c>
      <c r="FT71">
        <v>46.875</v>
      </c>
      <c r="FU71">
        <v>0</v>
      </c>
      <c r="FV71">
        <v>9.375</v>
      </c>
      <c r="FW71">
        <v>9.375</v>
      </c>
      <c r="FX71">
        <v>9.375</v>
      </c>
      <c r="FY71">
        <v>65.625</v>
      </c>
      <c r="FZ71">
        <v>3.125</v>
      </c>
      <c r="GA71">
        <v>0</v>
      </c>
      <c r="GB71">
        <v>34.375</v>
      </c>
      <c r="GC71">
        <v>3.125</v>
      </c>
      <c r="GD71">
        <v>12.5</v>
      </c>
      <c r="GE71">
        <v>6.25</v>
      </c>
      <c r="GF71">
        <v>0</v>
      </c>
      <c r="GG71">
        <v>12.5</v>
      </c>
      <c r="GH71">
        <v>9.375</v>
      </c>
      <c r="GI71">
        <v>13</v>
      </c>
      <c r="GJ71">
        <v>14.956011730205301</v>
      </c>
      <c r="GK71">
        <v>40.625</v>
      </c>
      <c r="GL71">
        <v>5.8651026392961896</v>
      </c>
      <c r="GM71">
        <v>2.3460410557184801</v>
      </c>
      <c r="GN71">
        <v>0</v>
      </c>
      <c r="GO71">
        <v>0</v>
      </c>
      <c r="GP71">
        <v>13.7254901960784</v>
      </c>
      <c r="GQ71">
        <v>15.6862745098039</v>
      </c>
      <c r="GR71">
        <v>0</v>
      </c>
      <c r="GS71">
        <v>21.1143695014663</v>
      </c>
      <c r="GT71">
        <v>15</v>
      </c>
      <c r="GU71">
        <v>4</v>
      </c>
      <c r="GV71">
        <v>6</v>
      </c>
      <c r="GW71">
        <v>3</v>
      </c>
      <c r="GX71">
        <v>2</v>
      </c>
      <c r="GY71">
        <v>62.463343108504397</v>
      </c>
      <c r="GZ71">
        <v>7.3313782991202299</v>
      </c>
      <c r="HA71">
        <v>4.9853372434017604</v>
      </c>
      <c r="HB71">
        <v>21.7008797653959</v>
      </c>
      <c r="HC71">
        <v>2.3460410557184801</v>
      </c>
      <c r="HD71">
        <v>46.875</v>
      </c>
      <c r="HE71">
        <v>12.5</v>
      </c>
      <c r="HF71">
        <v>18.75</v>
      </c>
      <c r="HG71">
        <v>9.375</v>
      </c>
      <c r="HH71">
        <v>6.25</v>
      </c>
      <c r="HI71">
        <v>4</v>
      </c>
      <c r="HJ71">
        <v>5</v>
      </c>
      <c r="HK71">
        <v>10</v>
      </c>
      <c r="HL71">
        <v>10</v>
      </c>
      <c r="HM71">
        <v>0</v>
      </c>
      <c r="HN71">
        <v>8.2111436950146608</v>
      </c>
      <c r="HO71">
        <v>3.8123167155425199</v>
      </c>
      <c r="HP71">
        <v>31.964809384164202</v>
      </c>
      <c r="HQ71">
        <v>53.665689149560102</v>
      </c>
      <c r="HR71">
        <v>0</v>
      </c>
      <c r="HS71">
        <v>12.5</v>
      </c>
      <c r="HT71">
        <v>15.625</v>
      </c>
      <c r="HU71">
        <v>31.25</v>
      </c>
      <c r="HV71">
        <v>31.25</v>
      </c>
      <c r="HW71">
        <v>0</v>
      </c>
      <c r="HX71">
        <v>21.994134897360698</v>
      </c>
      <c r="HY71">
        <v>42.521994134897398</v>
      </c>
      <c r="HZ71">
        <v>57.7712609970675</v>
      </c>
      <c r="IA71">
        <v>64.809384164222905</v>
      </c>
      <c r="IB71">
        <v>70.381231671554204</v>
      </c>
      <c r="IC71">
        <v>3.6417332222464598</v>
      </c>
      <c r="ID71">
        <v>0.87149233322726805</v>
      </c>
      <c r="IE71">
        <v>5.48707902202199</v>
      </c>
      <c r="IF71">
        <v>5.3156078025838003</v>
      </c>
      <c r="IG71">
        <v>0.72834664444929298</v>
      </c>
      <c r="IH71">
        <v>0</v>
      </c>
      <c r="II71">
        <v>6.3372434020000004</v>
      </c>
      <c r="IJ71">
        <v>0</v>
      </c>
      <c r="IK71">
        <v>0</v>
      </c>
      <c r="IL71">
        <v>0</v>
      </c>
      <c r="IM71">
        <v>10</v>
      </c>
      <c r="IN71">
        <v>44.574780060000002</v>
      </c>
      <c r="IO71">
        <v>31.25</v>
      </c>
    </row>
    <row r="72" spans="1:249" x14ac:dyDescent="0.3">
      <c r="A72" s="71">
        <v>71</v>
      </c>
      <c r="B72" t="s">
        <v>72</v>
      </c>
      <c r="C72" t="s">
        <v>71</v>
      </c>
      <c r="D72" t="s">
        <v>988</v>
      </c>
      <c r="E72" t="s">
        <v>9</v>
      </c>
      <c r="F72">
        <v>67.314550816103619</v>
      </c>
      <c r="G72">
        <v>72.838475361767294</v>
      </c>
      <c r="H72" t="s">
        <v>979</v>
      </c>
      <c r="I72" t="s">
        <v>338</v>
      </c>
      <c r="J72" t="s">
        <v>339</v>
      </c>
      <c r="K72">
        <v>59</v>
      </c>
      <c r="L72" t="s">
        <v>341</v>
      </c>
      <c r="M72" t="s">
        <v>337</v>
      </c>
      <c r="N72">
        <v>46006</v>
      </c>
      <c r="O72">
        <v>-71.720511000000002</v>
      </c>
      <c r="P72">
        <v>41.574556999999999</v>
      </c>
      <c r="Q72">
        <v>0.50219999999999998</v>
      </c>
      <c r="R72">
        <v>91.781099999999995</v>
      </c>
      <c r="S72">
        <v>91.081726000000003</v>
      </c>
      <c r="T72">
        <v>9.8604000000000011E-2</v>
      </c>
      <c r="U72">
        <v>9.8604000000000009E-4</v>
      </c>
      <c r="V72">
        <v>0.22</v>
      </c>
      <c r="W72">
        <v>75</v>
      </c>
      <c r="X72">
        <v>1.21</v>
      </c>
      <c r="Y72">
        <v>42.237813620099999</v>
      </c>
      <c r="Z72">
        <v>65</v>
      </c>
      <c r="AA72">
        <v>18.863567915600001</v>
      </c>
      <c r="AB72">
        <v>1223.21255241577</v>
      </c>
      <c r="AC72">
        <v>1227.71426083802</v>
      </c>
      <c r="AD72">
        <v>15.483938652974899</v>
      </c>
      <c r="AE72">
        <v>15.200906890928501</v>
      </c>
      <c r="AF72">
        <v>10.2856266489964</v>
      </c>
      <c r="AG72">
        <v>9.7675244713813605</v>
      </c>
      <c r="AH72">
        <v>5.0802983374551998</v>
      </c>
      <c r="AI72">
        <v>4.3289624038968801</v>
      </c>
      <c r="AJ72">
        <v>37.096774193548384</v>
      </c>
      <c r="AK72">
        <v>14.410810068739643</v>
      </c>
      <c r="AL72">
        <v>48.028673835125446</v>
      </c>
      <c r="AM72">
        <v>77.067827690014639</v>
      </c>
      <c r="AN72">
        <v>0.57128746874795799</v>
      </c>
      <c r="AO72">
        <v>0.75506220025405002</v>
      </c>
      <c r="AP72">
        <v>4.1218637992831537</v>
      </c>
      <c r="AQ72">
        <v>4.1218637992831537</v>
      </c>
      <c r="AR72">
        <v>1.3002677021739772</v>
      </c>
      <c r="AS72">
        <v>1.27861822277921</v>
      </c>
      <c r="AT72">
        <v>3.0448717948682003</v>
      </c>
      <c r="AU72">
        <v>3.2418439090400968</v>
      </c>
      <c r="AV72">
        <v>0</v>
      </c>
      <c r="AW72">
        <v>3.2418439090400968</v>
      </c>
      <c r="AX72">
        <v>3.2686778059900004</v>
      </c>
      <c r="AY72">
        <v>0</v>
      </c>
      <c r="AZ72">
        <v>6.8082437275979997</v>
      </c>
      <c r="BA72">
        <v>6.8082437275979997</v>
      </c>
      <c r="BB72">
        <v>3.1119740338659998</v>
      </c>
      <c r="BC72">
        <v>3.2897838029400002</v>
      </c>
      <c r="BD72">
        <v>3.2897838029400002</v>
      </c>
      <c r="BE72">
        <v>1.68336874605</v>
      </c>
      <c r="BF72">
        <v>9407.5577651599997</v>
      </c>
      <c r="BG72">
        <v>0</v>
      </c>
      <c r="BH72">
        <v>9407.5577651599997</v>
      </c>
      <c r="BI72">
        <v>0</v>
      </c>
      <c r="BJ72">
        <v>0</v>
      </c>
      <c r="BK72">
        <v>0</v>
      </c>
      <c r="BL72">
        <v>0</v>
      </c>
      <c r="BM72">
        <v>0</v>
      </c>
      <c r="BN72">
        <v>0</v>
      </c>
      <c r="BO72">
        <v>0</v>
      </c>
      <c r="BP72">
        <v>0</v>
      </c>
      <c r="BQ72">
        <v>0</v>
      </c>
      <c r="BR72">
        <v>0</v>
      </c>
      <c r="BS72">
        <v>6</v>
      </c>
      <c r="BT72">
        <v>0</v>
      </c>
      <c r="BU72">
        <v>1</v>
      </c>
      <c r="BV72">
        <v>3</v>
      </c>
      <c r="BW72">
        <v>3</v>
      </c>
      <c r="BX72">
        <v>13</v>
      </c>
      <c r="BY72">
        <v>11</v>
      </c>
      <c r="BZ72">
        <v>11</v>
      </c>
      <c r="CA72">
        <v>9</v>
      </c>
      <c r="CB72">
        <v>18</v>
      </c>
      <c r="CC72">
        <v>20</v>
      </c>
      <c r="CD72">
        <v>7</v>
      </c>
      <c r="CE72">
        <v>5</v>
      </c>
      <c r="CF72">
        <v>6</v>
      </c>
      <c r="CG72">
        <v>5</v>
      </c>
      <c r="CH72">
        <v>6</v>
      </c>
      <c r="CI72">
        <v>10</v>
      </c>
      <c r="CJ72">
        <v>10</v>
      </c>
      <c r="CK72">
        <v>131</v>
      </c>
      <c r="CL72">
        <v>0</v>
      </c>
      <c r="CM72">
        <v>5</v>
      </c>
      <c r="CN72">
        <v>95</v>
      </c>
      <c r="CO72">
        <v>0</v>
      </c>
      <c r="CP72">
        <v>85</v>
      </c>
      <c r="CQ72">
        <v>10.033333333333299</v>
      </c>
      <c r="CR72">
        <v>0.22666666666666699</v>
      </c>
      <c r="CS72">
        <v>17.100000000000001</v>
      </c>
      <c r="CT72">
        <v>5.7000000000000002E-2</v>
      </c>
      <c r="CU72">
        <v>9</v>
      </c>
      <c r="CV72">
        <v>5.53</v>
      </c>
      <c r="CW72">
        <v>1.08279122764</v>
      </c>
      <c r="CX72">
        <v>1.1290574397699999</v>
      </c>
      <c r="CY72">
        <v>1.21</v>
      </c>
      <c r="CZ72">
        <v>3.7899995574100002E-2</v>
      </c>
      <c r="DA72">
        <v>0.13527000320800001</v>
      </c>
      <c r="DB72">
        <v>9.8603999999999997E-2</v>
      </c>
      <c r="DC72">
        <v>325</v>
      </c>
      <c r="DD72">
        <v>150</v>
      </c>
      <c r="DE72">
        <v>76</v>
      </c>
      <c r="DF72">
        <v>25</v>
      </c>
      <c r="DG72">
        <v>69</v>
      </c>
      <c r="DH72">
        <v>1</v>
      </c>
      <c r="DI72">
        <v>2</v>
      </c>
      <c r="DJ72">
        <v>5</v>
      </c>
      <c r="DK72">
        <v>22</v>
      </c>
      <c r="DL72">
        <v>7</v>
      </c>
      <c r="DM72">
        <v>30</v>
      </c>
      <c r="DN72">
        <v>5</v>
      </c>
      <c r="DO72">
        <v>1</v>
      </c>
      <c r="DP72">
        <v>14</v>
      </c>
      <c r="DQ72">
        <v>13</v>
      </c>
      <c r="DR72">
        <v>4</v>
      </c>
      <c r="DS72">
        <v>1</v>
      </c>
      <c r="DT72">
        <v>54</v>
      </c>
      <c r="DU72">
        <v>0</v>
      </c>
      <c r="DV72">
        <v>1</v>
      </c>
      <c r="DW72">
        <v>0</v>
      </c>
      <c r="DX72">
        <v>15</v>
      </c>
      <c r="DY72">
        <v>4</v>
      </c>
      <c r="DZ72">
        <v>17</v>
      </c>
      <c r="EA72">
        <v>4</v>
      </c>
      <c r="EB72">
        <v>0</v>
      </c>
      <c r="EC72">
        <v>1</v>
      </c>
      <c r="ED72">
        <v>18</v>
      </c>
      <c r="EE72">
        <v>0</v>
      </c>
      <c r="EF72">
        <v>1</v>
      </c>
      <c r="EG72">
        <v>0</v>
      </c>
      <c r="EH72">
        <v>8</v>
      </c>
      <c r="EI72">
        <v>4</v>
      </c>
      <c r="EJ72">
        <v>0.30769230769230799</v>
      </c>
      <c r="EK72">
        <v>0.30769230769230799</v>
      </c>
      <c r="EL72">
        <v>0.61538461538461497</v>
      </c>
      <c r="EM72">
        <v>2.4615384615384599</v>
      </c>
      <c r="EN72">
        <v>0</v>
      </c>
      <c r="EO72">
        <v>8.3076923076923102</v>
      </c>
      <c r="EP72">
        <v>34.461538461538503</v>
      </c>
      <c r="EQ72">
        <v>0</v>
      </c>
      <c r="ER72">
        <v>0.30769230769230799</v>
      </c>
      <c r="ES72">
        <v>4</v>
      </c>
      <c r="ET72">
        <v>53.538461538461497</v>
      </c>
      <c r="EU72">
        <v>15.0769230769231</v>
      </c>
      <c r="EV72">
        <v>15.0769230769231</v>
      </c>
      <c r="EW72">
        <v>14.461538461538501</v>
      </c>
      <c r="EX72">
        <v>23.384615384615401</v>
      </c>
      <c r="EY72">
        <v>22.769230769230798</v>
      </c>
      <c r="EZ72">
        <v>1.2307692307692299</v>
      </c>
      <c r="FA72">
        <v>2.7692307692307701</v>
      </c>
      <c r="FB72">
        <v>11.842105263157899</v>
      </c>
      <c r="FC72">
        <v>36</v>
      </c>
      <c r="FD72">
        <v>89.538461538461505</v>
      </c>
      <c r="FE72">
        <v>0</v>
      </c>
      <c r="FF72">
        <v>0.92307692307692302</v>
      </c>
      <c r="FG72">
        <v>3.6923076923076898</v>
      </c>
      <c r="FH72">
        <v>10.461538461538501</v>
      </c>
      <c r="FI72">
        <v>3.3846153846153801</v>
      </c>
      <c r="FJ72">
        <v>26.153846153846199</v>
      </c>
      <c r="FK72">
        <v>4.3076923076923102</v>
      </c>
      <c r="FL72">
        <v>0.61538461538461497</v>
      </c>
      <c r="FM72">
        <v>26.769230769230798</v>
      </c>
      <c r="FN72">
        <v>7.6923076923076898</v>
      </c>
      <c r="FO72">
        <v>4.9230769230769198</v>
      </c>
      <c r="FP72">
        <v>1.4492753623188399</v>
      </c>
      <c r="FQ72">
        <v>2.8985507246376798</v>
      </c>
      <c r="FR72">
        <v>7.2463768115942004</v>
      </c>
      <c r="FS72">
        <v>31.884057971014499</v>
      </c>
      <c r="FT72">
        <v>43.478260869565197</v>
      </c>
      <c r="FU72">
        <v>7.2463768115942004</v>
      </c>
      <c r="FV72">
        <v>20.289855072463801</v>
      </c>
      <c r="FW72">
        <v>18.840579710144901</v>
      </c>
      <c r="FX72">
        <v>5.7971014492753596</v>
      </c>
      <c r="FY72">
        <v>78.260869565217405</v>
      </c>
      <c r="FZ72">
        <v>0</v>
      </c>
      <c r="GA72">
        <v>1.4492753623188399</v>
      </c>
      <c r="GB72">
        <v>21.739130434782599</v>
      </c>
      <c r="GC72">
        <v>5.7971014492753596</v>
      </c>
      <c r="GD72">
        <v>24.6376811594203</v>
      </c>
      <c r="GE72">
        <v>5.7971014492753596</v>
      </c>
      <c r="GF72">
        <v>1.4492753623188399</v>
      </c>
      <c r="GG72">
        <v>26.086956521739101</v>
      </c>
      <c r="GH72">
        <v>11.5942028985507</v>
      </c>
      <c r="GI72">
        <v>26</v>
      </c>
      <c r="GJ72">
        <v>46.153846153846203</v>
      </c>
      <c r="GK72">
        <v>37.681159420289902</v>
      </c>
      <c r="GL72">
        <v>17.538461538461501</v>
      </c>
      <c r="GM72">
        <v>1.5384615384615401</v>
      </c>
      <c r="GN72">
        <v>5.3333333333333304</v>
      </c>
      <c r="GO72">
        <v>2.6666666666666701</v>
      </c>
      <c r="GP72">
        <v>18.6666666666667</v>
      </c>
      <c r="GQ72">
        <v>3.3333333333333299</v>
      </c>
      <c r="GR72">
        <v>0.92307692307692302</v>
      </c>
      <c r="GS72">
        <v>8.3076923076923102</v>
      </c>
      <c r="GT72">
        <v>20</v>
      </c>
      <c r="GU72">
        <v>11</v>
      </c>
      <c r="GV72">
        <v>12</v>
      </c>
      <c r="GW72">
        <v>6</v>
      </c>
      <c r="GX72">
        <v>6</v>
      </c>
      <c r="GY72">
        <v>24.307692307692299</v>
      </c>
      <c r="GZ72">
        <v>34.461538461538503</v>
      </c>
      <c r="HA72">
        <v>13.2307692307692</v>
      </c>
      <c r="HB72">
        <v>4.9230769230769198</v>
      </c>
      <c r="HC72">
        <v>9.8461538461538503</v>
      </c>
      <c r="HD72">
        <v>28.985507246376802</v>
      </c>
      <c r="HE72">
        <v>15.9420289855072</v>
      </c>
      <c r="HF72">
        <v>17.3913043478261</v>
      </c>
      <c r="HG72">
        <v>8.6956521739130395</v>
      </c>
      <c r="HH72">
        <v>8.6956521739130395</v>
      </c>
      <c r="HI72">
        <v>9</v>
      </c>
      <c r="HJ72">
        <v>7</v>
      </c>
      <c r="HK72">
        <v>19</v>
      </c>
      <c r="HL72">
        <v>14</v>
      </c>
      <c r="HM72">
        <v>2</v>
      </c>
      <c r="HN72">
        <v>7.6923076923076898</v>
      </c>
      <c r="HO72">
        <v>4.3076923076923102</v>
      </c>
      <c r="HP72">
        <v>54.769230769230802</v>
      </c>
      <c r="HQ72">
        <v>15.384615384615399</v>
      </c>
      <c r="HR72">
        <v>4.6153846153846096</v>
      </c>
      <c r="HS72">
        <v>13.0434782608696</v>
      </c>
      <c r="HT72">
        <v>10.144927536231901</v>
      </c>
      <c r="HU72">
        <v>27.536231884058001</v>
      </c>
      <c r="HV72">
        <v>20.289855072463801</v>
      </c>
      <c r="HW72">
        <v>2.8985507246376798</v>
      </c>
      <c r="HX72">
        <v>13.846153846153801</v>
      </c>
      <c r="HY72">
        <v>21.538461538461501</v>
      </c>
      <c r="HZ72">
        <v>28.307692307692299</v>
      </c>
      <c r="IA72">
        <v>34.153846153846203</v>
      </c>
      <c r="IB72">
        <v>38.461538461538503</v>
      </c>
      <c r="IC72">
        <v>5.3518415308940002</v>
      </c>
      <c r="ID72">
        <v>0.95591005917159799</v>
      </c>
      <c r="IE72">
        <v>11.929821152064401</v>
      </c>
      <c r="IF72">
        <v>11.7569251933388</v>
      </c>
      <c r="IG72">
        <v>0.87612672565392902</v>
      </c>
      <c r="IH72">
        <v>6</v>
      </c>
      <c r="II72">
        <v>4.7169811319999999</v>
      </c>
      <c r="IJ72">
        <v>6</v>
      </c>
      <c r="IK72">
        <v>12.30769231</v>
      </c>
      <c r="IL72">
        <v>8.6956521739999992</v>
      </c>
      <c r="IM72">
        <v>5</v>
      </c>
      <c r="IN72">
        <v>3.076923077</v>
      </c>
      <c r="IO72">
        <v>7.2463768120000003</v>
      </c>
    </row>
    <row r="73" spans="1:249" x14ac:dyDescent="0.3">
      <c r="A73" s="71">
        <v>72</v>
      </c>
      <c r="B73" t="s">
        <v>54</v>
      </c>
      <c r="C73" t="s">
        <v>53</v>
      </c>
      <c r="D73" t="s">
        <v>988</v>
      </c>
      <c r="E73" t="s">
        <v>9</v>
      </c>
      <c r="F73">
        <v>72.758516285302051</v>
      </c>
      <c r="G73">
        <v>77.906500065591004</v>
      </c>
      <c r="H73" t="s">
        <v>979</v>
      </c>
      <c r="I73" t="s">
        <v>338</v>
      </c>
      <c r="J73" t="s">
        <v>339</v>
      </c>
      <c r="K73">
        <v>59</v>
      </c>
      <c r="L73" t="s">
        <v>341</v>
      </c>
      <c r="M73" t="s">
        <v>337</v>
      </c>
      <c r="N73">
        <v>46006</v>
      </c>
      <c r="O73">
        <v>-71.727231000000003</v>
      </c>
      <c r="P73">
        <v>41.564430000000002</v>
      </c>
      <c r="Q73">
        <v>1.476</v>
      </c>
      <c r="R73">
        <v>18.4617</v>
      </c>
      <c r="S73">
        <v>17.108739</v>
      </c>
      <c r="T73">
        <v>0.27069300000000002</v>
      </c>
      <c r="U73">
        <v>2.7069300000000002E-3</v>
      </c>
      <c r="V73">
        <v>9.2093023255813963E-2</v>
      </c>
      <c r="W73">
        <v>45</v>
      </c>
      <c r="X73">
        <v>1.17</v>
      </c>
      <c r="Y73">
        <v>53.237298780499998</v>
      </c>
      <c r="Z73">
        <v>65.020121951219508</v>
      </c>
      <c r="AA73">
        <v>17.698749393850001</v>
      </c>
      <c r="AB73">
        <v>1223.00461232317</v>
      </c>
      <c r="AC73">
        <v>1215.9914011066201</v>
      </c>
      <c r="AD73">
        <v>15.4575427043902</v>
      </c>
      <c r="AE73">
        <v>15.2897443294009</v>
      </c>
      <c r="AF73">
        <v>10.237806597012201</v>
      </c>
      <c r="AG73">
        <v>9.9138324656559291</v>
      </c>
      <c r="AH73">
        <v>5.01386165240854</v>
      </c>
      <c r="AI73">
        <v>4.5343502967094</v>
      </c>
      <c r="AJ73">
        <v>19.329268292682926</v>
      </c>
      <c r="AK73">
        <v>15.570613757129626</v>
      </c>
      <c r="AL73">
        <v>70.426829268292678</v>
      </c>
      <c r="AM73">
        <v>78.150441183639643</v>
      </c>
      <c r="AN73">
        <v>0.69961310034697999</v>
      </c>
      <c r="AO73">
        <v>0.79132215962233898</v>
      </c>
      <c r="AP73">
        <v>2.7439024390243909</v>
      </c>
      <c r="AQ73">
        <v>2.7439024390243909</v>
      </c>
      <c r="AR73">
        <v>1.0139911275776334</v>
      </c>
      <c r="AS73">
        <v>0.88895902372300006</v>
      </c>
      <c r="AT73">
        <v>0.91603053435100001</v>
      </c>
      <c r="AU73">
        <v>1.3406132696338908</v>
      </c>
      <c r="AV73">
        <v>1.2195121951219512</v>
      </c>
      <c r="AW73">
        <v>1.3406132696338908</v>
      </c>
      <c r="AX73">
        <v>1.3728893798327999</v>
      </c>
      <c r="AY73">
        <v>0.61068702290099997</v>
      </c>
      <c r="AZ73">
        <v>5.5115853658539997</v>
      </c>
      <c r="BA73">
        <v>5.5115853658539997</v>
      </c>
      <c r="BB73">
        <v>3.1851021303590006</v>
      </c>
      <c r="BC73">
        <v>2.5302065620300001</v>
      </c>
      <c r="BD73">
        <v>2.5302065620300001</v>
      </c>
      <c r="BE73">
        <v>1.41228372778</v>
      </c>
      <c r="BF73">
        <v>8685.6790003099995</v>
      </c>
      <c r="BG73">
        <v>0</v>
      </c>
      <c r="BH73">
        <v>8685.6790003099995</v>
      </c>
      <c r="BI73">
        <v>0</v>
      </c>
      <c r="BJ73">
        <v>0</v>
      </c>
      <c r="BK73">
        <v>0</v>
      </c>
      <c r="BL73">
        <v>0</v>
      </c>
      <c r="BM73">
        <v>0</v>
      </c>
      <c r="BN73">
        <v>0</v>
      </c>
      <c r="BO73">
        <v>0</v>
      </c>
      <c r="BP73">
        <v>0</v>
      </c>
      <c r="BQ73">
        <v>0</v>
      </c>
      <c r="BR73">
        <v>0</v>
      </c>
      <c r="BS73">
        <v>3</v>
      </c>
      <c r="BT73">
        <v>0</v>
      </c>
      <c r="BU73">
        <v>1</v>
      </c>
      <c r="BV73">
        <v>6</v>
      </c>
      <c r="BW73">
        <v>3</v>
      </c>
      <c r="CL73">
        <v>0</v>
      </c>
      <c r="CM73">
        <v>0</v>
      </c>
      <c r="CN73">
        <v>90</v>
      </c>
      <c r="CO73">
        <v>10</v>
      </c>
      <c r="CP73">
        <v>100</v>
      </c>
      <c r="CQ73">
        <v>6.8333333333333304</v>
      </c>
      <c r="CR73">
        <v>0.44333333333333302</v>
      </c>
      <c r="CS73">
        <v>19.100000000000001</v>
      </c>
      <c r="CT73">
        <v>5.8000000000000003E-2</v>
      </c>
      <c r="CU73">
        <v>7.1</v>
      </c>
      <c r="CV73">
        <v>5.89</v>
      </c>
      <c r="CW73">
        <v>1.1384185390399999</v>
      </c>
      <c r="CX73">
        <v>1.1249343379900001</v>
      </c>
      <c r="CY73">
        <v>1.17</v>
      </c>
      <c r="CZ73">
        <v>0.53637997112999991</v>
      </c>
      <c r="DA73">
        <v>1.6218199895000001</v>
      </c>
      <c r="DB73">
        <v>0.27069300000000002</v>
      </c>
      <c r="DC73">
        <v>312</v>
      </c>
      <c r="DD73">
        <v>102</v>
      </c>
      <c r="DE73">
        <v>154</v>
      </c>
      <c r="DF73">
        <v>23</v>
      </c>
      <c r="DG73">
        <v>56</v>
      </c>
      <c r="DH73">
        <v>0</v>
      </c>
      <c r="DI73">
        <v>2</v>
      </c>
      <c r="DJ73">
        <v>5</v>
      </c>
      <c r="DK73">
        <v>20</v>
      </c>
      <c r="DL73">
        <v>3</v>
      </c>
      <c r="DM73">
        <v>24</v>
      </c>
      <c r="DN73">
        <v>4</v>
      </c>
      <c r="DO73">
        <v>1</v>
      </c>
      <c r="DP73">
        <v>13</v>
      </c>
      <c r="DQ73">
        <v>13</v>
      </c>
      <c r="DR73">
        <v>1</v>
      </c>
      <c r="DS73">
        <v>1</v>
      </c>
      <c r="DT73">
        <v>45</v>
      </c>
      <c r="DU73">
        <v>0</v>
      </c>
      <c r="DV73">
        <v>1</v>
      </c>
      <c r="DW73">
        <v>0</v>
      </c>
      <c r="DX73">
        <v>11</v>
      </c>
      <c r="DY73">
        <v>2</v>
      </c>
      <c r="DZ73">
        <v>15</v>
      </c>
      <c r="EA73">
        <v>6</v>
      </c>
      <c r="EB73">
        <v>0</v>
      </c>
      <c r="EC73">
        <v>0</v>
      </c>
      <c r="ED73">
        <v>15</v>
      </c>
      <c r="EE73">
        <v>0</v>
      </c>
      <c r="EF73">
        <v>0</v>
      </c>
      <c r="EG73">
        <v>0</v>
      </c>
      <c r="EH73">
        <v>9</v>
      </c>
      <c r="EI73">
        <v>2</v>
      </c>
      <c r="EJ73">
        <v>0</v>
      </c>
      <c r="EK73">
        <v>0</v>
      </c>
      <c r="EL73">
        <v>0</v>
      </c>
      <c r="EM73">
        <v>5.4487179487179498</v>
      </c>
      <c r="EN73">
        <v>0</v>
      </c>
      <c r="EO73">
        <v>5.4487179487179498</v>
      </c>
      <c r="EP73">
        <v>55.448717948717899</v>
      </c>
      <c r="EQ73">
        <v>0</v>
      </c>
      <c r="ER73">
        <v>0</v>
      </c>
      <c r="ES73">
        <v>6.0897435897435903</v>
      </c>
      <c r="ET73">
        <v>34.294871794871803</v>
      </c>
      <c r="EU73">
        <v>41.987179487179503</v>
      </c>
      <c r="EV73">
        <v>41.987179487179503</v>
      </c>
      <c r="EW73">
        <v>41.987179487179503</v>
      </c>
      <c r="EX73">
        <v>49.3589743589744</v>
      </c>
      <c r="EY73">
        <v>49.3589743589744</v>
      </c>
      <c r="EZ73">
        <v>0.64102564102564097</v>
      </c>
      <c r="FA73">
        <v>0.64102564102564097</v>
      </c>
      <c r="FB73">
        <v>1.2987012987013</v>
      </c>
      <c r="FC73">
        <v>8.6956521739130395</v>
      </c>
      <c r="FD73">
        <v>90.064102564102598</v>
      </c>
      <c r="FE73">
        <v>0</v>
      </c>
      <c r="FF73">
        <v>0.32051282051282098</v>
      </c>
      <c r="FG73">
        <v>6.0897435897435903</v>
      </c>
      <c r="FH73">
        <v>9.9358974358974397</v>
      </c>
      <c r="FI73">
        <v>0.64102564102564097</v>
      </c>
      <c r="FJ73">
        <v>50</v>
      </c>
      <c r="FK73">
        <v>3.2051282051282102</v>
      </c>
      <c r="FL73">
        <v>0</v>
      </c>
      <c r="FM73">
        <v>50</v>
      </c>
      <c r="FN73">
        <v>7.3717948717948696</v>
      </c>
      <c r="FO73">
        <v>6.7307692307692299</v>
      </c>
      <c r="FP73">
        <v>0</v>
      </c>
      <c r="FQ73">
        <v>3.5714285714285698</v>
      </c>
      <c r="FR73">
        <v>8.9285714285714306</v>
      </c>
      <c r="FS73">
        <v>35.714285714285701</v>
      </c>
      <c r="FT73">
        <v>42.857142857142897</v>
      </c>
      <c r="FU73">
        <v>7.1428571428571397</v>
      </c>
      <c r="FV73">
        <v>23.214285714285701</v>
      </c>
      <c r="FW73">
        <v>23.214285714285701</v>
      </c>
      <c r="FX73">
        <v>1.78571428571429</v>
      </c>
      <c r="FY73">
        <v>80.357142857142904</v>
      </c>
      <c r="FZ73">
        <v>0</v>
      </c>
      <c r="GA73">
        <v>1.78571428571429</v>
      </c>
      <c r="GB73">
        <v>19.6428571428571</v>
      </c>
      <c r="GC73">
        <v>3.5714285714285698</v>
      </c>
      <c r="GD73">
        <v>26.785714285714299</v>
      </c>
      <c r="GE73">
        <v>10.714285714285699</v>
      </c>
      <c r="GF73">
        <v>0</v>
      </c>
      <c r="GG73">
        <v>26.785714285714299</v>
      </c>
      <c r="GH73">
        <v>16.071428571428601</v>
      </c>
      <c r="GI73">
        <v>22</v>
      </c>
      <c r="GJ73">
        <v>32.692307692307701</v>
      </c>
      <c r="GK73">
        <v>39.285714285714299</v>
      </c>
      <c r="GL73">
        <v>17.628205128205099</v>
      </c>
      <c r="GM73">
        <v>1.92307692307692</v>
      </c>
      <c r="GN73">
        <v>0.98039215686274495</v>
      </c>
      <c r="GO73">
        <v>0</v>
      </c>
      <c r="GP73">
        <v>13.7254901960784</v>
      </c>
      <c r="GQ73">
        <v>5.8823529411764701</v>
      </c>
      <c r="GR73">
        <v>0.32051282051282098</v>
      </c>
      <c r="GS73">
        <v>5.4487179487179498</v>
      </c>
      <c r="GT73">
        <v>17</v>
      </c>
      <c r="GU73">
        <v>9</v>
      </c>
      <c r="GV73">
        <v>10</v>
      </c>
      <c r="GW73">
        <v>5</v>
      </c>
      <c r="GX73">
        <v>4</v>
      </c>
      <c r="GY73">
        <v>53.525641025641001</v>
      </c>
      <c r="GZ73">
        <v>19.230769230769202</v>
      </c>
      <c r="HA73">
        <v>5.7692307692307701</v>
      </c>
      <c r="HB73">
        <v>5.1282051282051304</v>
      </c>
      <c r="HC73">
        <v>3.2051282051282102</v>
      </c>
      <c r="HD73">
        <v>30.3571428571429</v>
      </c>
      <c r="HE73">
        <v>16.071428571428601</v>
      </c>
      <c r="HF73">
        <v>17.8571428571429</v>
      </c>
      <c r="HG73">
        <v>8.9285714285714306</v>
      </c>
      <c r="HH73">
        <v>7.1428571428571397</v>
      </c>
      <c r="HI73">
        <v>9</v>
      </c>
      <c r="HJ73">
        <v>5</v>
      </c>
      <c r="HK73">
        <v>16</v>
      </c>
      <c r="HL73">
        <v>11</v>
      </c>
      <c r="HM73">
        <v>1</v>
      </c>
      <c r="HN73">
        <v>9.2948717948717992</v>
      </c>
      <c r="HO73">
        <v>5.1282051282051304</v>
      </c>
      <c r="HP73">
        <v>43.589743589743598</v>
      </c>
      <c r="HQ73">
        <v>7.0512820512820502</v>
      </c>
      <c r="HR73">
        <v>18.910256410256402</v>
      </c>
      <c r="HS73">
        <v>16.071428571428601</v>
      </c>
      <c r="HT73">
        <v>8.9285714285714306</v>
      </c>
      <c r="HU73">
        <v>28.571428571428601</v>
      </c>
      <c r="HV73">
        <v>19.6428571428571</v>
      </c>
      <c r="HW73">
        <v>1.78571428571429</v>
      </c>
      <c r="HX73">
        <v>18.589743589743598</v>
      </c>
      <c r="HY73">
        <v>35.897435897435898</v>
      </c>
      <c r="HZ73">
        <v>46.474358974358999</v>
      </c>
      <c r="IA73">
        <v>50.961538461538503</v>
      </c>
      <c r="IB73">
        <v>55.128205128205103</v>
      </c>
      <c r="IC73">
        <v>4.5059866266461697</v>
      </c>
      <c r="ID73">
        <v>0.91337935568704798</v>
      </c>
      <c r="IE73">
        <v>9.7509958063177997</v>
      </c>
      <c r="IF73">
        <v>9.5768708812049805</v>
      </c>
      <c r="IG73">
        <v>0.77591032184574205</v>
      </c>
      <c r="IH73">
        <v>2</v>
      </c>
      <c r="II73">
        <v>4.42384106</v>
      </c>
      <c r="IJ73">
        <v>2</v>
      </c>
      <c r="IK73">
        <v>21.474358970000001</v>
      </c>
      <c r="IL73">
        <v>3.5714285710000002</v>
      </c>
      <c r="IM73">
        <v>6</v>
      </c>
      <c r="IN73">
        <v>2.884615385</v>
      </c>
      <c r="IO73">
        <v>10.71428571</v>
      </c>
    </row>
    <row r="74" spans="1:249" x14ac:dyDescent="0.3">
      <c r="A74" s="71">
        <v>73</v>
      </c>
      <c r="B74" t="s">
        <v>125</v>
      </c>
      <c r="C74" t="s">
        <v>124</v>
      </c>
      <c r="D74" t="s">
        <v>988</v>
      </c>
      <c r="E74" t="s">
        <v>542</v>
      </c>
      <c r="F74">
        <v>28.280411084144362</v>
      </c>
      <c r="G74">
        <v>28.333020511753801</v>
      </c>
      <c r="H74" t="s">
        <v>953</v>
      </c>
      <c r="I74" t="s">
        <v>338</v>
      </c>
      <c r="J74" t="s">
        <v>339</v>
      </c>
      <c r="K74">
        <v>59</v>
      </c>
      <c r="L74" t="s">
        <v>341</v>
      </c>
      <c r="M74" t="s">
        <v>337</v>
      </c>
      <c r="N74">
        <v>46006</v>
      </c>
      <c r="O74">
        <v>-70.977108999999999</v>
      </c>
      <c r="P74">
        <v>42.100901</v>
      </c>
      <c r="Q74">
        <v>4.2282000000000002</v>
      </c>
      <c r="R74">
        <v>13.3119</v>
      </c>
      <c r="S74">
        <v>12.605600000000001</v>
      </c>
      <c r="T74">
        <v>0.13097600000000001</v>
      </c>
      <c r="U74">
        <v>1.3097600000000001E-3</v>
      </c>
      <c r="W74">
        <v>70</v>
      </c>
      <c r="X74">
        <v>1.0900000000000001</v>
      </c>
      <c r="Y74">
        <v>47.310715197999997</v>
      </c>
      <c r="Z74">
        <v>54.244359301830563</v>
      </c>
      <c r="AA74">
        <v>20.945454375025001</v>
      </c>
      <c r="AB74">
        <v>1259.62076165602</v>
      </c>
      <c r="AC74">
        <v>1258.4171072814499</v>
      </c>
      <c r="AD74">
        <v>15.619922984653</v>
      </c>
      <c r="AE74">
        <v>15.560266311946499</v>
      </c>
      <c r="AF74">
        <v>9.9927212320136203</v>
      </c>
      <c r="AG74">
        <v>10.003125916029999</v>
      </c>
      <c r="AH74">
        <v>4.3603285203490803</v>
      </c>
      <c r="AI74">
        <v>4.4398416613684004</v>
      </c>
      <c r="AJ74">
        <v>20.157513835674756</v>
      </c>
      <c r="AK74">
        <v>18.646474207288218</v>
      </c>
      <c r="AL74">
        <v>33.929331630481052</v>
      </c>
      <c r="AM74">
        <v>46.420120343452105</v>
      </c>
      <c r="AN74">
        <v>0.68371771147742799</v>
      </c>
      <c r="AO74">
        <v>0.69008001423399601</v>
      </c>
      <c r="AP74">
        <v>31.694338016177092</v>
      </c>
      <c r="AQ74">
        <v>31.694338016177092</v>
      </c>
      <c r="AR74">
        <v>24.197146913663719</v>
      </c>
      <c r="AS74">
        <v>22.578342494119997</v>
      </c>
      <c r="AT74">
        <v>23.301630434817</v>
      </c>
      <c r="AU74">
        <v>3.3804340477317278E-2</v>
      </c>
      <c r="AV74">
        <v>0</v>
      </c>
      <c r="AW74">
        <v>3.3804340477317278E-2</v>
      </c>
      <c r="AX74">
        <v>3.5691341280599996E-2</v>
      </c>
      <c r="AY74">
        <v>0</v>
      </c>
      <c r="AZ74">
        <v>0.4495530012774</v>
      </c>
      <c r="BA74">
        <v>0.4495530012774</v>
      </c>
      <c r="BB74">
        <v>0.28936515448599998</v>
      </c>
      <c r="BC74">
        <v>4.5965614224999998</v>
      </c>
      <c r="BD74">
        <v>4.5965614224999998</v>
      </c>
      <c r="BE74">
        <v>3.6349169589699999</v>
      </c>
      <c r="BF74">
        <v>47719.874698599997</v>
      </c>
      <c r="BG74">
        <v>16044.983681</v>
      </c>
      <c r="BH74">
        <v>47719.874698599997</v>
      </c>
      <c r="BI74">
        <v>0</v>
      </c>
      <c r="BJ74">
        <v>0</v>
      </c>
      <c r="BK74">
        <v>0</v>
      </c>
      <c r="BL74">
        <v>0</v>
      </c>
      <c r="BM74">
        <v>0</v>
      </c>
      <c r="BN74">
        <v>0</v>
      </c>
      <c r="BO74">
        <v>0</v>
      </c>
      <c r="BP74">
        <v>0</v>
      </c>
      <c r="BQ74">
        <v>0</v>
      </c>
      <c r="BR74">
        <v>0</v>
      </c>
      <c r="BS74">
        <v>8</v>
      </c>
      <c r="BT74">
        <v>0</v>
      </c>
      <c r="BU74">
        <v>0</v>
      </c>
      <c r="BV74">
        <v>2</v>
      </c>
      <c r="BW74">
        <v>2</v>
      </c>
      <c r="BX74">
        <v>12</v>
      </c>
      <c r="BY74">
        <v>10</v>
      </c>
      <c r="BZ74">
        <v>18</v>
      </c>
      <c r="CA74">
        <v>9</v>
      </c>
      <c r="CB74">
        <v>16</v>
      </c>
      <c r="CC74">
        <v>15</v>
      </c>
      <c r="CD74">
        <v>7</v>
      </c>
      <c r="CE74">
        <v>5</v>
      </c>
      <c r="CF74">
        <v>7</v>
      </c>
      <c r="CG74">
        <v>6</v>
      </c>
      <c r="CH74">
        <v>8</v>
      </c>
      <c r="CI74">
        <v>10</v>
      </c>
      <c r="CJ74">
        <v>10</v>
      </c>
      <c r="CK74">
        <v>133</v>
      </c>
      <c r="CL74">
        <v>0</v>
      </c>
      <c r="CM74">
        <v>40</v>
      </c>
      <c r="CN74">
        <v>25</v>
      </c>
      <c r="CO74">
        <v>35</v>
      </c>
      <c r="CP74">
        <v>75</v>
      </c>
      <c r="CQ74">
        <v>3.7333333333333298</v>
      </c>
      <c r="CR74">
        <v>0.25</v>
      </c>
      <c r="CS74">
        <v>19.899999999999899</v>
      </c>
      <c r="CT74">
        <v>0.32500000000000001</v>
      </c>
      <c r="CU74">
        <v>11.1999999999999</v>
      </c>
      <c r="CV74">
        <v>6.7</v>
      </c>
      <c r="CW74">
        <v>1.0724442917000001</v>
      </c>
      <c r="CX74">
        <v>1.0577137112099999</v>
      </c>
      <c r="CY74">
        <v>1.0900000000000001</v>
      </c>
      <c r="CZ74">
        <v>0.39509997288300003</v>
      </c>
      <c r="DA74">
        <v>0.32249000645799997</v>
      </c>
      <c r="DB74">
        <v>0.13097600000000001</v>
      </c>
      <c r="DC74">
        <v>331</v>
      </c>
      <c r="DD74">
        <v>24</v>
      </c>
      <c r="DE74">
        <v>44</v>
      </c>
      <c r="DF74">
        <v>0</v>
      </c>
      <c r="DG74">
        <v>30</v>
      </c>
      <c r="DH74">
        <v>1</v>
      </c>
      <c r="DI74">
        <v>2</v>
      </c>
      <c r="DJ74">
        <v>0</v>
      </c>
      <c r="DK74">
        <v>2</v>
      </c>
      <c r="DL74">
        <v>6</v>
      </c>
      <c r="DM74">
        <v>16</v>
      </c>
      <c r="DN74">
        <v>1</v>
      </c>
      <c r="DO74">
        <v>0</v>
      </c>
      <c r="DP74">
        <v>1</v>
      </c>
      <c r="DQ74">
        <v>1</v>
      </c>
      <c r="DR74">
        <v>2</v>
      </c>
      <c r="DS74">
        <v>0</v>
      </c>
      <c r="DT74">
        <v>18</v>
      </c>
      <c r="DU74">
        <v>1</v>
      </c>
      <c r="DV74">
        <v>0</v>
      </c>
      <c r="DW74">
        <v>0</v>
      </c>
      <c r="DX74">
        <v>12</v>
      </c>
      <c r="DY74">
        <v>1</v>
      </c>
      <c r="DZ74">
        <v>2</v>
      </c>
      <c r="EA74">
        <v>3</v>
      </c>
      <c r="EB74">
        <v>0</v>
      </c>
      <c r="EC74">
        <v>0</v>
      </c>
      <c r="ED74">
        <v>2</v>
      </c>
      <c r="EE74">
        <v>0</v>
      </c>
      <c r="EF74">
        <v>0</v>
      </c>
      <c r="EG74">
        <v>0</v>
      </c>
      <c r="EH74">
        <v>0</v>
      </c>
      <c r="EI74">
        <v>2</v>
      </c>
      <c r="EJ74">
        <v>9.6676737160120805</v>
      </c>
      <c r="EK74">
        <v>54.984894259818702</v>
      </c>
      <c r="EL74">
        <v>0</v>
      </c>
      <c r="EM74">
        <v>16.9184290030211</v>
      </c>
      <c r="EN74">
        <v>0</v>
      </c>
      <c r="EO74">
        <v>0</v>
      </c>
      <c r="EP74">
        <v>13.595166163142</v>
      </c>
      <c r="EQ74">
        <v>0</v>
      </c>
      <c r="ER74">
        <v>54.984894259818702</v>
      </c>
      <c r="ES74">
        <v>73.413897280966793</v>
      </c>
      <c r="ET74">
        <v>8.1570996978852008</v>
      </c>
      <c r="EU74">
        <v>13.2930513595166</v>
      </c>
      <c r="EV74">
        <v>13.2930513595166</v>
      </c>
      <c r="EW74">
        <v>13.2930513595166</v>
      </c>
      <c r="EX74">
        <v>13.2930513595166</v>
      </c>
      <c r="EY74">
        <v>13.2930513595166</v>
      </c>
      <c r="EZ74">
        <v>1.5105740181268901</v>
      </c>
      <c r="FA74">
        <v>0</v>
      </c>
      <c r="FB74">
        <v>0</v>
      </c>
      <c r="FC74">
        <v>0</v>
      </c>
      <c r="FD74">
        <v>21.752265861027201</v>
      </c>
      <c r="FE74">
        <v>45.317220543806599</v>
      </c>
      <c r="FF74">
        <v>0</v>
      </c>
      <c r="FG74">
        <v>18.429003021147999</v>
      </c>
      <c r="FH74">
        <v>78.247734138972802</v>
      </c>
      <c r="FI74">
        <v>0.30211480362537801</v>
      </c>
      <c r="FJ74">
        <v>13.595166163142</v>
      </c>
      <c r="FK74">
        <v>3.92749244712991</v>
      </c>
      <c r="FL74">
        <v>0</v>
      </c>
      <c r="FM74">
        <v>13.595166163142</v>
      </c>
      <c r="FN74">
        <v>0</v>
      </c>
      <c r="FO74">
        <v>0</v>
      </c>
      <c r="FP74">
        <v>3.3333333333333299</v>
      </c>
      <c r="FQ74">
        <v>6.6666666666666696</v>
      </c>
      <c r="FR74">
        <v>0</v>
      </c>
      <c r="FS74">
        <v>6.6666666666666696</v>
      </c>
      <c r="FT74">
        <v>53.3333333333333</v>
      </c>
      <c r="FU74">
        <v>3.3333333333333299</v>
      </c>
      <c r="FV74">
        <v>3.3333333333333299</v>
      </c>
      <c r="FW74">
        <v>3.3333333333333299</v>
      </c>
      <c r="FX74">
        <v>6.6666666666666696</v>
      </c>
      <c r="FY74">
        <v>60</v>
      </c>
      <c r="FZ74">
        <v>3.3333333333333299</v>
      </c>
      <c r="GA74">
        <v>0</v>
      </c>
      <c r="GB74">
        <v>40</v>
      </c>
      <c r="GC74">
        <v>3.3333333333333299</v>
      </c>
      <c r="GD74">
        <v>6.6666666666666696</v>
      </c>
      <c r="GE74">
        <v>10</v>
      </c>
      <c r="GF74">
        <v>0</v>
      </c>
      <c r="GG74">
        <v>6.6666666666666696</v>
      </c>
      <c r="GH74">
        <v>0</v>
      </c>
      <c r="GI74">
        <v>13</v>
      </c>
      <c r="GJ74">
        <v>7.2507552870090599</v>
      </c>
      <c r="GK74">
        <v>43.3333333333333</v>
      </c>
      <c r="GL74">
        <v>1.2084592145015101</v>
      </c>
      <c r="GM74">
        <v>1.8126888217522701</v>
      </c>
      <c r="GN74">
        <v>12.5</v>
      </c>
      <c r="GO74">
        <v>12.5</v>
      </c>
      <c r="GP74">
        <v>8.3333333333333304</v>
      </c>
      <c r="GQ74">
        <v>25</v>
      </c>
      <c r="GR74">
        <v>0</v>
      </c>
      <c r="GS74">
        <v>0</v>
      </c>
      <c r="GT74">
        <v>5</v>
      </c>
      <c r="GU74">
        <v>8</v>
      </c>
      <c r="GV74">
        <v>6</v>
      </c>
      <c r="GW74">
        <v>2</v>
      </c>
      <c r="GX74">
        <v>1</v>
      </c>
      <c r="GY74">
        <v>57.4018126888217</v>
      </c>
      <c r="GZ74">
        <v>13.595166163142</v>
      </c>
      <c r="HA74">
        <v>3.0211480362537801</v>
      </c>
      <c r="HB74">
        <v>1.5105740181268901</v>
      </c>
      <c r="HC74">
        <v>1.2084592145015101</v>
      </c>
      <c r="HD74">
        <v>16.6666666666667</v>
      </c>
      <c r="HE74">
        <v>26.6666666666667</v>
      </c>
      <c r="HF74">
        <v>20</v>
      </c>
      <c r="HG74">
        <v>6.6666666666666696</v>
      </c>
      <c r="HH74">
        <v>3.3333333333333299</v>
      </c>
      <c r="HI74">
        <v>4</v>
      </c>
      <c r="HJ74">
        <v>3</v>
      </c>
      <c r="HK74">
        <v>6</v>
      </c>
      <c r="HL74">
        <v>6</v>
      </c>
      <c r="HM74">
        <v>1</v>
      </c>
      <c r="HN74">
        <v>13.2930513595166</v>
      </c>
      <c r="HO74">
        <v>1.8126888217522701</v>
      </c>
      <c r="HP74">
        <v>3.3232628398791499</v>
      </c>
      <c r="HQ74">
        <v>57.4018126888217</v>
      </c>
      <c r="HR74">
        <v>0.30211480362537801</v>
      </c>
      <c r="HS74">
        <v>13.3333333333333</v>
      </c>
      <c r="HT74">
        <v>10</v>
      </c>
      <c r="HU74">
        <v>20</v>
      </c>
      <c r="HV74">
        <v>20</v>
      </c>
      <c r="HW74">
        <v>3.3333333333333299</v>
      </c>
      <c r="HX74">
        <v>45.317220543806599</v>
      </c>
      <c r="HY74">
        <v>58.610271903323302</v>
      </c>
      <c r="HZ74">
        <v>68.277945619335298</v>
      </c>
      <c r="IA74">
        <v>75.830815709969798</v>
      </c>
      <c r="IB74">
        <v>81.570996978851994</v>
      </c>
      <c r="IC74">
        <v>2.9903439103846998</v>
      </c>
      <c r="ID74">
        <v>0.75609021458365699</v>
      </c>
      <c r="IE74">
        <v>5.1705253252525001</v>
      </c>
      <c r="IF74">
        <v>4.9981744810774202</v>
      </c>
      <c r="IG74">
        <v>0.60941727803365797</v>
      </c>
      <c r="IH74">
        <v>0</v>
      </c>
      <c r="II74">
        <v>6.768025078</v>
      </c>
      <c r="IJ74">
        <v>0</v>
      </c>
      <c r="IK74">
        <v>0</v>
      </c>
      <c r="IL74">
        <v>0</v>
      </c>
      <c r="IM74">
        <v>6</v>
      </c>
      <c r="IN74">
        <v>56.797583080000003</v>
      </c>
      <c r="IO74">
        <v>20</v>
      </c>
    </row>
    <row r="75" spans="1:249" x14ac:dyDescent="0.3">
      <c r="A75" s="71">
        <v>74</v>
      </c>
      <c r="B75" t="s">
        <v>8</v>
      </c>
      <c r="C75" t="s">
        <v>7</v>
      </c>
      <c r="D75" t="s">
        <v>988</v>
      </c>
      <c r="E75" t="s">
        <v>9</v>
      </c>
      <c r="F75">
        <v>68.060813092018932</v>
      </c>
      <c r="G75">
        <v>70.116251193968694</v>
      </c>
      <c r="H75" t="s">
        <v>953</v>
      </c>
      <c r="I75" t="s">
        <v>338</v>
      </c>
      <c r="J75" t="s">
        <v>339</v>
      </c>
      <c r="K75">
        <v>59</v>
      </c>
      <c r="L75" t="s">
        <v>341</v>
      </c>
      <c r="M75" t="s">
        <v>337</v>
      </c>
      <c r="N75">
        <v>46006</v>
      </c>
      <c r="O75">
        <v>-71.627189000000001</v>
      </c>
      <c r="P75">
        <v>42.181874000000001</v>
      </c>
      <c r="Q75">
        <v>1.0728</v>
      </c>
      <c r="R75">
        <v>33.164999999999999</v>
      </c>
      <c r="S75">
        <v>0.21909999999999999</v>
      </c>
      <c r="T75">
        <v>0.61890400000000001</v>
      </c>
      <c r="U75">
        <v>6.1890399999999998E-3</v>
      </c>
      <c r="V75">
        <v>7.6153846153846155E-2</v>
      </c>
      <c r="W75">
        <v>15</v>
      </c>
      <c r="X75">
        <v>1.1299999999999999</v>
      </c>
      <c r="Y75">
        <v>113.667122483</v>
      </c>
      <c r="Z75">
        <v>54</v>
      </c>
      <c r="AA75">
        <v>19.395428849799998</v>
      </c>
      <c r="AB75">
        <v>1232.57698079698</v>
      </c>
      <c r="AC75">
        <v>1229.69351662958</v>
      </c>
      <c r="AD75">
        <v>15.199800550503401</v>
      </c>
      <c r="AE75">
        <v>14.986910289118001</v>
      </c>
      <c r="AF75">
        <v>9.3619173348993296</v>
      </c>
      <c r="AG75">
        <v>9.2739189912075997</v>
      </c>
      <c r="AH75">
        <v>3.5176157397315402</v>
      </c>
      <c r="AI75">
        <v>3.5555282850203498</v>
      </c>
      <c r="AJ75">
        <v>6.6275167785234901</v>
      </c>
      <c r="AK75">
        <v>11.848032564450474</v>
      </c>
      <c r="AL75">
        <v>69.211409395973163</v>
      </c>
      <c r="AM75">
        <v>70.550881953867034</v>
      </c>
      <c r="AN75">
        <v>0.68823006586659397</v>
      </c>
      <c r="AO75">
        <v>0.68373271150204795</v>
      </c>
      <c r="AP75">
        <v>13.84228187919463</v>
      </c>
      <c r="AQ75">
        <v>13.84228187919463</v>
      </c>
      <c r="AR75">
        <v>5.4491180461329707</v>
      </c>
      <c r="AS75">
        <v>1.2345679012299999</v>
      </c>
      <c r="AT75">
        <v>1.2396694214899999</v>
      </c>
      <c r="AU75">
        <v>3.8018995929443693</v>
      </c>
      <c r="AV75">
        <v>1.006711409395973</v>
      </c>
      <c r="AW75">
        <v>3.8018995929443693</v>
      </c>
      <c r="AX75">
        <v>0</v>
      </c>
      <c r="AY75">
        <v>0</v>
      </c>
      <c r="AZ75">
        <v>3.290366350067</v>
      </c>
      <c r="BA75">
        <v>0.54530201342270002</v>
      </c>
      <c r="BB75">
        <v>3.290366350067</v>
      </c>
      <c r="BC75">
        <v>3.9921910882799998</v>
      </c>
      <c r="BD75">
        <v>3.9921910882799998</v>
      </c>
      <c r="BE75">
        <v>2.7122785083999998</v>
      </c>
      <c r="BF75">
        <v>10339.437358699999</v>
      </c>
      <c r="BG75">
        <v>0</v>
      </c>
      <c r="BH75">
        <v>10339.437358699999</v>
      </c>
      <c r="BI75">
        <v>0</v>
      </c>
      <c r="BJ75">
        <v>0</v>
      </c>
      <c r="BK75">
        <v>0</v>
      </c>
      <c r="BL75">
        <v>0</v>
      </c>
      <c r="BM75">
        <v>0</v>
      </c>
      <c r="BN75">
        <v>0</v>
      </c>
      <c r="BO75">
        <v>0</v>
      </c>
      <c r="BP75">
        <v>0</v>
      </c>
      <c r="BQ75">
        <v>0</v>
      </c>
      <c r="BR75">
        <v>0</v>
      </c>
      <c r="BS75">
        <v>3</v>
      </c>
      <c r="BT75">
        <v>0</v>
      </c>
      <c r="BU75">
        <v>5</v>
      </c>
      <c r="BV75">
        <v>2</v>
      </c>
      <c r="BW75">
        <v>3</v>
      </c>
      <c r="BX75">
        <v>19</v>
      </c>
      <c r="BY75">
        <v>16</v>
      </c>
      <c r="BZ75">
        <v>19</v>
      </c>
      <c r="CA75">
        <v>16</v>
      </c>
      <c r="CB75">
        <v>15</v>
      </c>
      <c r="CC75">
        <v>20</v>
      </c>
      <c r="CD75">
        <v>13</v>
      </c>
      <c r="CE75">
        <v>9</v>
      </c>
      <c r="CF75">
        <v>9</v>
      </c>
      <c r="CG75">
        <v>9</v>
      </c>
      <c r="CH75">
        <v>9</v>
      </c>
      <c r="CI75">
        <v>10</v>
      </c>
      <c r="CJ75">
        <v>10</v>
      </c>
      <c r="CK75">
        <v>174</v>
      </c>
      <c r="CL75">
        <v>15</v>
      </c>
      <c r="CM75">
        <v>25</v>
      </c>
      <c r="CN75">
        <v>35</v>
      </c>
      <c r="CO75">
        <v>25</v>
      </c>
      <c r="CP75">
        <v>86</v>
      </c>
      <c r="CQ75">
        <v>4.3</v>
      </c>
      <c r="CR75">
        <v>0.31</v>
      </c>
      <c r="CS75">
        <v>20.3</v>
      </c>
      <c r="CT75">
        <v>0.13600000000000001</v>
      </c>
      <c r="CU75">
        <v>4.3</v>
      </c>
      <c r="CV75">
        <v>6.38</v>
      </c>
      <c r="CW75">
        <v>1.5582447398099999</v>
      </c>
      <c r="CX75">
        <v>1.24767338579</v>
      </c>
      <c r="CY75">
        <v>1.1299999999999999</v>
      </c>
      <c r="CZ75">
        <v>0.62732004564300003</v>
      </c>
      <c r="DA75">
        <v>0.50461999274000002</v>
      </c>
      <c r="DB75">
        <v>0.61890400000000001</v>
      </c>
      <c r="DC75">
        <v>313</v>
      </c>
      <c r="DD75">
        <v>137</v>
      </c>
      <c r="DE75">
        <v>122</v>
      </c>
      <c r="DF75">
        <v>17</v>
      </c>
      <c r="DG75">
        <v>43</v>
      </c>
      <c r="DH75">
        <v>1</v>
      </c>
      <c r="DI75">
        <v>2</v>
      </c>
      <c r="DJ75">
        <v>1</v>
      </c>
      <c r="DK75">
        <v>11</v>
      </c>
      <c r="DL75">
        <v>4</v>
      </c>
      <c r="DM75">
        <v>20</v>
      </c>
      <c r="DN75">
        <v>3</v>
      </c>
      <c r="DO75">
        <v>1</v>
      </c>
      <c r="DP75">
        <v>9</v>
      </c>
      <c r="DQ75">
        <v>9</v>
      </c>
      <c r="DR75">
        <v>0</v>
      </c>
      <c r="DS75">
        <v>1</v>
      </c>
      <c r="DT75">
        <v>33</v>
      </c>
      <c r="DU75">
        <v>1</v>
      </c>
      <c r="DV75">
        <v>2</v>
      </c>
      <c r="DW75">
        <v>0</v>
      </c>
      <c r="DX75">
        <v>10</v>
      </c>
      <c r="DY75">
        <v>1</v>
      </c>
      <c r="DZ75">
        <v>10</v>
      </c>
      <c r="EA75">
        <v>6</v>
      </c>
      <c r="EB75">
        <v>0</v>
      </c>
      <c r="EC75">
        <v>0</v>
      </c>
      <c r="ED75">
        <v>10</v>
      </c>
      <c r="EE75">
        <v>0</v>
      </c>
      <c r="EF75">
        <v>0</v>
      </c>
      <c r="EG75">
        <v>0</v>
      </c>
      <c r="EH75">
        <v>6</v>
      </c>
      <c r="EI75">
        <v>0</v>
      </c>
      <c r="EJ75">
        <v>4.47284345047923</v>
      </c>
      <c r="EK75">
        <v>5.7507987220447303</v>
      </c>
      <c r="EL75">
        <v>0</v>
      </c>
      <c r="EM75">
        <v>3.51437699680511</v>
      </c>
      <c r="EN75">
        <v>0</v>
      </c>
      <c r="EO75">
        <v>1.2779552715655</v>
      </c>
      <c r="EP75">
        <v>41.533546325878604</v>
      </c>
      <c r="EQ75">
        <v>0</v>
      </c>
      <c r="ER75">
        <v>5.7507987220447303</v>
      </c>
      <c r="ES75">
        <v>9.2651757188498394</v>
      </c>
      <c r="ET75">
        <v>44.408945686900999</v>
      </c>
      <c r="EU75">
        <v>33.546325878594203</v>
      </c>
      <c r="EV75">
        <v>33.546325878594203</v>
      </c>
      <c r="EW75">
        <v>33.546325878594203</v>
      </c>
      <c r="EX75">
        <v>38.977635782747598</v>
      </c>
      <c r="EY75">
        <v>38.977635782747598</v>
      </c>
      <c r="EZ75">
        <v>0</v>
      </c>
      <c r="FA75">
        <v>1.91693290734824</v>
      </c>
      <c r="FB75">
        <v>4.9180327868852496</v>
      </c>
      <c r="FC75">
        <v>35.294117647058798</v>
      </c>
      <c r="FD75">
        <v>87.220447284344999</v>
      </c>
      <c r="FE75">
        <v>1.2779552715655</v>
      </c>
      <c r="FF75">
        <v>1.2779552715655</v>
      </c>
      <c r="FG75">
        <v>3.51437699680511</v>
      </c>
      <c r="FH75">
        <v>12.779552715655001</v>
      </c>
      <c r="FI75">
        <v>1.2779552715655</v>
      </c>
      <c r="FJ75">
        <v>40.255591054313101</v>
      </c>
      <c r="FK75">
        <v>3.51437699680511</v>
      </c>
      <c r="FL75">
        <v>0</v>
      </c>
      <c r="FM75">
        <v>40.255591054313101</v>
      </c>
      <c r="FN75">
        <v>5.4313099041533501</v>
      </c>
      <c r="FO75">
        <v>3.51437699680511</v>
      </c>
      <c r="FP75">
        <v>2.32558139534884</v>
      </c>
      <c r="FQ75">
        <v>4.6511627906976702</v>
      </c>
      <c r="FR75">
        <v>2.32558139534884</v>
      </c>
      <c r="FS75">
        <v>25.581395348837201</v>
      </c>
      <c r="FT75">
        <v>46.511627906976699</v>
      </c>
      <c r="FU75">
        <v>6.9767441860465098</v>
      </c>
      <c r="FV75">
        <v>20.930232558139501</v>
      </c>
      <c r="FW75">
        <v>20.930232558139501</v>
      </c>
      <c r="FX75">
        <v>0</v>
      </c>
      <c r="FY75">
        <v>76.744186046511601</v>
      </c>
      <c r="FZ75">
        <v>2.32558139534884</v>
      </c>
      <c r="GA75">
        <v>4.6511627906976702</v>
      </c>
      <c r="GB75">
        <v>23.255813953488399</v>
      </c>
      <c r="GC75">
        <v>2.32558139534884</v>
      </c>
      <c r="GD75">
        <v>23.255813953488399</v>
      </c>
      <c r="GE75">
        <v>13.953488372093</v>
      </c>
      <c r="GF75">
        <v>0</v>
      </c>
      <c r="GG75">
        <v>23.255813953488399</v>
      </c>
      <c r="GH75">
        <v>13.953488372093</v>
      </c>
      <c r="GI75">
        <v>18</v>
      </c>
      <c r="GJ75">
        <v>43.769968051118198</v>
      </c>
      <c r="GK75">
        <v>41.860465116279101</v>
      </c>
      <c r="GL75">
        <v>11.182108626198101</v>
      </c>
      <c r="GM75">
        <v>7.9872204472843498</v>
      </c>
      <c r="GN75">
        <v>0</v>
      </c>
      <c r="GO75">
        <v>0</v>
      </c>
      <c r="GP75">
        <v>4.3795620437956204</v>
      </c>
      <c r="GQ75">
        <v>18.248175182481798</v>
      </c>
      <c r="GR75">
        <v>0.31948881789137401</v>
      </c>
      <c r="GS75">
        <v>1.2779552715655</v>
      </c>
      <c r="GT75">
        <v>13</v>
      </c>
      <c r="GU75">
        <v>9</v>
      </c>
      <c r="GV75">
        <v>11</v>
      </c>
      <c r="GW75">
        <v>1</v>
      </c>
      <c r="GX75">
        <v>3</v>
      </c>
      <c r="GY75">
        <v>55.271565495207703</v>
      </c>
      <c r="GZ75">
        <v>16.613418530351399</v>
      </c>
      <c r="HA75">
        <v>12.779552715655001</v>
      </c>
      <c r="HB75">
        <v>2.8753993610223598</v>
      </c>
      <c r="HC75">
        <v>3.51437699680511</v>
      </c>
      <c r="HD75">
        <v>30.232558139534898</v>
      </c>
      <c r="HE75">
        <v>20.930232558139501</v>
      </c>
      <c r="HF75">
        <v>25.581395348837201</v>
      </c>
      <c r="HG75">
        <v>2.32558139534884</v>
      </c>
      <c r="HH75">
        <v>6.9767441860465098</v>
      </c>
      <c r="HI75">
        <v>6</v>
      </c>
      <c r="HJ75">
        <v>2</v>
      </c>
      <c r="HK75">
        <v>15</v>
      </c>
      <c r="HL75">
        <v>11</v>
      </c>
      <c r="HM75">
        <v>1</v>
      </c>
      <c r="HN75">
        <v>20.1277955271566</v>
      </c>
      <c r="HO75">
        <v>1.59744408945687</v>
      </c>
      <c r="HP75">
        <v>40.894568690095802</v>
      </c>
      <c r="HQ75">
        <v>15.3354632587859</v>
      </c>
      <c r="HR75">
        <v>10.8626198083067</v>
      </c>
      <c r="HS75">
        <v>13.953488372093</v>
      </c>
      <c r="HT75">
        <v>4.6511627906976702</v>
      </c>
      <c r="HU75">
        <v>34.883720930232599</v>
      </c>
      <c r="HV75">
        <v>25.581395348837201</v>
      </c>
      <c r="HW75">
        <v>2.32558139534884</v>
      </c>
      <c r="HX75">
        <v>17.252396166134201</v>
      </c>
      <c r="HY75">
        <v>33.8658146964856</v>
      </c>
      <c r="HZ75">
        <v>44.408945686900999</v>
      </c>
      <c r="IA75">
        <v>54.313099041533498</v>
      </c>
      <c r="IB75">
        <v>60.063897763578296</v>
      </c>
      <c r="IC75">
        <v>4.3316932446785801</v>
      </c>
      <c r="ID75">
        <v>0.911839459420837</v>
      </c>
      <c r="IE75">
        <v>7.4832021378551197</v>
      </c>
      <c r="IF75">
        <v>7.3091741811608202</v>
      </c>
      <c r="IG75">
        <v>0.79828269361994897</v>
      </c>
      <c r="IH75">
        <v>2</v>
      </c>
      <c r="II75">
        <v>4.5247524749999997</v>
      </c>
      <c r="IJ75">
        <v>2</v>
      </c>
      <c r="IK75">
        <v>17.57188498</v>
      </c>
      <c r="IL75">
        <v>4.651162791</v>
      </c>
      <c r="IM75">
        <v>3</v>
      </c>
      <c r="IN75">
        <v>2.236421725</v>
      </c>
      <c r="IO75">
        <v>6.9767441860000003</v>
      </c>
    </row>
    <row r="76" spans="1:249" x14ac:dyDescent="0.3">
      <c r="A76" s="71">
        <v>75</v>
      </c>
      <c r="B76">
        <v>2013032</v>
      </c>
      <c r="C76" t="s">
        <v>126</v>
      </c>
      <c r="D76" t="s">
        <v>988</v>
      </c>
      <c r="E76" t="s">
        <v>542</v>
      </c>
      <c r="F76">
        <v>45.235518449804111</v>
      </c>
      <c r="G76">
        <v>44.047326085629301</v>
      </c>
      <c r="H76" t="s">
        <v>953</v>
      </c>
      <c r="I76" t="s">
        <v>338</v>
      </c>
      <c r="J76" t="s">
        <v>339</v>
      </c>
      <c r="K76">
        <v>59</v>
      </c>
      <c r="L76" t="s">
        <v>341</v>
      </c>
      <c r="M76" t="s">
        <v>337</v>
      </c>
      <c r="N76">
        <v>46006</v>
      </c>
      <c r="O76">
        <v>-71.216586000000007</v>
      </c>
      <c r="P76">
        <v>42.061126000000002</v>
      </c>
      <c r="Q76">
        <v>3.5028000000000001</v>
      </c>
      <c r="R76">
        <v>17.110800000000001</v>
      </c>
      <c r="S76">
        <v>14.420400000000001</v>
      </c>
      <c r="T76">
        <v>0.27559</v>
      </c>
      <c r="U76">
        <v>2.7558999999999999E-3</v>
      </c>
      <c r="W76">
        <v>95</v>
      </c>
      <c r="X76">
        <v>1.19</v>
      </c>
      <c r="Y76">
        <v>70.390113052399997</v>
      </c>
      <c r="Z76">
        <v>55.238437821171637</v>
      </c>
      <c r="AA76">
        <v>19.156130389224998</v>
      </c>
      <c r="AB76">
        <v>1268.4033231654701</v>
      </c>
      <c r="AC76">
        <v>1267.4412722491099</v>
      </c>
      <c r="AD76">
        <v>15.5598554353803</v>
      </c>
      <c r="AE76">
        <v>15.4547146580055</v>
      </c>
      <c r="AF76">
        <v>9.8048995901079099</v>
      </c>
      <c r="AG76">
        <v>9.7930719727540492</v>
      </c>
      <c r="AH76">
        <v>4.04361539062179</v>
      </c>
      <c r="AI76">
        <v>4.1261402791289701</v>
      </c>
      <c r="AJ76">
        <v>20.349434737923946</v>
      </c>
      <c r="AK76">
        <v>20.302966547443724</v>
      </c>
      <c r="AL76">
        <v>37.641315519013361</v>
      </c>
      <c r="AM76">
        <v>34.625499684409846</v>
      </c>
      <c r="AN76">
        <v>0.66744740553559001</v>
      </c>
      <c r="AO76">
        <v>0.58860004186164006</v>
      </c>
      <c r="AP76">
        <v>26.746265516515887</v>
      </c>
      <c r="AQ76">
        <v>26.104830421377187</v>
      </c>
      <c r="AR76">
        <v>26.746265516515887</v>
      </c>
      <c r="AS76">
        <v>26.682467410968002</v>
      </c>
      <c r="AT76">
        <v>20.639332870019999</v>
      </c>
      <c r="AU76">
        <v>3.5135703766042501</v>
      </c>
      <c r="AV76">
        <v>1.5930113052415211</v>
      </c>
      <c r="AW76">
        <v>3.5135703766042501</v>
      </c>
      <c r="AX76">
        <v>3.9481070292500005</v>
      </c>
      <c r="AY76">
        <v>1.8763029881900002</v>
      </c>
      <c r="AZ76">
        <v>1.6649537512809998</v>
      </c>
      <c r="BA76">
        <v>1.6649537512809998</v>
      </c>
      <c r="BB76">
        <v>1.5198821796790001</v>
      </c>
      <c r="BC76">
        <v>5.0236835168300003</v>
      </c>
      <c r="BD76">
        <v>4.4819496588899996</v>
      </c>
      <c r="BE76">
        <v>5.0236835168300003</v>
      </c>
      <c r="BF76">
        <v>31862.8094537</v>
      </c>
      <c r="BG76">
        <v>0</v>
      </c>
      <c r="BH76">
        <v>31862.8094537</v>
      </c>
      <c r="BI76">
        <v>0</v>
      </c>
      <c r="BJ76">
        <v>0</v>
      </c>
      <c r="BK76">
        <v>0</v>
      </c>
      <c r="BL76">
        <v>0</v>
      </c>
      <c r="BM76">
        <v>0</v>
      </c>
      <c r="BN76">
        <v>0</v>
      </c>
      <c r="BO76">
        <v>0</v>
      </c>
      <c r="BP76">
        <v>5.84426210347E-2</v>
      </c>
      <c r="BQ76">
        <v>0</v>
      </c>
      <c r="BR76">
        <v>5.84426210347E-2</v>
      </c>
      <c r="BS76">
        <v>6</v>
      </c>
      <c r="BT76">
        <v>2</v>
      </c>
      <c r="BU76">
        <v>2</v>
      </c>
      <c r="BV76">
        <v>0</v>
      </c>
      <c r="BW76">
        <v>3</v>
      </c>
      <c r="BX76">
        <v>17</v>
      </c>
      <c r="BY76">
        <v>16</v>
      </c>
      <c r="BZ76">
        <v>2</v>
      </c>
      <c r="CA76">
        <v>17</v>
      </c>
      <c r="CB76">
        <v>20</v>
      </c>
      <c r="CC76">
        <v>20</v>
      </c>
      <c r="CD76">
        <v>11</v>
      </c>
      <c r="CE76">
        <v>10</v>
      </c>
      <c r="CF76">
        <v>10</v>
      </c>
      <c r="CG76">
        <v>10</v>
      </c>
      <c r="CH76">
        <v>10</v>
      </c>
      <c r="CI76">
        <v>10</v>
      </c>
      <c r="CJ76">
        <v>10</v>
      </c>
      <c r="CK76">
        <v>163</v>
      </c>
      <c r="CW76">
        <v>1.05856162199</v>
      </c>
      <c r="CX76">
        <v>1.27745071117</v>
      </c>
      <c r="CY76">
        <v>1.19</v>
      </c>
      <c r="CZ76">
        <v>0.34324002880599996</v>
      </c>
      <c r="DA76">
        <v>0.262689991756</v>
      </c>
      <c r="DB76">
        <v>0.27559</v>
      </c>
      <c r="DC76">
        <v>272</v>
      </c>
      <c r="DD76">
        <v>78</v>
      </c>
      <c r="DE76">
        <v>37</v>
      </c>
      <c r="DF76">
        <v>28</v>
      </c>
      <c r="DG76">
        <v>42</v>
      </c>
      <c r="DH76">
        <v>2</v>
      </c>
      <c r="DI76">
        <v>1</v>
      </c>
      <c r="DJ76">
        <v>2</v>
      </c>
      <c r="DK76">
        <v>10</v>
      </c>
      <c r="DL76">
        <v>6</v>
      </c>
      <c r="DM76">
        <v>18</v>
      </c>
      <c r="DN76">
        <v>3</v>
      </c>
      <c r="DO76">
        <v>0</v>
      </c>
      <c r="DP76">
        <v>7</v>
      </c>
      <c r="DQ76">
        <v>6</v>
      </c>
      <c r="DR76">
        <v>2</v>
      </c>
      <c r="DS76">
        <v>1</v>
      </c>
      <c r="DT76">
        <v>30</v>
      </c>
      <c r="DU76">
        <v>1</v>
      </c>
      <c r="DV76">
        <v>0</v>
      </c>
      <c r="DW76">
        <v>0</v>
      </c>
      <c r="DX76">
        <v>12</v>
      </c>
      <c r="DY76">
        <v>2</v>
      </c>
      <c r="DZ76">
        <v>8</v>
      </c>
      <c r="EA76">
        <v>5</v>
      </c>
      <c r="EB76">
        <v>0</v>
      </c>
      <c r="EC76">
        <v>1</v>
      </c>
      <c r="ED76">
        <v>9</v>
      </c>
      <c r="EE76">
        <v>0</v>
      </c>
      <c r="EF76">
        <v>0</v>
      </c>
      <c r="EG76">
        <v>0</v>
      </c>
      <c r="EH76">
        <v>3</v>
      </c>
      <c r="EI76">
        <v>1</v>
      </c>
      <c r="EJ76">
        <v>19.852941176470601</v>
      </c>
      <c r="EK76">
        <v>22.426470588235301</v>
      </c>
      <c r="EL76">
        <v>0.36764705882352899</v>
      </c>
      <c r="EM76">
        <v>1.1029411764705901</v>
      </c>
      <c r="EN76">
        <v>0</v>
      </c>
      <c r="EO76">
        <v>1.47058823529412</v>
      </c>
      <c r="EP76">
        <v>26.470588235294102</v>
      </c>
      <c r="EQ76">
        <v>0</v>
      </c>
      <c r="ER76">
        <v>22.426470588235301</v>
      </c>
      <c r="ES76">
        <v>25.367647058823501</v>
      </c>
      <c r="ET76">
        <v>35.661764705882398</v>
      </c>
      <c r="EU76">
        <v>2.9411764705882399</v>
      </c>
      <c r="EV76">
        <v>2.9411764705882399</v>
      </c>
      <c r="EW76">
        <v>2.5735294117647101</v>
      </c>
      <c r="EX76">
        <v>13.602941176470599</v>
      </c>
      <c r="EY76">
        <v>13.235294117647101</v>
      </c>
      <c r="EZ76">
        <v>1.8382352941176501</v>
      </c>
      <c r="FA76">
        <v>5.5147058823529402</v>
      </c>
      <c r="FB76">
        <v>40.540540540540498</v>
      </c>
      <c r="FC76">
        <v>53.571428571428598</v>
      </c>
      <c r="FD76">
        <v>63.602941176470601</v>
      </c>
      <c r="FE76">
        <v>2.5735294117647101</v>
      </c>
      <c r="FF76">
        <v>0</v>
      </c>
      <c r="FG76">
        <v>2.9411764705882399</v>
      </c>
      <c r="FH76">
        <v>36.397058823529399</v>
      </c>
      <c r="FI76">
        <v>11.764705882352899</v>
      </c>
      <c r="FJ76">
        <v>25</v>
      </c>
      <c r="FK76">
        <v>10.661764705882399</v>
      </c>
      <c r="FL76">
        <v>0.36764705882352899</v>
      </c>
      <c r="FM76">
        <v>25.367647058823501</v>
      </c>
      <c r="FN76">
        <v>10.294117647058799</v>
      </c>
      <c r="FO76">
        <v>4.7794117647058796</v>
      </c>
      <c r="FP76">
        <v>4.7619047619047601</v>
      </c>
      <c r="FQ76">
        <v>2.38095238095238</v>
      </c>
      <c r="FR76">
        <v>4.7619047619047601</v>
      </c>
      <c r="FS76">
        <v>23.8095238095238</v>
      </c>
      <c r="FT76">
        <v>42.857142857142897</v>
      </c>
      <c r="FU76">
        <v>7.1428571428571397</v>
      </c>
      <c r="FV76">
        <v>16.6666666666667</v>
      </c>
      <c r="FW76">
        <v>14.285714285714301</v>
      </c>
      <c r="FX76">
        <v>4.7619047619047601</v>
      </c>
      <c r="FY76">
        <v>71.428571428571402</v>
      </c>
      <c r="FZ76">
        <v>2.38095238095238</v>
      </c>
      <c r="GA76">
        <v>0</v>
      </c>
      <c r="GB76">
        <v>28.571428571428601</v>
      </c>
      <c r="GC76">
        <v>4.7619047619047601</v>
      </c>
      <c r="GD76">
        <v>19.047619047619001</v>
      </c>
      <c r="GE76">
        <v>11.9047619047619</v>
      </c>
      <c r="GF76">
        <v>2.38095238095238</v>
      </c>
      <c r="GG76">
        <v>21.428571428571399</v>
      </c>
      <c r="GH76">
        <v>7.1428571428571397</v>
      </c>
      <c r="GI76">
        <v>14</v>
      </c>
      <c r="GJ76">
        <v>28.676470588235301</v>
      </c>
      <c r="GK76">
        <v>33.3333333333333</v>
      </c>
      <c r="GL76">
        <v>13.235294117647101</v>
      </c>
      <c r="GM76">
        <v>2.2058823529411802</v>
      </c>
      <c r="GN76">
        <v>0</v>
      </c>
      <c r="GO76">
        <v>0</v>
      </c>
      <c r="GP76">
        <v>26.923076923076898</v>
      </c>
      <c r="GQ76">
        <v>7.6923076923076898</v>
      </c>
      <c r="GR76">
        <v>4.7794117647058796</v>
      </c>
      <c r="GS76">
        <v>1.47058823529412</v>
      </c>
      <c r="GT76">
        <v>16</v>
      </c>
      <c r="GU76">
        <v>6</v>
      </c>
      <c r="GV76">
        <v>8</v>
      </c>
      <c r="GW76">
        <v>4</v>
      </c>
      <c r="GX76">
        <v>5</v>
      </c>
      <c r="GY76">
        <v>44.117647058823501</v>
      </c>
      <c r="GZ76">
        <v>21.6911764705882</v>
      </c>
      <c r="HA76">
        <v>17.279411764705898</v>
      </c>
      <c r="HB76">
        <v>7.3529411764705896</v>
      </c>
      <c r="HC76">
        <v>5.5147058823529402</v>
      </c>
      <c r="HD76">
        <v>38.095238095238102</v>
      </c>
      <c r="HE76">
        <v>14.285714285714301</v>
      </c>
      <c r="HF76">
        <v>19.047619047619001</v>
      </c>
      <c r="HG76">
        <v>9.5238095238095202</v>
      </c>
      <c r="HH76">
        <v>11.9047619047619</v>
      </c>
      <c r="HI76">
        <v>8</v>
      </c>
      <c r="HJ76">
        <v>5</v>
      </c>
      <c r="HK76">
        <v>11</v>
      </c>
      <c r="HL76">
        <v>12</v>
      </c>
      <c r="HM76">
        <v>0</v>
      </c>
      <c r="HN76">
        <v>17.647058823529399</v>
      </c>
      <c r="HO76">
        <v>15.073529411764699</v>
      </c>
      <c r="HP76">
        <v>27.9411764705882</v>
      </c>
      <c r="HQ76">
        <v>33.455882352941202</v>
      </c>
      <c r="HR76">
        <v>0</v>
      </c>
      <c r="HS76">
        <v>19.047619047619001</v>
      </c>
      <c r="HT76">
        <v>11.9047619047619</v>
      </c>
      <c r="HU76">
        <v>26.1904761904762</v>
      </c>
      <c r="HV76">
        <v>28.571428571428601</v>
      </c>
      <c r="HW76">
        <v>0</v>
      </c>
      <c r="HX76">
        <v>18.75</v>
      </c>
      <c r="HY76">
        <v>29.779411764705898</v>
      </c>
      <c r="HZ76">
        <v>35.294117647058798</v>
      </c>
      <c r="IA76">
        <v>40.441176470588204</v>
      </c>
      <c r="IB76">
        <v>45.220588235294102</v>
      </c>
      <c r="IC76">
        <v>4.6475364291782304</v>
      </c>
      <c r="ID76">
        <v>0.932201557093426</v>
      </c>
      <c r="IE76">
        <v>7.4922374181775702</v>
      </c>
      <c r="IF76">
        <v>7.3138508129828601</v>
      </c>
      <c r="IG76">
        <v>0.86188109207845298</v>
      </c>
      <c r="IH76">
        <v>1</v>
      </c>
      <c r="II76">
        <v>5.9775280899999998</v>
      </c>
      <c r="IJ76">
        <v>1</v>
      </c>
      <c r="IK76">
        <v>0.367647059</v>
      </c>
      <c r="IL76">
        <v>2.3809523810000002</v>
      </c>
      <c r="IM76">
        <v>6</v>
      </c>
      <c r="IN76">
        <v>32.352941180000002</v>
      </c>
      <c r="IO76">
        <v>14.28571429</v>
      </c>
    </row>
    <row r="77" spans="1:249" x14ac:dyDescent="0.3">
      <c r="A77" s="71">
        <v>76</v>
      </c>
      <c r="B77" t="s">
        <v>58</v>
      </c>
      <c r="C77" t="s">
        <v>57</v>
      </c>
      <c r="D77" t="s">
        <v>988</v>
      </c>
      <c r="E77" t="s">
        <v>9</v>
      </c>
      <c r="F77">
        <v>83.507743964515441</v>
      </c>
      <c r="G77">
        <v>81.747088714036806</v>
      </c>
      <c r="H77" t="s">
        <v>979</v>
      </c>
      <c r="I77" t="s">
        <v>338</v>
      </c>
      <c r="J77" t="s">
        <v>339</v>
      </c>
      <c r="K77">
        <v>59</v>
      </c>
      <c r="L77" t="s">
        <v>341</v>
      </c>
      <c r="M77" t="s">
        <v>337</v>
      </c>
      <c r="N77">
        <v>46006</v>
      </c>
      <c r="O77">
        <v>-71.705661000000006</v>
      </c>
      <c r="P77">
        <v>42.008243</v>
      </c>
      <c r="Q77">
        <v>1.0511999999999999</v>
      </c>
      <c r="R77">
        <v>21.384</v>
      </c>
      <c r="S77">
        <v>20.960792999999999</v>
      </c>
      <c r="T77">
        <v>0.12096699999999999</v>
      </c>
      <c r="U77">
        <v>1.2096699999999999E-3</v>
      </c>
      <c r="V77">
        <v>0.20625000000000002</v>
      </c>
      <c r="W77">
        <v>20</v>
      </c>
      <c r="X77">
        <v>1.1100000000000001</v>
      </c>
      <c r="Y77">
        <v>135.813912671</v>
      </c>
      <c r="Z77">
        <v>52</v>
      </c>
      <c r="AA77">
        <v>20.088922473349999</v>
      </c>
      <c r="AB77">
        <v>1258.91962746575</v>
      </c>
      <c r="AC77">
        <v>1254.92626032828</v>
      </c>
      <c r="AD77">
        <v>15.019816571746601</v>
      </c>
      <c r="AE77">
        <v>14.716692066329999</v>
      </c>
      <c r="AF77">
        <v>9.4157488941780798</v>
      </c>
      <c r="AG77">
        <v>9.2497659696548808</v>
      </c>
      <c r="AH77">
        <v>3.80796301936644</v>
      </c>
      <c r="AI77">
        <v>3.77672472718434</v>
      </c>
      <c r="AJ77">
        <v>21.917808219178081</v>
      </c>
      <c r="AK77">
        <v>11.637205387205386</v>
      </c>
      <c r="AL77">
        <v>69.263698630137</v>
      </c>
      <c r="AM77">
        <v>79.650673400673426</v>
      </c>
      <c r="AN77">
        <v>0.87132122490554997</v>
      </c>
      <c r="AO77">
        <v>0.82953229033778697</v>
      </c>
      <c r="AP77">
        <v>1.6624579124579124</v>
      </c>
      <c r="AQ77">
        <v>1.6267123287671235</v>
      </c>
      <c r="AR77">
        <v>1.6624579124579124</v>
      </c>
      <c r="AS77">
        <v>1.6149815307937299</v>
      </c>
      <c r="AT77">
        <v>1.2202562538120001</v>
      </c>
      <c r="AU77">
        <v>1.3089225589225588</v>
      </c>
      <c r="AV77">
        <v>0</v>
      </c>
      <c r="AW77">
        <v>1.3089225589225588</v>
      </c>
      <c r="AX77">
        <v>1.37015720299</v>
      </c>
      <c r="AY77">
        <v>1.76937156803</v>
      </c>
      <c r="AZ77">
        <v>1.21632996633</v>
      </c>
      <c r="BA77">
        <v>8.5616438356200003E-2</v>
      </c>
      <c r="BB77">
        <v>1.21632996633</v>
      </c>
      <c r="BC77">
        <v>1.79817244955</v>
      </c>
      <c r="BD77">
        <v>1.6401733116999999</v>
      </c>
      <c r="BE77">
        <v>1.79817244955</v>
      </c>
      <c r="BF77">
        <v>0</v>
      </c>
      <c r="BG77">
        <v>0</v>
      </c>
      <c r="BH77">
        <v>0</v>
      </c>
      <c r="BI77">
        <v>0</v>
      </c>
      <c r="BJ77">
        <v>0</v>
      </c>
      <c r="BK77">
        <v>0</v>
      </c>
      <c r="BL77">
        <v>0</v>
      </c>
      <c r="BM77">
        <v>0</v>
      </c>
      <c r="BN77">
        <v>0</v>
      </c>
      <c r="BO77">
        <v>0</v>
      </c>
      <c r="BP77">
        <v>0</v>
      </c>
      <c r="BQ77">
        <v>0</v>
      </c>
      <c r="BR77">
        <v>0</v>
      </c>
      <c r="BS77">
        <v>8</v>
      </c>
      <c r="BT77">
        <v>0</v>
      </c>
      <c r="BU77">
        <v>1</v>
      </c>
      <c r="BV77">
        <v>1</v>
      </c>
      <c r="BW77">
        <v>3</v>
      </c>
      <c r="BX77">
        <v>18</v>
      </c>
      <c r="BY77">
        <v>16</v>
      </c>
      <c r="BZ77">
        <v>15</v>
      </c>
      <c r="CA77">
        <v>16</v>
      </c>
      <c r="CB77">
        <v>16</v>
      </c>
      <c r="CC77">
        <v>20</v>
      </c>
      <c r="CD77">
        <v>12</v>
      </c>
      <c r="CE77">
        <v>8</v>
      </c>
      <c r="CF77">
        <v>8</v>
      </c>
      <c r="CG77">
        <v>9</v>
      </c>
      <c r="CH77">
        <v>8</v>
      </c>
      <c r="CI77">
        <v>10</v>
      </c>
      <c r="CJ77">
        <v>10</v>
      </c>
      <c r="CK77">
        <v>166</v>
      </c>
      <c r="CL77">
        <v>15</v>
      </c>
      <c r="CM77">
        <v>20</v>
      </c>
      <c r="CN77">
        <v>20</v>
      </c>
      <c r="CO77">
        <v>45</v>
      </c>
      <c r="CP77">
        <v>95</v>
      </c>
      <c r="CQ77">
        <v>6.6333333333333302</v>
      </c>
      <c r="CR77">
        <v>0.50333333333333297</v>
      </c>
      <c r="CS77">
        <v>22.1999999999999</v>
      </c>
      <c r="CT77">
        <v>9.7000000000000003E-2</v>
      </c>
      <c r="CU77">
        <v>7.4</v>
      </c>
      <c r="CV77">
        <v>6.13</v>
      </c>
      <c r="CW77">
        <v>1.1395910001</v>
      </c>
      <c r="CX77">
        <v>1.11165294376</v>
      </c>
      <c r="CY77">
        <v>1.1100000000000001</v>
      </c>
      <c r="CZ77">
        <v>0.55196001637300007</v>
      </c>
      <c r="DA77">
        <v>0.153279993536</v>
      </c>
      <c r="DB77">
        <v>0.12096700000000001</v>
      </c>
      <c r="DC77">
        <v>313</v>
      </c>
      <c r="DD77">
        <v>158</v>
      </c>
      <c r="DE77">
        <v>95</v>
      </c>
      <c r="DF77">
        <v>69</v>
      </c>
      <c r="DG77">
        <v>62</v>
      </c>
      <c r="DH77">
        <v>0</v>
      </c>
      <c r="DI77">
        <v>1</v>
      </c>
      <c r="DJ77">
        <v>8</v>
      </c>
      <c r="DK77">
        <v>24</v>
      </c>
      <c r="DL77">
        <v>1</v>
      </c>
      <c r="DM77">
        <v>30</v>
      </c>
      <c r="DN77">
        <v>4</v>
      </c>
      <c r="DO77">
        <v>1</v>
      </c>
      <c r="DP77">
        <v>14</v>
      </c>
      <c r="DQ77">
        <v>12</v>
      </c>
      <c r="DR77">
        <v>0</v>
      </c>
      <c r="DS77">
        <v>1</v>
      </c>
      <c r="DT77">
        <v>57</v>
      </c>
      <c r="DU77">
        <v>0</v>
      </c>
      <c r="DV77">
        <v>1</v>
      </c>
      <c r="DW77">
        <v>0</v>
      </c>
      <c r="DX77">
        <v>5</v>
      </c>
      <c r="DY77">
        <v>4</v>
      </c>
      <c r="DZ77">
        <v>16</v>
      </c>
      <c r="EA77">
        <v>3</v>
      </c>
      <c r="EB77">
        <v>1</v>
      </c>
      <c r="EC77">
        <v>2</v>
      </c>
      <c r="ED77">
        <v>18</v>
      </c>
      <c r="EE77">
        <v>0</v>
      </c>
      <c r="EF77">
        <v>0</v>
      </c>
      <c r="EG77">
        <v>2</v>
      </c>
      <c r="EH77">
        <v>8</v>
      </c>
      <c r="EI77">
        <v>1</v>
      </c>
      <c r="EJ77">
        <v>0</v>
      </c>
      <c r="EK77">
        <v>0</v>
      </c>
      <c r="EL77">
        <v>0.31948881789137401</v>
      </c>
      <c r="EM77">
        <v>0.63897763578274802</v>
      </c>
      <c r="EN77">
        <v>0</v>
      </c>
      <c r="EO77">
        <v>7.9872204472843498</v>
      </c>
      <c r="EP77">
        <v>36.421725239616599</v>
      </c>
      <c r="EQ77">
        <v>0</v>
      </c>
      <c r="ER77">
        <v>0</v>
      </c>
      <c r="ES77">
        <v>0.63897763578274802</v>
      </c>
      <c r="ET77">
        <v>55.910543130990398</v>
      </c>
      <c r="EU77">
        <v>4.47284345047923</v>
      </c>
      <c r="EV77">
        <v>4.47284345047923</v>
      </c>
      <c r="EW77">
        <v>4.1533546325878596</v>
      </c>
      <c r="EX77">
        <v>30.351437699680499</v>
      </c>
      <c r="EY77">
        <v>26.517571884984001</v>
      </c>
      <c r="EZ77">
        <v>0</v>
      </c>
      <c r="FA77">
        <v>5.7507987220447303</v>
      </c>
      <c r="FB77">
        <v>18.947368421052602</v>
      </c>
      <c r="FC77">
        <v>26.086956521739101</v>
      </c>
      <c r="FD77">
        <v>97.763578274760405</v>
      </c>
      <c r="FE77">
        <v>0</v>
      </c>
      <c r="FF77">
        <v>1.59744408945687</v>
      </c>
      <c r="FG77">
        <v>0.63897763578274802</v>
      </c>
      <c r="FH77">
        <v>2.2364217252396199</v>
      </c>
      <c r="FI77">
        <v>1.91693290734824</v>
      </c>
      <c r="FJ77">
        <v>28.434504792332302</v>
      </c>
      <c r="FK77">
        <v>1.2779552715655</v>
      </c>
      <c r="FL77">
        <v>3.8338658146964901</v>
      </c>
      <c r="FM77">
        <v>32.2683706070288</v>
      </c>
      <c r="FN77">
        <v>22.044728434504801</v>
      </c>
      <c r="FO77">
        <v>16.293929712460098</v>
      </c>
      <c r="FP77">
        <v>0</v>
      </c>
      <c r="FQ77">
        <v>1.61290322580645</v>
      </c>
      <c r="FR77">
        <v>12.9032258064516</v>
      </c>
      <c r="FS77">
        <v>38.709677419354797</v>
      </c>
      <c r="FT77">
        <v>48.387096774193601</v>
      </c>
      <c r="FU77">
        <v>6.4516129032258096</v>
      </c>
      <c r="FV77">
        <v>22.580645161290299</v>
      </c>
      <c r="FW77">
        <v>19.354838709677399</v>
      </c>
      <c r="FX77">
        <v>0</v>
      </c>
      <c r="FY77">
        <v>91.935483870967701</v>
      </c>
      <c r="FZ77">
        <v>0</v>
      </c>
      <c r="GA77">
        <v>1.61290322580645</v>
      </c>
      <c r="GB77">
        <v>8.0645161290322598</v>
      </c>
      <c r="GC77">
        <v>6.4516129032258096</v>
      </c>
      <c r="GD77">
        <v>25.806451612903199</v>
      </c>
      <c r="GE77">
        <v>4.8387096774193497</v>
      </c>
      <c r="GF77">
        <v>3.2258064516128999</v>
      </c>
      <c r="GG77">
        <v>29.0322580645161</v>
      </c>
      <c r="GH77">
        <v>12.9032258064516</v>
      </c>
      <c r="GI77">
        <v>22</v>
      </c>
      <c r="GJ77">
        <v>50.479233226837103</v>
      </c>
      <c r="GK77">
        <v>35.4838709677419</v>
      </c>
      <c r="GL77">
        <v>23.961661341852999</v>
      </c>
      <c r="GM77">
        <v>3.19488817891374</v>
      </c>
      <c r="GN77">
        <v>1.26582278481013</v>
      </c>
      <c r="GO77">
        <v>0.632911392405063</v>
      </c>
      <c r="GP77">
        <v>16.455696202531598</v>
      </c>
      <c r="GQ77">
        <v>6.3291139240506302</v>
      </c>
      <c r="GR77">
        <v>1.91693290734824</v>
      </c>
      <c r="GS77">
        <v>7.6677316293929696</v>
      </c>
      <c r="GT77">
        <v>15</v>
      </c>
      <c r="GU77">
        <v>8</v>
      </c>
      <c r="GV77">
        <v>15</v>
      </c>
      <c r="GW77">
        <v>5</v>
      </c>
      <c r="GX77">
        <v>5</v>
      </c>
      <c r="GY77">
        <v>11.5015974440895</v>
      </c>
      <c r="GZ77">
        <v>39.936102236421704</v>
      </c>
      <c r="HA77">
        <v>12.4600638977636</v>
      </c>
      <c r="HB77">
        <v>6.38977635782748</v>
      </c>
      <c r="HC77">
        <v>17.891373801916899</v>
      </c>
      <c r="HD77">
        <v>24.193548387096801</v>
      </c>
      <c r="HE77">
        <v>12.9032258064516</v>
      </c>
      <c r="HF77">
        <v>24.193548387096801</v>
      </c>
      <c r="HG77">
        <v>8.0645161290322598</v>
      </c>
      <c r="HH77">
        <v>8.0645161290322598</v>
      </c>
      <c r="HI77">
        <v>7</v>
      </c>
      <c r="HJ77">
        <v>3</v>
      </c>
      <c r="HK77">
        <v>21</v>
      </c>
      <c r="HL77">
        <v>13</v>
      </c>
      <c r="HM77">
        <v>1</v>
      </c>
      <c r="HN77">
        <v>2.5559105431309899</v>
      </c>
      <c r="HO77">
        <v>1.59744408945687</v>
      </c>
      <c r="HP77">
        <v>67.412140575079903</v>
      </c>
      <c r="HQ77">
        <v>14.6964856230032</v>
      </c>
      <c r="HR77">
        <v>0.63897763578274802</v>
      </c>
      <c r="HS77">
        <v>11.290322580645199</v>
      </c>
      <c r="HT77">
        <v>4.8387096774193497</v>
      </c>
      <c r="HU77">
        <v>33.870967741935502</v>
      </c>
      <c r="HV77">
        <v>20.9677419354839</v>
      </c>
      <c r="HW77">
        <v>1.61290322580645</v>
      </c>
      <c r="HX77">
        <v>12.779552715655001</v>
      </c>
      <c r="HY77">
        <v>25.239616613418502</v>
      </c>
      <c r="HZ77">
        <v>36.102236421725202</v>
      </c>
      <c r="IA77">
        <v>41.533546325878604</v>
      </c>
      <c r="IB77">
        <v>46.964856230031899</v>
      </c>
      <c r="IC77">
        <v>4.9368545453825696</v>
      </c>
      <c r="ID77">
        <v>0.94088946503485804</v>
      </c>
      <c r="IE77">
        <v>10.789733315046901</v>
      </c>
      <c r="IF77">
        <v>10.615705358352599</v>
      </c>
      <c r="IG77">
        <v>0.82913869278552599</v>
      </c>
      <c r="IH77">
        <v>9</v>
      </c>
      <c r="II77">
        <v>4.7281553399999998</v>
      </c>
      <c r="IJ77">
        <v>9</v>
      </c>
      <c r="IK77">
        <v>9.904153355</v>
      </c>
      <c r="IL77">
        <v>14.51612903</v>
      </c>
      <c r="IM77">
        <v>3</v>
      </c>
      <c r="IN77">
        <v>0.95846645399999997</v>
      </c>
      <c r="IO77">
        <v>4.8387096769999998</v>
      </c>
    </row>
    <row r="78" spans="1:249" x14ac:dyDescent="0.3">
      <c r="A78" s="71">
        <v>77</v>
      </c>
      <c r="B78" t="s">
        <v>16</v>
      </c>
      <c r="C78" t="s">
        <v>15</v>
      </c>
      <c r="D78" t="s">
        <v>988</v>
      </c>
      <c r="E78" t="s">
        <v>9</v>
      </c>
      <c r="F78">
        <v>72.920047205485005</v>
      </c>
      <c r="G78">
        <v>70.151705020126101</v>
      </c>
      <c r="H78" t="s">
        <v>953</v>
      </c>
      <c r="I78" t="s">
        <v>338</v>
      </c>
      <c r="J78" t="s">
        <v>339</v>
      </c>
      <c r="K78">
        <v>59</v>
      </c>
      <c r="L78" t="s">
        <v>341</v>
      </c>
      <c r="M78" t="s">
        <v>337</v>
      </c>
      <c r="N78">
        <v>46006</v>
      </c>
      <c r="O78">
        <v>-71.684199000000007</v>
      </c>
      <c r="P78">
        <v>42.021718999999997</v>
      </c>
      <c r="Q78">
        <v>2.3967000000000001</v>
      </c>
      <c r="R78">
        <v>4.0986000000000002</v>
      </c>
      <c r="S78">
        <v>3.2362000000000002</v>
      </c>
      <c r="T78">
        <v>0.42170099999999999</v>
      </c>
      <c r="U78">
        <v>4.2170100000000002E-3</v>
      </c>
      <c r="V78">
        <v>0.16851063829787238</v>
      </c>
      <c r="W78">
        <v>35</v>
      </c>
      <c r="X78">
        <v>1.28</v>
      </c>
      <c r="Y78">
        <v>159.33432970300001</v>
      </c>
      <c r="Z78">
        <v>52.455125797972222</v>
      </c>
      <c r="AA78">
        <v>19.062476021374998</v>
      </c>
      <c r="AB78">
        <v>1256.03614683815</v>
      </c>
      <c r="AC78">
        <v>1255.8612046332901</v>
      </c>
      <c r="AD78">
        <v>14.835818094817901</v>
      </c>
      <c r="AE78">
        <v>14.858186700021999</v>
      </c>
      <c r="AF78">
        <v>9.3699693726248601</v>
      </c>
      <c r="AG78">
        <v>9.3867637268115907</v>
      </c>
      <c r="AH78">
        <v>3.89723958978596</v>
      </c>
      <c r="AI78">
        <v>3.9099981474308301</v>
      </c>
      <c r="AJ78">
        <v>17.98723244461134</v>
      </c>
      <c r="AK78">
        <v>19.345630215195435</v>
      </c>
      <c r="AL78">
        <v>60.157716860683436</v>
      </c>
      <c r="AM78">
        <v>59.969257795344731</v>
      </c>
      <c r="AN78">
        <v>0.75078911582705099</v>
      </c>
      <c r="AO78">
        <v>0.72670800916626799</v>
      </c>
      <c r="AP78">
        <v>2.2397891963109355</v>
      </c>
      <c r="AQ78">
        <v>1.8024784078107399</v>
      </c>
      <c r="AR78">
        <v>2.2397891963109355</v>
      </c>
      <c r="AS78">
        <v>2.3955431754867003</v>
      </c>
      <c r="AT78">
        <v>2.2026431718099997</v>
      </c>
      <c r="AU78">
        <v>2.8546332894158972</v>
      </c>
      <c r="AV78">
        <v>0.4130679684566278</v>
      </c>
      <c r="AW78">
        <v>2.8546332894158972</v>
      </c>
      <c r="AX78">
        <v>3.6211699164330002</v>
      </c>
      <c r="AY78">
        <v>0.52863436123300001</v>
      </c>
      <c r="AZ78">
        <v>1.8884497145350001</v>
      </c>
      <c r="BA78">
        <v>0.2440856177247</v>
      </c>
      <c r="BB78">
        <v>1.8884497145350001</v>
      </c>
      <c r="BC78">
        <v>2.34445675571</v>
      </c>
      <c r="BD78">
        <v>2.34445675571</v>
      </c>
      <c r="BE78">
        <v>2.3207664496199998</v>
      </c>
      <c r="BF78">
        <v>0</v>
      </c>
      <c r="BG78">
        <v>0</v>
      </c>
      <c r="BH78">
        <v>0</v>
      </c>
      <c r="BI78">
        <v>0</v>
      </c>
      <c r="BJ78">
        <v>0</v>
      </c>
      <c r="BK78">
        <v>0</v>
      </c>
      <c r="BL78">
        <v>0</v>
      </c>
      <c r="BM78">
        <v>0</v>
      </c>
      <c r="BN78">
        <v>0</v>
      </c>
      <c r="BO78">
        <v>0</v>
      </c>
      <c r="BP78">
        <v>0</v>
      </c>
      <c r="BQ78">
        <v>0</v>
      </c>
      <c r="BR78">
        <v>0</v>
      </c>
      <c r="BS78">
        <v>4</v>
      </c>
      <c r="BT78">
        <v>0</v>
      </c>
      <c r="BU78">
        <v>0</v>
      </c>
      <c r="BV78">
        <v>6</v>
      </c>
      <c r="BW78">
        <v>2</v>
      </c>
      <c r="CL78">
        <v>5</v>
      </c>
      <c r="CM78">
        <v>0</v>
      </c>
      <c r="CN78">
        <v>85</v>
      </c>
      <c r="CO78">
        <v>10</v>
      </c>
      <c r="CP78">
        <v>100</v>
      </c>
      <c r="CQ78">
        <v>3.6</v>
      </c>
      <c r="CR78">
        <v>0.22</v>
      </c>
      <c r="CS78">
        <v>20.3</v>
      </c>
      <c r="CT78">
        <v>0.13100000000000001</v>
      </c>
      <c r="CU78">
        <v>6.5</v>
      </c>
      <c r="CV78">
        <v>3.95</v>
      </c>
      <c r="CW78">
        <v>1.1029916119500001</v>
      </c>
      <c r="CX78">
        <v>1.32456603653</v>
      </c>
      <c r="CY78">
        <v>1.28</v>
      </c>
      <c r="CZ78">
        <v>0.96000009114400009</v>
      </c>
      <c r="DA78">
        <v>1.12568992649</v>
      </c>
      <c r="DB78">
        <v>0.42170099999999999</v>
      </c>
      <c r="DC78">
        <v>323</v>
      </c>
      <c r="DD78">
        <v>89</v>
      </c>
      <c r="DE78">
        <v>30</v>
      </c>
      <c r="DF78">
        <v>23</v>
      </c>
      <c r="DG78">
        <v>34</v>
      </c>
      <c r="DH78">
        <v>1</v>
      </c>
      <c r="DI78">
        <v>1</v>
      </c>
      <c r="DJ78">
        <v>1</v>
      </c>
      <c r="DK78">
        <v>12</v>
      </c>
      <c r="DL78">
        <v>3</v>
      </c>
      <c r="DM78">
        <v>17</v>
      </c>
      <c r="DN78">
        <v>1</v>
      </c>
      <c r="DO78">
        <v>0</v>
      </c>
      <c r="DP78">
        <v>9</v>
      </c>
      <c r="DQ78">
        <v>9</v>
      </c>
      <c r="DR78">
        <v>0</v>
      </c>
      <c r="DS78">
        <v>0</v>
      </c>
      <c r="DT78">
        <v>30</v>
      </c>
      <c r="DU78">
        <v>1</v>
      </c>
      <c r="DV78">
        <v>1</v>
      </c>
      <c r="DW78">
        <v>0</v>
      </c>
      <c r="DX78">
        <v>4</v>
      </c>
      <c r="DY78">
        <v>2</v>
      </c>
      <c r="DZ78">
        <v>11</v>
      </c>
      <c r="EA78">
        <v>1</v>
      </c>
      <c r="EB78">
        <v>0</v>
      </c>
      <c r="EC78">
        <v>0</v>
      </c>
      <c r="ED78">
        <v>11</v>
      </c>
      <c r="EE78">
        <v>0</v>
      </c>
      <c r="EF78">
        <v>0</v>
      </c>
      <c r="EG78">
        <v>0</v>
      </c>
      <c r="EH78">
        <v>8</v>
      </c>
      <c r="EI78">
        <v>0</v>
      </c>
      <c r="EJ78">
        <v>33.126934984520098</v>
      </c>
      <c r="EK78">
        <v>52.941176470588204</v>
      </c>
      <c r="EL78">
        <v>0</v>
      </c>
      <c r="EM78">
        <v>5.2631578947368398</v>
      </c>
      <c r="EN78">
        <v>0</v>
      </c>
      <c r="EO78">
        <v>0.30959752321981399</v>
      </c>
      <c r="EP78">
        <v>10.835913312693499</v>
      </c>
      <c r="EQ78">
        <v>0</v>
      </c>
      <c r="ER78">
        <v>52.941176470588204</v>
      </c>
      <c r="ES78">
        <v>58.204334365325103</v>
      </c>
      <c r="ET78">
        <v>28.792569659442702</v>
      </c>
      <c r="EU78">
        <v>2.1671826625386998</v>
      </c>
      <c r="EV78">
        <v>2.1671826625386998</v>
      </c>
      <c r="EW78">
        <v>2.1671826625386998</v>
      </c>
      <c r="EX78">
        <v>9.2879256965944297</v>
      </c>
      <c r="EY78">
        <v>9.2879256965944297</v>
      </c>
      <c r="EZ78">
        <v>0</v>
      </c>
      <c r="FA78">
        <v>1.85758513931889</v>
      </c>
      <c r="FB78">
        <v>20</v>
      </c>
      <c r="FC78">
        <v>26.086956521739101</v>
      </c>
      <c r="FD78">
        <v>40.557275541795697</v>
      </c>
      <c r="FE78">
        <v>19.814241486068099</v>
      </c>
      <c r="FF78">
        <v>0.92879256965944301</v>
      </c>
      <c r="FG78">
        <v>5.2631578947368398</v>
      </c>
      <c r="FH78">
        <v>59.442724458204303</v>
      </c>
      <c r="FI78">
        <v>1.2383900928792599</v>
      </c>
      <c r="FJ78">
        <v>10.526315789473699</v>
      </c>
      <c r="FK78">
        <v>1.2383900928792599</v>
      </c>
      <c r="FL78">
        <v>0</v>
      </c>
      <c r="FM78">
        <v>10.526315789473699</v>
      </c>
      <c r="FN78">
        <v>7.1207430340557298</v>
      </c>
      <c r="FO78">
        <v>5.2631578947368398</v>
      </c>
      <c r="FP78">
        <v>2.9411764705882399</v>
      </c>
      <c r="FQ78">
        <v>2.9411764705882399</v>
      </c>
      <c r="FR78">
        <v>2.9411764705882399</v>
      </c>
      <c r="FS78">
        <v>35.294117647058798</v>
      </c>
      <c r="FT78">
        <v>50</v>
      </c>
      <c r="FU78">
        <v>2.9411764705882399</v>
      </c>
      <c r="FV78">
        <v>26.470588235294102</v>
      </c>
      <c r="FW78">
        <v>26.470588235294102</v>
      </c>
      <c r="FX78">
        <v>0</v>
      </c>
      <c r="FY78">
        <v>88.235294117647101</v>
      </c>
      <c r="FZ78">
        <v>2.9411764705882399</v>
      </c>
      <c r="GA78">
        <v>2.9411764705882399</v>
      </c>
      <c r="GB78">
        <v>11.764705882352899</v>
      </c>
      <c r="GC78">
        <v>5.8823529411764701</v>
      </c>
      <c r="GD78">
        <v>32.352941176470601</v>
      </c>
      <c r="GE78">
        <v>2.9411764705882399</v>
      </c>
      <c r="GF78">
        <v>0</v>
      </c>
      <c r="GG78">
        <v>32.352941176470601</v>
      </c>
      <c r="GH78">
        <v>23.529411764705898</v>
      </c>
      <c r="GI78">
        <v>15</v>
      </c>
      <c r="GJ78">
        <v>27.554179566563501</v>
      </c>
      <c r="GK78">
        <v>44.117647058823501</v>
      </c>
      <c r="GL78">
        <v>10.216718266253899</v>
      </c>
      <c r="GM78">
        <v>4.3343653250773997</v>
      </c>
      <c r="GN78">
        <v>1.1235955056179801</v>
      </c>
      <c r="GO78">
        <v>0</v>
      </c>
      <c r="GP78">
        <v>33.7078651685393</v>
      </c>
      <c r="GQ78">
        <v>15.730337078651701</v>
      </c>
      <c r="GR78">
        <v>0.61919504643962897</v>
      </c>
      <c r="GS78">
        <v>0.30959752321981399</v>
      </c>
      <c r="GT78">
        <v>9</v>
      </c>
      <c r="GU78">
        <v>8</v>
      </c>
      <c r="GV78">
        <v>6</v>
      </c>
      <c r="GW78">
        <v>3</v>
      </c>
      <c r="GX78">
        <v>1</v>
      </c>
      <c r="GY78">
        <v>68.111455108359095</v>
      </c>
      <c r="GZ78">
        <v>11.145510835913299</v>
      </c>
      <c r="HA78">
        <v>7.1207430340557298</v>
      </c>
      <c r="HB78">
        <v>0.92879256965944301</v>
      </c>
      <c r="HC78">
        <v>1.54798761609907</v>
      </c>
      <c r="HD78">
        <v>26.470588235294102</v>
      </c>
      <c r="HE78">
        <v>23.529411764705898</v>
      </c>
      <c r="HF78">
        <v>17.647058823529399</v>
      </c>
      <c r="HG78">
        <v>8.8235294117647101</v>
      </c>
      <c r="HH78">
        <v>2.9411764705882399</v>
      </c>
      <c r="HI78">
        <v>4</v>
      </c>
      <c r="HJ78">
        <v>2</v>
      </c>
      <c r="HK78">
        <v>10</v>
      </c>
      <c r="HL78">
        <v>11</v>
      </c>
      <c r="HM78">
        <v>0</v>
      </c>
      <c r="HN78">
        <v>3.09597523219814</v>
      </c>
      <c r="HO78">
        <v>1.2383900928792599</v>
      </c>
      <c r="HP78">
        <v>12.693498452012401</v>
      </c>
      <c r="HQ78">
        <v>71.826625386996895</v>
      </c>
      <c r="HR78">
        <v>0</v>
      </c>
      <c r="HS78">
        <v>11.764705882352899</v>
      </c>
      <c r="HT78">
        <v>5.8823529411764701</v>
      </c>
      <c r="HU78">
        <v>29.411764705882401</v>
      </c>
      <c r="HV78">
        <v>32.352941176470601</v>
      </c>
      <c r="HW78">
        <v>0</v>
      </c>
      <c r="HX78">
        <v>33.126934984520098</v>
      </c>
      <c r="HY78">
        <v>52.941176470588204</v>
      </c>
      <c r="HZ78">
        <v>58.204334365325103</v>
      </c>
      <c r="IA78">
        <v>63.157894736842103</v>
      </c>
      <c r="IB78">
        <v>67.182662538699702</v>
      </c>
      <c r="IC78">
        <v>3.63041082624814</v>
      </c>
      <c r="ID78">
        <v>0.83796451609811295</v>
      </c>
      <c r="IE78">
        <v>5.8847431617407402</v>
      </c>
      <c r="IF78">
        <v>5.7116624805130698</v>
      </c>
      <c r="IG78">
        <v>0.71359947768304499</v>
      </c>
      <c r="IH78">
        <v>1</v>
      </c>
      <c r="II78">
        <v>5.5758513929999998</v>
      </c>
      <c r="IJ78">
        <v>1</v>
      </c>
      <c r="IK78">
        <v>0.92879257000000004</v>
      </c>
      <c r="IL78">
        <v>2.9411764709999999</v>
      </c>
      <c r="IM78">
        <v>2</v>
      </c>
      <c r="IN78">
        <v>20.123839010000001</v>
      </c>
      <c r="IO78">
        <v>5.8823529409999997</v>
      </c>
    </row>
    <row r="79" spans="1:249" x14ac:dyDescent="0.3">
      <c r="A79" s="71">
        <v>78</v>
      </c>
      <c r="B79" t="s">
        <v>66</v>
      </c>
      <c r="C79" t="s">
        <v>65</v>
      </c>
      <c r="D79" t="s">
        <v>988</v>
      </c>
      <c r="E79" t="s">
        <v>9</v>
      </c>
      <c r="F79">
        <v>76.084707904213261</v>
      </c>
      <c r="G79">
        <v>80.125111944617302</v>
      </c>
      <c r="H79" t="s">
        <v>979</v>
      </c>
      <c r="I79" t="s">
        <v>338</v>
      </c>
      <c r="J79" t="s">
        <v>339</v>
      </c>
      <c r="K79">
        <v>59</v>
      </c>
      <c r="L79" t="s">
        <v>341</v>
      </c>
      <c r="M79" t="s">
        <v>337</v>
      </c>
      <c r="N79">
        <v>46006</v>
      </c>
      <c r="O79">
        <v>-71.695075000000003</v>
      </c>
      <c r="P79">
        <v>41.998161000000003</v>
      </c>
      <c r="Q79">
        <v>0.4158</v>
      </c>
      <c r="R79">
        <v>25.9146</v>
      </c>
      <c r="S79">
        <v>25.049807000000001</v>
      </c>
      <c r="T79">
        <v>0.99847000000000008</v>
      </c>
      <c r="U79">
        <v>9.9847000000000009E-3</v>
      </c>
      <c r="V79">
        <v>0.14244604316546763</v>
      </c>
      <c r="W79">
        <v>40</v>
      </c>
      <c r="X79">
        <v>1.1399999999999999</v>
      </c>
      <c r="Y79">
        <v>125.852748918</v>
      </c>
      <c r="Z79">
        <v>52</v>
      </c>
      <c r="AA79">
        <v>19.990356562224999</v>
      </c>
      <c r="AB79">
        <v>1262.0428120670999</v>
      </c>
      <c r="AC79">
        <v>1255.7575763943901</v>
      </c>
      <c r="AD79">
        <v>15.097633908831201</v>
      </c>
      <c r="AE79">
        <v>14.764484062269901</v>
      </c>
      <c r="AF79">
        <v>9.5002714648484794</v>
      </c>
      <c r="AG79">
        <v>9.2789793453149993</v>
      </c>
      <c r="AH79">
        <v>3.8977301461255398</v>
      </c>
      <c r="AI79">
        <v>3.7877752507119502</v>
      </c>
      <c r="AJ79">
        <v>20.346320346320343</v>
      </c>
      <c r="AK79">
        <v>11.360005556713205</v>
      </c>
      <c r="AL79">
        <v>74.891774891774901</v>
      </c>
      <c r="AM79">
        <v>79.707577967632133</v>
      </c>
      <c r="AN79">
        <v>0.83594057677921996</v>
      </c>
      <c r="AO79">
        <v>0.79701468753277704</v>
      </c>
      <c r="AP79">
        <v>4.112554112554113</v>
      </c>
      <c r="AQ79">
        <v>4.112554112554113</v>
      </c>
      <c r="AR79">
        <v>1.7260540390359105</v>
      </c>
      <c r="AS79">
        <v>1.6534272671755501</v>
      </c>
      <c r="AT79">
        <v>2.9036004645809999</v>
      </c>
      <c r="AU79">
        <v>1.4030700840452868</v>
      </c>
      <c r="AV79">
        <v>0.4329004329004329</v>
      </c>
      <c r="AW79">
        <v>1.4030700840452868</v>
      </c>
      <c r="AX79">
        <v>1.45573487653</v>
      </c>
      <c r="AY79">
        <v>1.3356562137000001</v>
      </c>
      <c r="AZ79">
        <v>1.3006181843439999</v>
      </c>
      <c r="BA79">
        <v>1.0822510822510001</v>
      </c>
      <c r="BB79">
        <v>1.3006181843439999</v>
      </c>
      <c r="BC79">
        <v>1.78514836541</v>
      </c>
      <c r="BD79">
        <v>1.6444106414199999</v>
      </c>
      <c r="BE79">
        <v>1.78514836541</v>
      </c>
      <c r="BF79">
        <v>2379.89395939</v>
      </c>
      <c r="BG79">
        <v>0</v>
      </c>
      <c r="BH79">
        <v>2379.89395939</v>
      </c>
      <c r="BI79">
        <v>0</v>
      </c>
      <c r="BJ79">
        <v>0</v>
      </c>
      <c r="BK79">
        <v>0</v>
      </c>
      <c r="BL79">
        <v>0</v>
      </c>
      <c r="BM79">
        <v>0</v>
      </c>
      <c r="BN79">
        <v>0</v>
      </c>
      <c r="BO79">
        <v>0</v>
      </c>
      <c r="BP79">
        <v>0</v>
      </c>
      <c r="BQ79">
        <v>0</v>
      </c>
      <c r="BR79">
        <v>0</v>
      </c>
      <c r="BS79">
        <v>6</v>
      </c>
      <c r="BT79">
        <v>0</v>
      </c>
      <c r="BU79">
        <v>0</v>
      </c>
      <c r="BV79">
        <v>4</v>
      </c>
      <c r="BW79">
        <v>2</v>
      </c>
      <c r="CL79">
        <v>5</v>
      </c>
      <c r="CM79">
        <v>25</v>
      </c>
      <c r="CN79">
        <v>60</v>
      </c>
      <c r="CO79">
        <v>10</v>
      </c>
      <c r="CP79">
        <v>40</v>
      </c>
      <c r="CQ79">
        <v>6.7666666666666604</v>
      </c>
      <c r="CR79">
        <v>0.276666666666667</v>
      </c>
      <c r="CS79">
        <v>22.6</v>
      </c>
      <c r="CT79">
        <v>9.0999999999999998E-2</v>
      </c>
      <c r="CU79">
        <v>7.5</v>
      </c>
      <c r="CV79">
        <v>5.42</v>
      </c>
      <c r="CW79">
        <v>1.11873183845</v>
      </c>
      <c r="CX79">
        <v>1.1314263928999999</v>
      </c>
      <c r="CY79">
        <v>1.1399999999999999</v>
      </c>
      <c r="CZ79">
        <v>1.4052202593400001</v>
      </c>
      <c r="DA79">
        <v>1.24429995182</v>
      </c>
      <c r="DB79">
        <v>0.99846999999999997</v>
      </c>
      <c r="DC79">
        <v>316</v>
      </c>
      <c r="DD79">
        <v>181</v>
      </c>
      <c r="DE79">
        <v>89</v>
      </c>
      <c r="DF79">
        <v>21</v>
      </c>
      <c r="DG79">
        <v>59</v>
      </c>
      <c r="DH79">
        <v>0</v>
      </c>
      <c r="DI79">
        <v>0</v>
      </c>
      <c r="DJ79">
        <v>7</v>
      </c>
      <c r="DK79">
        <v>24</v>
      </c>
      <c r="DL79">
        <v>1</v>
      </c>
      <c r="DM79">
        <v>30</v>
      </c>
      <c r="DN79">
        <v>6</v>
      </c>
      <c r="DO79">
        <v>1</v>
      </c>
      <c r="DP79">
        <v>16</v>
      </c>
      <c r="DQ79">
        <v>15</v>
      </c>
      <c r="DR79">
        <v>1</v>
      </c>
      <c r="DS79">
        <v>2</v>
      </c>
      <c r="DT79">
        <v>56</v>
      </c>
      <c r="DU79">
        <v>0</v>
      </c>
      <c r="DV79">
        <v>1</v>
      </c>
      <c r="DW79">
        <v>0</v>
      </c>
      <c r="DX79">
        <v>3</v>
      </c>
      <c r="DY79">
        <v>2</v>
      </c>
      <c r="DZ79">
        <v>17</v>
      </c>
      <c r="EA79">
        <v>2</v>
      </c>
      <c r="EB79">
        <v>1</v>
      </c>
      <c r="EC79">
        <v>1</v>
      </c>
      <c r="ED79">
        <v>18</v>
      </c>
      <c r="EE79">
        <v>0</v>
      </c>
      <c r="EF79">
        <v>0</v>
      </c>
      <c r="EG79">
        <v>1</v>
      </c>
      <c r="EH79">
        <v>9</v>
      </c>
      <c r="EI79">
        <v>0</v>
      </c>
      <c r="EJ79">
        <v>0</v>
      </c>
      <c r="EK79">
        <v>0</v>
      </c>
      <c r="EL79">
        <v>3.16455696202532</v>
      </c>
      <c r="EM79">
        <v>0</v>
      </c>
      <c r="EN79">
        <v>0</v>
      </c>
      <c r="EO79">
        <v>6.0126582278480996</v>
      </c>
      <c r="EP79">
        <v>37.974683544303801</v>
      </c>
      <c r="EQ79">
        <v>0</v>
      </c>
      <c r="ER79">
        <v>0</v>
      </c>
      <c r="ES79">
        <v>0.632911392405063</v>
      </c>
      <c r="ET79">
        <v>59.493670886075897</v>
      </c>
      <c r="EU79">
        <v>21.2025316455696</v>
      </c>
      <c r="EV79">
        <v>21.2025316455696</v>
      </c>
      <c r="EW79">
        <v>18.037974683544299</v>
      </c>
      <c r="EX79">
        <v>28.164556962025301</v>
      </c>
      <c r="EY79">
        <v>27.848101265822802</v>
      </c>
      <c r="EZ79">
        <v>0.632911392405063</v>
      </c>
      <c r="FA79">
        <v>2.21518987341772</v>
      </c>
      <c r="FB79">
        <v>7.8651685393258397</v>
      </c>
      <c r="FC79">
        <v>33.3333333333333</v>
      </c>
      <c r="FD79">
        <v>98.101265822784796</v>
      </c>
      <c r="FE79">
        <v>0</v>
      </c>
      <c r="FF79">
        <v>0.316455696202532</v>
      </c>
      <c r="FG79">
        <v>0.632911392405063</v>
      </c>
      <c r="FH79">
        <v>1.89873417721519</v>
      </c>
      <c r="FI79">
        <v>4.1139240506329102</v>
      </c>
      <c r="FJ79">
        <v>31.962025316455701</v>
      </c>
      <c r="FK79">
        <v>1.26582278481013</v>
      </c>
      <c r="FL79">
        <v>0.316455696202532</v>
      </c>
      <c r="FM79">
        <v>32.278481012658197</v>
      </c>
      <c r="FN79">
        <v>6.64556962025316</v>
      </c>
      <c r="FO79">
        <v>4.43037974683544</v>
      </c>
      <c r="FP79">
        <v>0</v>
      </c>
      <c r="FQ79">
        <v>0</v>
      </c>
      <c r="FR79">
        <v>11.864406779661</v>
      </c>
      <c r="FS79">
        <v>40.677966101694899</v>
      </c>
      <c r="FT79">
        <v>50.847457627118601</v>
      </c>
      <c r="FU79">
        <v>10.1694915254237</v>
      </c>
      <c r="FV79">
        <v>27.118644067796598</v>
      </c>
      <c r="FW79">
        <v>25.4237288135593</v>
      </c>
      <c r="FX79">
        <v>1.6949152542372901</v>
      </c>
      <c r="FY79">
        <v>94.915254237288096</v>
      </c>
      <c r="FZ79">
        <v>0</v>
      </c>
      <c r="GA79">
        <v>1.6949152542372901</v>
      </c>
      <c r="GB79">
        <v>5.0847457627118597</v>
      </c>
      <c r="GC79">
        <v>3.3898305084745801</v>
      </c>
      <c r="GD79">
        <v>28.8135593220339</v>
      </c>
      <c r="GE79">
        <v>3.3898305084745801</v>
      </c>
      <c r="GF79">
        <v>1.6949152542372901</v>
      </c>
      <c r="GG79">
        <v>30.508474576271201</v>
      </c>
      <c r="GH79">
        <v>15.254237288135601</v>
      </c>
      <c r="GI79">
        <v>28</v>
      </c>
      <c r="GJ79">
        <v>57.278481012658197</v>
      </c>
      <c r="GK79">
        <v>47.457627118644098</v>
      </c>
      <c r="GL79">
        <v>31.0126582278481</v>
      </c>
      <c r="GM79">
        <v>6.9620253164557004</v>
      </c>
      <c r="GN79">
        <v>2.20994475138122</v>
      </c>
      <c r="GO79">
        <v>2.20994475138122</v>
      </c>
      <c r="GP79">
        <v>5.5248618784530397</v>
      </c>
      <c r="GQ79">
        <v>12.154696132596699</v>
      </c>
      <c r="GR79">
        <v>1.89873417721519</v>
      </c>
      <c r="GS79">
        <v>6.0126582278480996</v>
      </c>
      <c r="GT79">
        <v>17</v>
      </c>
      <c r="GU79">
        <v>9</v>
      </c>
      <c r="GV79">
        <v>10</v>
      </c>
      <c r="GW79">
        <v>6</v>
      </c>
      <c r="GX79">
        <v>5</v>
      </c>
      <c r="GY79">
        <v>30.6962025316456</v>
      </c>
      <c r="GZ79">
        <v>28.7974683544304</v>
      </c>
      <c r="HA79">
        <v>12.6582278481013</v>
      </c>
      <c r="HB79">
        <v>8.8607594936708907</v>
      </c>
      <c r="HC79">
        <v>7.59493670886076</v>
      </c>
      <c r="HD79">
        <v>28.8135593220339</v>
      </c>
      <c r="HE79">
        <v>15.254237288135601</v>
      </c>
      <c r="HF79">
        <v>16.9491525423729</v>
      </c>
      <c r="HG79">
        <v>10.1694915254237</v>
      </c>
      <c r="HH79">
        <v>8.4745762711864394</v>
      </c>
      <c r="HI79">
        <v>6</v>
      </c>
      <c r="HJ79">
        <v>5</v>
      </c>
      <c r="HK79">
        <v>25</v>
      </c>
      <c r="HL79">
        <v>7</v>
      </c>
      <c r="HM79">
        <v>2</v>
      </c>
      <c r="HN79">
        <v>6.3291139240506302</v>
      </c>
      <c r="HO79">
        <v>4.7468354430379804</v>
      </c>
      <c r="HP79">
        <v>53.7974683544304</v>
      </c>
      <c r="HQ79">
        <v>8.8607594936708907</v>
      </c>
      <c r="HR79">
        <v>4.1139240506329102</v>
      </c>
      <c r="HS79">
        <v>10.1694915254237</v>
      </c>
      <c r="HT79">
        <v>8.4745762711864394</v>
      </c>
      <c r="HU79">
        <v>42.372881355932201</v>
      </c>
      <c r="HV79">
        <v>11.864406779661</v>
      </c>
      <c r="HW79">
        <v>3.3898305084745801</v>
      </c>
      <c r="HX79">
        <v>11.3924050632911</v>
      </c>
      <c r="HY79">
        <v>20.569620253164601</v>
      </c>
      <c r="HZ79">
        <v>28.481012658227801</v>
      </c>
      <c r="IA79">
        <v>34.493670886075897</v>
      </c>
      <c r="IB79">
        <v>38.6075949367089</v>
      </c>
      <c r="IC79">
        <v>5.1829847743007296</v>
      </c>
      <c r="ID79">
        <v>0.95589649094696405</v>
      </c>
      <c r="IE79">
        <v>10.2506328133886</v>
      </c>
      <c r="IF79">
        <v>10.0768932741786</v>
      </c>
      <c r="IG79">
        <v>0.88106395897384704</v>
      </c>
      <c r="IH79">
        <v>5</v>
      </c>
      <c r="II79">
        <v>4.5354838710000003</v>
      </c>
      <c r="IJ79">
        <v>5</v>
      </c>
      <c r="IK79">
        <v>18.037974680000001</v>
      </c>
      <c r="IL79">
        <v>8.4745762710000001</v>
      </c>
      <c r="IM79">
        <v>5</v>
      </c>
      <c r="IN79">
        <v>2.848101266</v>
      </c>
      <c r="IO79">
        <v>8.4745762710000001</v>
      </c>
    </row>
    <row r="80" spans="1:249" x14ac:dyDescent="0.3">
      <c r="A80" s="71">
        <v>79</v>
      </c>
      <c r="B80" t="s">
        <v>68</v>
      </c>
      <c r="C80" t="s">
        <v>67</v>
      </c>
      <c r="D80" t="s">
        <v>988</v>
      </c>
      <c r="E80" t="s">
        <v>9</v>
      </c>
      <c r="F80">
        <v>88.850337146384859</v>
      </c>
      <c r="G80">
        <v>89.306580249686803</v>
      </c>
      <c r="H80" t="s">
        <v>979</v>
      </c>
      <c r="I80" t="s">
        <v>338</v>
      </c>
      <c r="J80" t="s">
        <v>339</v>
      </c>
      <c r="K80">
        <v>59</v>
      </c>
      <c r="L80" t="s">
        <v>341</v>
      </c>
      <c r="M80" t="s">
        <v>337</v>
      </c>
      <c r="N80">
        <v>46006</v>
      </c>
      <c r="O80">
        <v>-71.718629000000007</v>
      </c>
      <c r="P80">
        <v>41.579675999999999</v>
      </c>
      <c r="Q80">
        <v>0.74070000000000003</v>
      </c>
      <c r="R80">
        <v>41.516100000000002</v>
      </c>
      <c r="S80">
        <v>40.869315999999998</v>
      </c>
      <c r="T80">
        <v>0.10176099999999999</v>
      </c>
      <c r="U80">
        <v>1.01761E-3</v>
      </c>
      <c r="V80">
        <v>0.30937500000000001</v>
      </c>
      <c r="W80">
        <v>35</v>
      </c>
      <c r="X80">
        <v>1.1499999999999999</v>
      </c>
      <c r="Y80">
        <v>49.080425273400003</v>
      </c>
      <c r="Z80">
        <v>64.998784933171322</v>
      </c>
      <c r="AA80">
        <v>18.016219530324999</v>
      </c>
      <c r="AB80">
        <v>1224.6701489550401</v>
      </c>
      <c r="AC80">
        <v>1231.90652618743</v>
      </c>
      <c r="AD80">
        <v>15.4334071520049</v>
      </c>
      <c r="AE80">
        <v>15.115766736478101</v>
      </c>
      <c r="AF80">
        <v>10.2293776527217</v>
      </c>
      <c r="AG80">
        <v>9.7776424727611708</v>
      </c>
      <c r="AH80">
        <v>5.0185675951275801</v>
      </c>
      <c r="AI80">
        <v>4.4347180682434004</v>
      </c>
      <c r="AJ80">
        <v>18.226002430133654</v>
      </c>
      <c r="AK80">
        <v>9.345531010860844</v>
      </c>
      <c r="AL80">
        <v>73.876063183475097</v>
      </c>
      <c r="AM80">
        <v>84.29187712718678</v>
      </c>
      <c r="AN80">
        <v>0.87601387051586799</v>
      </c>
      <c r="AO80">
        <v>0.789895046654708</v>
      </c>
      <c r="AP80">
        <v>1.5586724186520406</v>
      </c>
      <c r="AQ80">
        <v>1.2150668286755772</v>
      </c>
      <c r="AR80">
        <v>1.5586724186520406</v>
      </c>
      <c r="AS80">
        <v>1.4992074674181499</v>
      </c>
      <c r="AT80">
        <v>8.62812769629E-2</v>
      </c>
      <c r="AU80">
        <v>1.5911899239090372</v>
      </c>
      <c r="AV80">
        <v>0</v>
      </c>
      <c r="AW80">
        <v>1.5911899239090372</v>
      </c>
      <c r="AX80">
        <v>1.6224903134920001</v>
      </c>
      <c r="AY80">
        <v>0</v>
      </c>
      <c r="AZ80">
        <v>1.9701489301769299</v>
      </c>
      <c r="BA80">
        <v>0</v>
      </c>
      <c r="BB80">
        <v>1.9701489301769299</v>
      </c>
      <c r="BC80">
        <v>1.85817504987</v>
      </c>
      <c r="BD80">
        <v>1.85817504987</v>
      </c>
      <c r="BE80">
        <v>1.7145704958900001</v>
      </c>
      <c r="BF80">
        <v>15746.7681213</v>
      </c>
      <c r="BG80">
        <v>0</v>
      </c>
      <c r="BH80">
        <v>15746.7681213</v>
      </c>
      <c r="BI80">
        <v>0</v>
      </c>
      <c r="BJ80">
        <v>0</v>
      </c>
      <c r="BK80">
        <v>0</v>
      </c>
      <c r="BL80">
        <v>0</v>
      </c>
      <c r="BM80">
        <v>0</v>
      </c>
      <c r="BN80">
        <v>0</v>
      </c>
      <c r="BO80">
        <v>0</v>
      </c>
      <c r="BP80">
        <v>0</v>
      </c>
      <c r="BQ80">
        <v>0</v>
      </c>
      <c r="BR80">
        <v>0</v>
      </c>
      <c r="BS80">
        <v>5</v>
      </c>
      <c r="BT80">
        <v>2</v>
      </c>
      <c r="BU80">
        <v>0</v>
      </c>
      <c r="BV80">
        <v>3</v>
      </c>
      <c r="BW80">
        <v>3</v>
      </c>
      <c r="BX80">
        <v>15</v>
      </c>
      <c r="BY80">
        <v>16</v>
      </c>
      <c r="BZ80">
        <v>2</v>
      </c>
      <c r="CA80">
        <v>12</v>
      </c>
      <c r="CB80">
        <v>18</v>
      </c>
      <c r="CC80">
        <v>20</v>
      </c>
      <c r="CD80">
        <v>7</v>
      </c>
      <c r="CE80">
        <v>3</v>
      </c>
      <c r="CF80">
        <v>3</v>
      </c>
      <c r="CG80">
        <v>3</v>
      </c>
      <c r="CH80">
        <v>3</v>
      </c>
      <c r="CI80">
        <v>10</v>
      </c>
      <c r="CJ80">
        <v>10</v>
      </c>
      <c r="CK80">
        <v>122</v>
      </c>
      <c r="CL80">
        <v>0</v>
      </c>
      <c r="CM80">
        <v>0</v>
      </c>
      <c r="CN80">
        <v>100</v>
      </c>
      <c r="CO80">
        <v>0</v>
      </c>
      <c r="CP80">
        <v>95</v>
      </c>
      <c r="CQ80">
        <v>6.7666666666666604</v>
      </c>
      <c r="CR80">
        <v>0.37333333333333302</v>
      </c>
      <c r="CS80">
        <v>18.600000000000001</v>
      </c>
      <c r="CT80">
        <v>6.0999999999999999E-2</v>
      </c>
      <c r="CU80">
        <v>8.3000000000000007</v>
      </c>
      <c r="CV80">
        <v>5.91</v>
      </c>
      <c r="CW80">
        <v>1.15961648808</v>
      </c>
      <c r="CX80">
        <v>1.2633935271900001</v>
      </c>
      <c r="CY80">
        <v>1.1499999999999999</v>
      </c>
      <c r="CZ80">
        <v>2.99400042842E-2</v>
      </c>
      <c r="DA80">
        <v>0.145569999113</v>
      </c>
      <c r="DB80">
        <v>0.101761</v>
      </c>
      <c r="DC80">
        <v>326</v>
      </c>
      <c r="DD80">
        <v>119</v>
      </c>
      <c r="DE80">
        <v>133</v>
      </c>
      <c r="DF80">
        <v>79</v>
      </c>
      <c r="DG80">
        <v>68</v>
      </c>
      <c r="DH80">
        <v>1</v>
      </c>
      <c r="DI80">
        <v>1</v>
      </c>
      <c r="DJ80">
        <v>7</v>
      </c>
      <c r="DK80">
        <v>33</v>
      </c>
      <c r="DL80">
        <v>3</v>
      </c>
      <c r="DM80">
        <v>23</v>
      </c>
      <c r="DN80">
        <v>9</v>
      </c>
      <c r="DO80">
        <v>2</v>
      </c>
      <c r="DP80">
        <v>25</v>
      </c>
      <c r="DQ80">
        <v>23</v>
      </c>
      <c r="DR80">
        <v>1</v>
      </c>
      <c r="DS80">
        <v>2</v>
      </c>
      <c r="DT80">
        <v>60</v>
      </c>
      <c r="DU80">
        <v>0</v>
      </c>
      <c r="DV80">
        <v>2</v>
      </c>
      <c r="DW80">
        <v>0</v>
      </c>
      <c r="DX80">
        <v>8</v>
      </c>
      <c r="DY80">
        <v>3</v>
      </c>
      <c r="DZ80">
        <v>26</v>
      </c>
      <c r="EA80">
        <v>2</v>
      </c>
      <c r="EB80">
        <v>1</v>
      </c>
      <c r="EC80">
        <v>2</v>
      </c>
      <c r="ED80">
        <v>28</v>
      </c>
      <c r="EE80">
        <v>0</v>
      </c>
      <c r="EF80">
        <v>1</v>
      </c>
      <c r="EG80">
        <v>0</v>
      </c>
      <c r="EH80">
        <v>14</v>
      </c>
      <c r="EI80">
        <v>3</v>
      </c>
      <c r="EJ80">
        <v>0.30674846625766899</v>
      </c>
      <c r="EK80">
        <v>0.30674846625766899</v>
      </c>
      <c r="EL80">
        <v>6.4417177914110404</v>
      </c>
      <c r="EM80">
        <v>2.1472392638036801</v>
      </c>
      <c r="EN80">
        <v>0</v>
      </c>
      <c r="EO80">
        <v>10.122699386503101</v>
      </c>
      <c r="EP80">
        <v>53.680981595092</v>
      </c>
      <c r="EQ80">
        <v>0</v>
      </c>
      <c r="ER80">
        <v>0.30674846625766899</v>
      </c>
      <c r="ES80">
        <v>3.0674846625766898</v>
      </c>
      <c r="ET80">
        <v>37.423312883435599</v>
      </c>
      <c r="EU80">
        <v>15.0306748466258</v>
      </c>
      <c r="EV80">
        <v>15.0306748466258</v>
      </c>
      <c r="EW80">
        <v>8.5889570552147205</v>
      </c>
      <c r="EX80">
        <v>40.797546012269898</v>
      </c>
      <c r="EY80">
        <v>39.263803680981603</v>
      </c>
      <c r="EZ80">
        <v>0.61349693251533699</v>
      </c>
      <c r="FA80">
        <v>8.5889570552147205</v>
      </c>
      <c r="FB80">
        <v>21.052631578947398</v>
      </c>
      <c r="FC80">
        <v>35.443037974683499</v>
      </c>
      <c r="FD80">
        <v>93.865030674846594</v>
      </c>
      <c r="FE80">
        <v>0</v>
      </c>
      <c r="FF80">
        <v>1.22699386503067</v>
      </c>
      <c r="FG80">
        <v>2.7607361963190198</v>
      </c>
      <c r="FH80">
        <v>6.1349693251533699</v>
      </c>
      <c r="FI80">
        <v>4.2944785276073603</v>
      </c>
      <c r="FJ80">
        <v>43.558282208588999</v>
      </c>
      <c r="FK80">
        <v>0.92024539877300604</v>
      </c>
      <c r="FL80">
        <v>1.53374233128834</v>
      </c>
      <c r="FM80">
        <v>45.092024539877301</v>
      </c>
      <c r="FN80">
        <v>24.233128834355799</v>
      </c>
      <c r="FO80">
        <v>15.6441717791411</v>
      </c>
      <c r="FP80">
        <v>1.47058823529412</v>
      </c>
      <c r="FQ80">
        <v>1.47058823529412</v>
      </c>
      <c r="FR80">
        <v>10.294117647058799</v>
      </c>
      <c r="FS80">
        <v>48.529411764705898</v>
      </c>
      <c r="FT80">
        <v>33.823529411764703</v>
      </c>
      <c r="FU80">
        <v>13.235294117647101</v>
      </c>
      <c r="FV80">
        <v>36.764705882352899</v>
      </c>
      <c r="FW80">
        <v>33.823529411764703</v>
      </c>
      <c r="FX80">
        <v>1.47058823529412</v>
      </c>
      <c r="FY80">
        <v>88.235294117647101</v>
      </c>
      <c r="FZ80">
        <v>0</v>
      </c>
      <c r="GA80">
        <v>2.9411764705882399</v>
      </c>
      <c r="GB80">
        <v>11.764705882352899</v>
      </c>
      <c r="GC80">
        <v>4.4117647058823497</v>
      </c>
      <c r="GD80">
        <v>38.235294117647101</v>
      </c>
      <c r="GE80">
        <v>2.9411764705882399</v>
      </c>
      <c r="GF80">
        <v>2.9411764705882399</v>
      </c>
      <c r="GG80">
        <v>41.176470588235297</v>
      </c>
      <c r="GH80">
        <v>20.588235294117599</v>
      </c>
      <c r="GI80">
        <v>21</v>
      </c>
      <c r="GJ80">
        <v>36.503067484662601</v>
      </c>
      <c r="GK80">
        <v>30.882352941176499</v>
      </c>
      <c r="GL80">
        <v>15.9509202453988</v>
      </c>
      <c r="GM80">
        <v>2.1472392638036801</v>
      </c>
      <c r="GN80">
        <v>2.52100840336134</v>
      </c>
      <c r="GO80">
        <v>0.84033613445378197</v>
      </c>
      <c r="GP80">
        <v>16.806722689075599</v>
      </c>
      <c r="GQ80">
        <v>5.8823529411764701</v>
      </c>
      <c r="GR80">
        <v>0.61349693251533699</v>
      </c>
      <c r="GS80">
        <v>10.122699386503101</v>
      </c>
      <c r="GT80">
        <v>20</v>
      </c>
      <c r="GU80">
        <v>12</v>
      </c>
      <c r="GV80">
        <v>12</v>
      </c>
      <c r="GW80">
        <v>5</v>
      </c>
      <c r="GX80">
        <v>8</v>
      </c>
      <c r="GY80">
        <v>22.699386503067501</v>
      </c>
      <c r="GZ80">
        <v>31.9018404907975</v>
      </c>
      <c r="HA80">
        <v>12.576687116564401</v>
      </c>
      <c r="HB80">
        <v>7.6687116564417197</v>
      </c>
      <c r="HC80">
        <v>8.2822085889570491</v>
      </c>
      <c r="HD80">
        <v>29.411764705882401</v>
      </c>
      <c r="HE80">
        <v>17.647058823529399</v>
      </c>
      <c r="HF80">
        <v>17.647058823529399</v>
      </c>
      <c r="HG80">
        <v>7.3529411764705896</v>
      </c>
      <c r="HH80">
        <v>11.764705882352899</v>
      </c>
      <c r="HI80">
        <v>7</v>
      </c>
      <c r="HJ80">
        <v>6</v>
      </c>
      <c r="HK80">
        <v>25</v>
      </c>
      <c r="HL80">
        <v>12</v>
      </c>
      <c r="HM80">
        <v>4</v>
      </c>
      <c r="HN80">
        <v>3.9877300613496902</v>
      </c>
      <c r="HO80">
        <v>4.2944785276073603</v>
      </c>
      <c r="HP80">
        <v>51.2269938650307</v>
      </c>
      <c r="HQ80">
        <v>8.8957055214723901</v>
      </c>
      <c r="HR80">
        <v>9.2024539877300597</v>
      </c>
      <c r="HS80">
        <v>10.294117647058799</v>
      </c>
      <c r="HT80">
        <v>8.8235294117647101</v>
      </c>
      <c r="HU80">
        <v>36.764705882352899</v>
      </c>
      <c r="HV80">
        <v>17.647058823529399</v>
      </c>
      <c r="HW80">
        <v>5.8823529411764701</v>
      </c>
      <c r="HX80">
        <v>8.8957055214723901</v>
      </c>
      <c r="HY80">
        <v>14.7239263803681</v>
      </c>
      <c r="HZ80">
        <v>20.245398773006102</v>
      </c>
      <c r="IA80">
        <v>24.539877300613501</v>
      </c>
      <c r="IB80">
        <v>28.220858895705501</v>
      </c>
      <c r="IC80">
        <v>5.6291110987512898</v>
      </c>
      <c r="ID80">
        <v>0.97058602130302196</v>
      </c>
      <c r="IE80">
        <v>11.7506835733694</v>
      </c>
      <c r="IF80">
        <v>11.577879403172799</v>
      </c>
      <c r="IG80">
        <v>0.92470561965600395</v>
      </c>
      <c r="IH80">
        <v>8</v>
      </c>
      <c r="II80">
        <v>4.55</v>
      </c>
      <c r="IJ80">
        <v>8</v>
      </c>
      <c r="IK80">
        <v>15.644171780000001</v>
      </c>
      <c r="IL80">
        <v>11.764705879999999</v>
      </c>
      <c r="IM80">
        <v>3</v>
      </c>
      <c r="IN80">
        <v>0.92024539900000002</v>
      </c>
      <c r="IO80">
        <v>4.4117647059999996</v>
      </c>
    </row>
    <row r="81" spans="1:249" x14ac:dyDescent="0.3">
      <c r="A81" s="71">
        <v>80</v>
      </c>
      <c r="B81" t="s">
        <v>70</v>
      </c>
      <c r="C81" t="s">
        <v>69</v>
      </c>
      <c r="D81" t="s">
        <v>988</v>
      </c>
      <c r="E81" t="s">
        <v>9</v>
      </c>
      <c r="F81">
        <v>73.715492158115083</v>
      </c>
      <c r="G81">
        <v>84.146421107628001</v>
      </c>
      <c r="H81" t="s">
        <v>979</v>
      </c>
      <c r="I81" t="s">
        <v>338</v>
      </c>
      <c r="J81" t="s">
        <v>339</v>
      </c>
      <c r="K81">
        <v>59</v>
      </c>
      <c r="L81" t="s">
        <v>341</v>
      </c>
      <c r="M81" t="s">
        <v>337</v>
      </c>
      <c r="N81">
        <v>46006</v>
      </c>
      <c r="O81">
        <v>-71.721400000000003</v>
      </c>
      <c r="P81">
        <v>41.580374999999997</v>
      </c>
      <c r="Q81">
        <v>7.1936999999999998</v>
      </c>
      <c r="R81">
        <v>49.762799999999999</v>
      </c>
      <c r="S81">
        <v>49.518084999999999</v>
      </c>
      <c r="T81">
        <v>0.54766199999999998</v>
      </c>
      <c r="U81">
        <v>5.4766199999999998E-3</v>
      </c>
      <c r="V81">
        <v>8.7352941176470592E-2</v>
      </c>
      <c r="W81">
        <v>100</v>
      </c>
      <c r="X81">
        <v>1.1299999999999999</v>
      </c>
      <c r="Y81">
        <v>75.697119979999997</v>
      </c>
      <c r="Z81">
        <v>63.54109846115351</v>
      </c>
      <c r="AA81">
        <v>18.677665294050001</v>
      </c>
      <c r="AB81">
        <v>1219.7113702664799</v>
      </c>
      <c r="AC81">
        <v>1224.26216912573</v>
      </c>
      <c r="AD81">
        <v>15.4123458409859</v>
      </c>
      <c r="AE81">
        <v>15.2690812825906</v>
      </c>
      <c r="AF81">
        <v>10.096815930964601</v>
      </c>
      <c r="AG81">
        <v>9.7538546041199403</v>
      </c>
      <c r="AH81">
        <v>4.7761749793569397</v>
      </c>
      <c r="AI81">
        <v>4.2331501979490698</v>
      </c>
      <c r="AJ81">
        <v>9.8711372450894537</v>
      </c>
      <c r="AK81">
        <v>18.407726253345867</v>
      </c>
      <c r="AL81">
        <v>83.147754284999365</v>
      </c>
      <c r="AM81">
        <v>71.334008536497137</v>
      </c>
      <c r="AN81">
        <v>0.80059132535338895</v>
      </c>
      <c r="AO81">
        <v>0.747595476460577</v>
      </c>
      <c r="AP81">
        <v>1.0562106633871085</v>
      </c>
      <c r="AQ81">
        <v>0.788189665957713</v>
      </c>
      <c r="AR81">
        <v>1.0562106633871085</v>
      </c>
      <c r="AS81">
        <v>1.08168051338867</v>
      </c>
      <c r="AT81">
        <v>2.9951690821279002</v>
      </c>
      <c r="AU81">
        <v>4.6516675106706211</v>
      </c>
      <c r="AV81">
        <v>0.72563493056424377</v>
      </c>
      <c r="AW81">
        <v>4.6516675106706211</v>
      </c>
      <c r="AX81">
        <v>4.6739505881100003</v>
      </c>
      <c r="AY81">
        <v>0</v>
      </c>
      <c r="AZ81">
        <v>4.0272733849370006</v>
      </c>
      <c r="BA81">
        <v>1.5822594770433001</v>
      </c>
      <c r="BB81">
        <v>4.0272733849370006</v>
      </c>
      <c r="BC81">
        <v>1.6865507770499999</v>
      </c>
      <c r="BD81">
        <v>1.6865507770499999</v>
      </c>
      <c r="BE81">
        <v>1.6411260143699999</v>
      </c>
      <c r="BF81">
        <v>4213.82237334</v>
      </c>
      <c r="BG81">
        <v>0</v>
      </c>
      <c r="BH81">
        <v>4213.82237334</v>
      </c>
      <c r="BI81">
        <v>0</v>
      </c>
      <c r="BJ81">
        <v>0</v>
      </c>
      <c r="BK81">
        <v>0</v>
      </c>
      <c r="BL81">
        <v>0</v>
      </c>
      <c r="BM81">
        <v>0</v>
      </c>
      <c r="BN81">
        <v>0</v>
      </c>
      <c r="BO81">
        <v>0</v>
      </c>
      <c r="BP81">
        <v>0</v>
      </c>
      <c r="BQ81">
        <v>0</v>
      </c>
      <c r="BR81">
        <v>0</v>
      </c>
      <c r="BS81">
        <v>5</v>
      </c>
      <c r="BT81">
        <v>2</v>
      </c>
      <c r="BU81">
        <v>3</v>
      </c>
      <c r="BV81">
        <v>0</v>
      </c>
      <c r="BW81">
        <v>3</v>
      </c>
      <c r="BX81">
        <v>7</v>
      </c>
      <c r="BY81">
        <v>9</v>
      </c>
      <c r="BZ81">
        <v>2</v>
      </c>
      <c r="CA81">
        <v>14</v>
      </c>
      <c r="CB81">
        <v>20</v>
      </c>
      <c r="CC81">
        <v>20</v>
      </c>
      <c r="CD81">
        <v>3</v>
      </c>
      <c r="CE81">
        <v>4</v>
      </c>
      <c r="CF81">
        <v>5</v>
      </c>
      <c r="CG81">
        <v>5</v>
      </c>
      <c r="CH81">
        <v>5</v>
      </c>
      <c r="CI81">
        <v>10</v>
      </c>
      <c r="CJ81">
        <v>10</v>
      </c>
      <c r="CK81">
        <v>114</v>
      </c>
      <c r="CL81">
        <v>0</v>
      </c>
      <c r="CM81">
        <v>0</v>
      </c>
      <c r="CN81">
        <v>100</v>
      </c>
      <c r="CO81">
        <v>0</v>
      </c>
      <c r="CP81">
        <v>65</v>
      </c>
      <c r="CQ81">
        <v>7.9766666666666604</v>
      </c>
      <c r="CR81">
        <v>0.46666666666666701</v>
      </c>
      <c r="CS81">
        <v>14.8</v>
      </c>
      <c r="CT81">
        <v>4.8000000000000001E-2</v>
      </c>
      <c r="CU81">
        <v>9.6</v>
      </c>
      <c r="CV81">
        <v>5.04</v>
      </c>
      <c r="CW81">
        <v>1.04110711289</v>
      </c>
      <c r="CX81">
        <v>1.1954374133600001</v>
      </c>
      <c r="CY81">
        <v>1.1299999999999999</v>
      </c>
      <c r="CZ81">
        <v>0.16074000106899999</v>
      </c>
      <c r="DA81">
        <v>0.16977000340499998</v>
      </c>
      <c r="DB81">
        <v>0.54766199999999998</v>
      </c>
      <c r="DC81">
        <v>339</v>
      </c>
      <c r="DD81">
        <v>99</v>
      </c>
      <c r="DE81">
        <v>163</v>
      </c>
      <c r="DF81">
        <v>7</v>
      </c>
      <c r="DG81">
        <v>61</v>
      </c>
      <c r="DH81">
        <v>1</v>
      </c>
      <c r="DI81">
        <v>1</v>
      </c>
      <c r="DJ81">
        <v>5</v>
      </c>
      <c r="DK81">
        <v>26</v>
      </c>
      <c r="DL81">
        <v>5</v>
      </c>
      <c r="DM81">
        <v>22</v>
      </c>
      <c r="DN81">
        <v>12</v>
      </c>
      <c r="DO81">
        <v>1</v>
      </c>
      <c r="DP81">
        <v>19</v>
      </c>
      <c r="DQ81">
        <v>19</v>
      </c>
      <c r="DR81">
        <v>2</v>
      </c>
      <c r="DS81">
        <v>1</v>
      </c>
      <c r="DT81">
        <v>49</v>
      </c>
      <c r="DU81">
        <v>1</v>
      </c>
      <c r="DV81">
        <v>0</v>
      </c>
      <c r="DW81">
        <v>0</v>
      </c>
      <c r="DX81">
        <v>12</v>
      </c>
      <c r="DY81">
        <v>2</v>
      </c>
      <c r="DZ81">
        <v>21</v>
      </c>
      <c r="EA81">
        <v>3</v>
      </c>
      <c r="EB81">
        <v>0</v>
      </c>
      <c r="EC81">
        <v>0</v>
      </c>
      <c r="ED81">
        <v>21</v>
      </c>
      <c r="EE81">
        <v>0</v>
      </c>
      <c r="EF81">
        <v>0</v>
      </c>
      <c r="EG81">
        <v>0</v>
      </c>
      <c r="EH81">
        <v>7</v>
      </c>
      <c r="EI81">
        <v>4</v>
      </c>
      <c r="EJ81">
        <v>0.29498525073746301</v>
      </c>
      <c r="EK81">
        <v>1.47492625368732</v>
      </c>
      <c r="EL81">
        <v>4.4247787610619502</v>
      </c>
      <c r="EM81">
        <v>3.5398230088495599</v>
      </c>
      <c r="EN81">
        <v>0.29498525073746301</v>
      </c>
      <c r="EO81">
        <v>2.3598820058997001</v>
      </c>
      <c r="EP81">
        <v>51.917404129793503</v>
      </c>
      <c r="EQ81">
        <v>0</v>
      </c>
      <c r="ER81">
        <v>1.47492625368732</v>
      </c>
      <c r="ES81">
        <v>7.0796460176991198</v>
      </c>
      <c r="ET81">
        <v>35.103244837758098</v>
      </c>
      <c r="EU81">
        <v>46.017699115044202</v>
      </c>
      <c r="EV81">
        <v>45.722713864306797</v>
      </c>
      <c r="EW81">
        <v>41.297935103244797</v>
      </c>
      <c r="EX81">
        <v>48.082595870206497</v>
      </c>
      <c r="EY81">
        <v>48.082595870206497</v>
      </c>
      <c r="EZ81">
        <v>2.0648967551622399</v>
      </c>
      <c r="FA81">
        <v>0.29498525073746301</v>
      </c>
      <c r="FB81">
        <v>0.61349693251533699</v>
      </c>
      <c r="FC81">
        <v>14.285714285714301</v>
      </c>
      <c r="FD81">
        <v>87.315634218289105</v>
      </c>
      <c r="FE81">
        <v>1.17994100294985</v>
      </c>
      <c r="FF81">
        <v>0</v>
      </c>
      <c r="FG81">
        <v>5.6047197640117998</v>
      </c>
      <c r="FH81">
        <v>12.6843657817109</v>
      </c>
      <c r="FI81">
        <v>1.47492625368732</v>
      </c>
      <c r="FJ81">
        <v>49.557522123893797</v>
      </c>
      <c r="FK81">
        <v>1.47492625368732</v>
      </c>
      <c r="FL81">
        <v>0</v>
      </c>
      <c r="FM81">
        <v>49.557522123893797</v>
      </c>
      <c r="FN81">
        <v>2.0648967551622399</v>
      </c>
      <c r="FO81">
        <v>1.76991150442478</v>
      </c>
      <c r="FP81">
        <v>1.63934426229508</v>
      </c>
      <c r="FQ81">
        <v>1.63934426229508</v>
      </c>
      <c r="FR81">
        <v>8.1967213114754092</v>
      </c>
      <c r="FS81">
        <v>42.622950819672099</v>
      </c>
      <c r="FT81">
        <v>36.065573770491802</v>
      </c>
      <c r="FU81">
        <v>19.672131147540998</v>
      </c>
      <c r="FV81">
        <v>31.1475409836066</v>
      </c>
      <c r="FW81">
        <v>31.1475409836066</v>
      </c>
      <c r="FX81">
        <v>3.27868852459016</v>
      </c>
      <c r="FY81">
        <v>80.327868852459005</v>
      </c>
      <c r="FZ81">
        <v>1.63934426229508</v>
      </c>
      <c r="GA81">
        <v>0</v>
      </c>
      <c r="GB81">
        <v>19.672131147540998</v>
      </c>
      <c r="GC81">
        <v>3.27868852459016</v>
      </c>
      <c r="GD81">
        <v>34.426229508196698</v>
      </c>
      <c r="GE81">
        <v>4.9180327868852496</v>
      </c>
      <c r="GF81">
        <v>0</v>
      </c>
      <c r="GG81">
        <v>34.426229508196698</v>
      </c>
      <c r="GH81">
        <v>11.4754098360656</v>
      </c>
      <c r="GI81">
        <v>19</v>
      </c>
      <c r="GJ81">
        <v>29.2035398230088</v>
      </c>
      <c r="GK81">
        <v>31.1475409836066</v>
      </c>
      <c r="GL81">
        <v>14.454277286135699</v>
      </c>
      <c r="GM81">
        <v>2.0648967551622399</v>
      </c>
      <c r="GN81">
        <v>10.1010101010101</v>
      </c>
      <c r="GO81">
        <v>7.0707070707070701</v>
      </c>
      <c r="GP81">
        <v>39.393939393939398</v>
      </c>
      <c r="GQ81">
        <v>7.0707070707070701</v>
      </c>
      <c r="GR81">
        <v>5.0147492625368697</v>
      </c>
      <c r="GS81">
        <v>2.3598820058997001</v>
      </c>
      <c r="GT81">
        <v>19</v>
      </c>
      <c r="GU81">
        <v>8</v>
      </c>
      <c r="GV81">
        <v>16</v>
      </c>
      <c r="GW81">
        <v>4</v>
      </c>
      <c r="GX81">
        <v>4</v>
      </c>
      <c r="GY81">
        <v>53.392330383480797</v>
      </c>
      <c r="GZ81">
        <v>20.353982300885001</v>
      </c>
      <c r="HA81">
        <v>9.7345132743362797</v>
      </c>
      <c r="HB81">
        <v>4.4247787610619502</v>
      </c>
      <c r="HC81">
        <v>2.65486725663717</v>
      </c>
      <c r="HD81">
        <v>31.1475409836066</v>
      </c>
      <c r="HE81">
        <v>13.1147540983607</v>
      </c>
      <c r="HF81">
        <v>26.229508196721302</v>
      </c>
      <c r="HG81">
        <v>6.5573770491803298</v>
      </c>
      <c r="HH81">
        <v>6.5573770491803298</v>
      </c>
      <c r="HI81">
        <v>4</v>
      </c>
      <c r="HJ81">
        <v>7</v>
      </c>
      <c r="HK81">
        <v>16</v>
      </c>
      <c r="HL81">
        <v>17</v>
      </c>
      <c r="HM81">
        <v>5</v>
      </c>
      <c r="HN81">
        <v>2.0648967551622399</v>
      </c>
      <c r="HO81">
        <v>4.4247787610619502</v>
      </c>
      <c r="HP81">
        <v>59.292035398230098</v>
      </c>
      <c r="HQ81">
        <v>18.879056047197601</v>
      </c>
      <c r="HR81">
        <v>5.6047197640117998</v>
      </c>
      <c r="HS81">
        <v>6.5573770491803298</v>
      </c>
      <c r="HT81">
        <v>11.4754098360656</v>
      </c>
      <c r="HU81">
        <v>26.229508196721302</v>
      </c>
      <c r="HV81">
        <v>27.868852459016399</v>
      </c>
      <c r="HW81">
        <v>8.1967213114754092</v>
      </c>
      <c r="HX81">
        <v>33.628318584070797</v>
      </c>
      <c r="HY81">
        <v>47.197640117994098</v>
      </c>
      <c r="HZ81">
        <v>53.097345132743399</v>
      </c>
      <c r="IA81">
        <v>58.112094395280202</v>
      </c>
      <c r="IB81">
        <v>61.651917404129797</v>
      </c>
      <c r="IC81">
        <v>4.1700806703116902</v>
      </c>
      <c r="ID81">
        <v>0.85648401945684405</v>
      </c>
      <c r="IE81">
        <v>10.470305333967399</v>
      </c>
      <c r="IF81">
        <v>10.298660984230199</v>
      </c>
      <c r="IG81">
        <v>0.70313022360644595</v>
      </c>
      <c r="IH81">
        <v>2</v>
      </c>
      <c r="II81">
        <v>4.0213414629999997</v>
      </c>
      <c r="IJ81">
        <v>2</v>
      </c>
      <c r="IK81">
        <v>36.283185840000002</v>
      </c>
      <c r="IL81">
        <v>3.2786885250000002</v>
      </c>
      <c r="IM81">
        <v>5</v>
      </c>
      <c r="IN81">
        <v>4.7197640119999997</v>
      </c>
      <c r="IO81">
        <v>8.1967213109999992</v>
      </c>
    </row>
    <row r="82" spans="1:249" x14ac:dyDescent="0.3">
      <c r="A82" s="71">
        <v>81</v>
      </c>
      <c r="B82" t="s">
        <v>62</v>
      </c>
      <c r="C82" t="s">
        <v>61</v>
      </c>
      <c r="D82" t="s">
        <v>988</v>
      </c>
      <c r="E82" t="s">
        <v>9</v>
      </c>
      <c r="F82">
        <v>84.101341648262732</v>
      </c>
      <c r="G82">
        <v>88.959666916744197</v>
      </c>
      <c r="H82" t="s">
        <v>979</v>
      </c>
      <c r="I82" t="s">
        <v>338</v>
      </c>
      <c r="J82" t="s">
        <v>339</v>
      </c>
      <c r="K82">
        <v>59</v>
      </c>
      <c r="L82" t="s">
        <v>341</v>
      </c>
      <c r="M82" t="s">
        <v>337</v>
      </c>
      <c r="N82">
        <v>46006</v>
      </c>
      <c r="O82">
        <v>-71.720384999999993</v>
      </c>
      <c r="P82">
        <v>41.594501000000001</v>
      </c>
      <c r="Q82">
        <v>3.456</v>
      </c>
      <c r="R82">
        <v>22.383900000000001</v>
      </c>
      <c r="S82">
        <v>21.570917999999999</v>
      </c>
      <c r="T82">
        <v>0.33096300000000001</v>
      </c>
      <c r="U82">
        <v>3.30963E-3</v>
      </c>
      <c r="V82">
        <v>0.10067796610169491</v>
      </c>
      <c r="W82">
        <v>85</v>
      </c>
      <c r="X82">
        <v>1.06</v>
      </c>
      <c r="Y82">
        <v>61.3002994792</v>
      </c>
      <c r="Z82">
        <v>64.003124999999997</v>
      </c>
      <c r="AA82">
        <v>17.685139850224999</v>
      </c>
      <c r="AB82">
        <v>1224.47092507552</v>
      </c>
      <c r="AC82">
        <v>1229.9743829681199</v>
      </c>
      <c r="AD82">
        <v>15.451392575104199</v>
      </c>
      <c r="AE82">
        <v>15.205807636645099</v>
      </c>
      <c r="AF82">
        <v>10.189113171901001</v>
      </c>
      <c r="AG82">
        <v>9.8422339096136096</v>
      </c>
      <c r="AH82">
        <v>4.92107484825521</v>
      </c>
      <c r="AI82">
        <v>4.4734537138434298</v>
      </c>
      <c r="AJ82">
        <v>9.9479166666666661</v>
      </c>
      <c r="AK82">
        <v>8.3752161151541955</v>
      </c>
      <c r="AL82">
        <v>82.031249999999986</v>
      </c>
      <c r="AM82">
        <v>86.317397772506126</v>
      </c>
      <c r="AN82">
        <v>0.81623962144853501</v>
      </c>
      <c r="AO82">
        <v>0.80142054961402898</v>
      </c>
      <c r="AP82">
        <v>0.72916666666666663</v>
      </c>
      <c r="AQ82">
        <v>0.72916666666666663</v>
      </c>
      <c r="AR82">
        <v>0.54682159945317843</v>
      </c>
      <c r="AS82">
        <v>0.54658488755410006</v>
      </c>
      <c r="AT82">
        <v>0.76335877862599999</v>
      </c>
      <c r="AU82">
        <v>1.1057054400707649</v>
      </c>
      <c r="AV82">
        <v>2.6041666666666661E-2</v>
      </c>
      <c r="AW82">
        <v>1.1057054400707649</v>
      </c>
      <c r="AX82">
        <v>1.6564442775499999</v>
      </c>
      <c r="AY82">
        <v>7.6335877862600002E-2</v>
      </c>
      <c r="AZ82">
        <v>1.5978046721065799</v>
      </c>
      <c r="BA82">
        <v>0.80963541666670003</v>
      </c>
      <c r="BB82">
        <v>1.5978046721065799</v>
      </c>
      <c r="BC82">
        <v>1.5410249338599999</v>
      </c>
      <c r="BD82">
        <v>1.2898676257799999</v>
      </c>
      <c r="BE82">
        <v>1.5410249338599999</v>
      </c>
      <c r="BF82">
        <v>15429.590017799999</v>
      </c>
      <c r="BG82">
        <v>0</v>
      </c>
      <c r="BH82">
        <v>15429.590017799999</v>
      </c>
      <c r="BI82">
        <v>0</v>
      </c>
      <c r="BJ82">
        <v>0</v>
      </c>
      <c r="BK82">
        <v>0</v>
      </c>
      <c r="BL82">
        <v>0</v>
      </c>
      <c r="BM82">
        <v>0</v>
      </c>
      <c r="BN82">
        <v>0</v>
      </c>
      <c r="BO82">
        <v>0</v>
      </c>
      <c r="BP82">
        <v>0</v>
      </c>
      <c r="BQ82">
        <v>0</v>
      </c>
      <c r="BR82">
        <v>0</v>
      </c>
      <c r="BS82">
        <v>5</v>
      </c>
      <c r="BT82">
        <v>1</v>
      </c>
      <c r="BU82">
        <v>4</v>
      </c>
      <c r="BV82">
        <v>0</v>
      </c>
      <c r="BW82">
        <v>3</v>
      </c>
      <c r="BX82">
        <v>14</v>
      </c>
      <c r="BY82">
        <v>14</v>
      </c>
      <c r="BZ82">
        <v>10</v>
      </c>
      <c r="CA82">
        <v>13</v>
      </c>
      <c r="CB82">
        <v>19</v>
      </c>
      <c r="CC82">
        <v>20</v>
      </c>
      <c r="CD82">
        <v>9</v>
      </c>
      <c r="CE82">
        <v>7</v>
      </c>
      <c r="CF82">
        <v>8</v>
      </c>
      <c r="CG82">
        <v>7</v>
      </c>
      <c r="CH82">
        <v>8</v>
      </c>
      <c r="CI82">
        <v>10</v>
      </c>
      <c r="CJ82">
        <v>10</v>
      </c>
      <c r="CK82">
        <v>149</v>
      </c>
      <c r="CL82">
        <v>5</v>
      </c>
      <c r="CM82">
        <v>0</v>
      </c>
      <c r="CN82">
        <v>80</v>
      </c>
      <c r="CO82">
        <v>15</v>
      </c>
      <c r="CP82">
        <v>83</v>
      </c>
      <c r="CQ82">
        <v>7.9833333333333298</v>
      </c>
      <c r="CR82">
        <v>0.55666666666666698</v>
      </c>
      <c r="CS82">
        <v>17</v>
      </c>
      <c r="CT82">
        <v>5.5E-2</v>
      </c>
      <c r="CU82">
        <v>8.8000000000000007</v>
      </c>
      <c r="CV82">
        <v>4.95</v>
      </c>
      <c r="CW82">
        <v>1.07482944497</v>
      </c>
      <c r="CX82">
        <v>1.17583303379</v>
      </c>
      <c r="CY82">
        <v>1.06</v>
      </c>
      <c r="CZ82">
        <v>0.165659988535</v>
      </c>
      <c r="DA82">
        <v>0.27901998837200004</v>
      </c>
      <c r="DB82">
        <v>0.33096300000000001</v>
      </c>
      <c r="DC82">
        <v>327</v>
      </c>
      <c r="DD82">
        <v>143</v>
      </c>
      <c r="DE82">
        <v>132</v>
      </c>
      <c r="DF82">
        <v>53</v>
      </c>
      <c r="DG82">
        <v>64</v>
      </c>
      <c r="DH82">
        <v>1</v>
      </c>
      <c r="DI82">
        <v>1</v>
      </c>
      <c r="DJ82">
        <v>5</v>
      </c>
      <c r="DK82">
        <v>29</v>
      </c>
      <c r="DL82">
        <v>4</v>
      </c>
      <c r="DM82">
        <v>25</v>
      </c>
      <c r="DN82">
        <v>8</v>
      </c>
      <c r="DO82">
        <v>1</v>
      </c>
      <c r="DP82">
        <v>21</v>
      </c>
      <c r="DQ82">
        <v>20</v>
      </c>
      <c r="DR82">
        <v>2</v>
      </c>
      <c r="DS82">
        <v>2</v>
      </c>
      <c r="DT82">
        <v>57</v>
      </c>
      <c r="DU82">
        <v>0</v>
      </c>
      <c r="DV82">
        <v>1</v>
      </c>
      <c r="DW82">
        <v>0</v>
      </c>
      <c r="DX82">
        <v>7</v>
      </c>
      <c r="DY82">
        <v>4</v>
      </c>
      <c r="DZ82">
        <v>24</v>
      </c>
      <c r="EA82">
        <v>1</v>
      </c>
      <c r="EB82">
        <v>0</v>
      </c>
      <c r="EC82">
        <v>1</v>
      </c>
      <c r="ED82">
        <v>25</v>
      </c>
      <c r="EE82">
        <v>0</v>
      </c>
      <c r="EF82">
        <v>0</v>
      </c>
      <c r="EG82">
        <v>0</v>
      </c>
      <c r="EH82">
        <v>12</v>
      </c>
      <c r="EI82">
        <v>2</v>
      </c>
      <c r="EJ82">
        <v>0.30581039755351702</v>
      </c>
      <c r="EK82">
        <v>0.30581039755351702</v>
      </c>
      <c r="EL82">
        <v>0.91743119266055095</v>
      </c>
      <c r="EM82">
        <v>1.5290519877675799</v>
      </c>
      <c r="EN82">
        <v>0.30581039755351702</v>
      </c>
      <c r="EO82">
        <v>5.81039755351682</v>
      </c>
      <c r="EP82">
        <v>47.706422018348597</v>
      </c>
      <c r="EQ82">
        <v>0</v>
      </c>
      <c r="ER82">
        <v>0.30581039755351702</v>
      </c>
      <c r="ES82">
        <v>2.44648318042813</v>
      </c>
      <c r="ET82">
        <v>45.565749235474001</v>
      </c>
      <c r="EU82">
        <v>22.629969418960201</v>
      </c>
      <c r="EV82">
        <v>22.3241590214067</v>
      </c>
      <c r="EW82">
        <v>21.406727828746199</v>
      </c>
      <c r="EX82">
        <v>40.366972477064202</v>
      </c>
      <c r="EY82">
        <v>38.8379204892966</v>
      </c>
      <c r="EZ82">
        <v>0.61162079510703404</v>
      </c>
      <c r="FA82">
        <v>1.2232415902140701</v>
      </c>
      <c r="FB82">
        <v>3.0303030303030298</v>
      </c>
      <c r="FC82">
        <v>7.5471698113207504</v>
      </c>
      <c r="FD82">
        <v>95.718654434250794</v>
      </c>
      <c r="FE82">
        <v>0</v>
      </c>
      <c r="FF82">
        <v>0.61162079510703404</v>
      </c>
      <c r="FG82">
        <v>2.1406727828746202</v>
      </c>
      <c r="FH82">
        <v>4.2813455657492403</v>
      </c>
      <c r="FI82">
        <v>3.05810397553517</v>
      </c>
      <c r="FJ82">
        <v>41.896024464831797</v>
      </c>
      <c r="FK82">
        <v>0.91743119266055095</v>
      </c>
      <c r="FL82">
        <v>1.5290519877675799</v>
      </c>
      <c r="FM82">
        <v>43.425076452599399</v>
      </c>
      <c r="FN82">
        <v>16.207951070336399</v>
      </c>
      <c r="FO82">
        <v>14.9847094801223</v>
      </c>
      <c r="FP82">
        <v>1.5625</v>
      </c>
      <c r="FQ82">
        <v>1.5625</v>
      </c>
      <c r="FR82">
        <v>7.8125</v>
      </c>
      <c r="FS82">
        <v>45.3125</v>
      </c>
      <c r="FT82">
        <v>39.0625</v>
      </c>
      <c r="FU82">
        <v>12.5</v>
      </c>
      <c r="FV82">
        <v>32.8125</v>
      </c>
      <c r="FW82">
        <v>31.25</v>
      </c>
      <c r="FX82">
        <v>3.125</v>
      </c>
      <c r="FY82">
        <v>89.0625</v>
      </c>
      <c r="FZ82">
        <v>0</v>
      </c>
      <c r="GA82">
        <v>1.5625</v>
      </c>
      <c r="GB82">
        <v>10.9375</v>
      </c>
      <c r="GC82">
        <v>6.25</v>
      </c>
      <c r="GD82">
        <v>37.5</v>
      </c>
      <c r="GE82">
        <v>1.5625</v>
      </c>
      <c r="GF82">
        <v>1.5625</v>
      </c>
      <c r="GG82">
        <v>39.0625</v>
      </c>
      <c r="GH82">
        <v>18.75</v>
      </c>
      <c r="GI82">
        <v>20</v>
      </c>
      <c r="GJ82">
        <v>43.730886850152899</v>
      </c>
      <c r="GK82">
        <v>31.25</v>
      </c>
      <c r="GL82">
        <v>21.100917431192698</v>
      </c>
      <c r="GM82">
        <v>3.36391437308869</v>
      </c>
      <c r="GN82">
        <v>1.3986013986014001</v>
      </c>
      <c r="GO82">
        <v>0.69930069930069905</v>
      </c>
      <c r="GP82">
        <v>5.5944055944055897</v>
      </c>
      <c r="GQ82">
        <v>7.6923076923076898</v>
      </c>
      <c r="GR82">
        <v>0.30581039755351702</v>
      </c>
      <c r="GS82">
        <v>5.81039755351682</v>
      </c>
      <c r="GT82">
        <v>14</v>
      </c>
      <c r="GU82">
        <v>10</v>
      </c>
      <c r="GV82">
        <v>14</v>
      </c>
      <c r="GW82">
        <v>6</v>
      </c>
      <c r="GX82">
        <v>7</v>
      </c>
      <c r="GY82">
        <v>18.654434250764499</v>
      </c>
      <c r="GZ82">
        <v>34.556574923547402</v>
      </c>
      <c r="HA82">
        <v>12.8440366972477</v>
      </c>
      <c r="HB82">
        <v>10.397553516819601</v>
      </c>
      <c r="HC82">
        <v>10.703363914373099</v>
      </c>
      <c r="HD82">
        <v>21.875</v>
      </c>
      <c r="HE82">
        <v>15.625</v>
      </c>
      <c r="HF82">
        <v>21.875</v>
      </c>
      <c r="HG82">
        <v>9.375</v>
      </c>
      <c r="HH82">
        <v>10.9375</v>
      </c>
      <c r="HI82">
        <v>7</v>
      </c>
      <c r="HJ82">
        <v>5</v>
      </c>
      <c r="HK82">
        <v>20</v>
      </c>
      <c r="HL82">
        <v>11</v>
      </c>
      <c r="HM82">
        <v>3</v>
      </c>
      <c r="HN82">
        <v>4.2813455657492403</v>
      </c>
      <c r="HO82">
        <v>3.6697247706421998</v>
      </c>
      <c r="HP82">
        <v>57.798165137614703</v>
      </c>
      <c r="HQ82">
        <v>7.6452599388379197</v>
      </c>
      <c r="HR82">
        <v>13.4556574923547</v>
      </c>
      <c r="HS82">
        <v>10.9375</v>
      </c>
      <c r="HT82">
        <v>7.8125</v>
      </c>
      <c r="HU82">
        <v>31.25</v>
      </c>
      <c r="HV82">
        <v>17.1875</v>
      </c>
      <c r="HW82">
        <v>4.6875</v>
      </c>
      <c r="HX82">
        <v>14.0672782874618</v>
      </c>
      <c r="HY82">
        <v>23.853211009174299</v>
      </c>
      <c r="HZ82">
        <v>30.8868501529052</v>
      </c>
      <c r="IA82">
        <v>37.308868501529098</v>
      </c>
      <c r="IB82">
        <v>43.730886850152899</v>
      </c>
      <c r="IC82">
        <v>5.1750541602298004</v>
      </c>
      <c r="ID82">
        <v>0.94932151240542795</v>
      </c>
      <c r="IE82">
        <v>11.053616624461499</v>
      </c>
      <c r="IF82">
        <v>10.880903864704299</v>
      </c>
      <c r="IG82">
        <v>0.86250902670496699</v>
      </c>
      <c r="IH82">
        <v>5</v>
      </c>
      <c r="II82">
        <v>4.7585139319999996</v>
      </c>
      <c r="IJ82">
        <v>5</v>
      </c>
      <c r="IK82">
        <v>8.5626911309999993</v>
      </c>
      <c r="IL82">
        <v>7.8125</v>
      </c>
      <c r="IM82">
        <v>2</v>
      </c>
      <c r="IN82">
        <v>0.61162079499999999</v>
      </c>
      <c r="IO82">
        <v>3.125</v>
      </c>
    </row>
    <row r="83" spans="1:249" x14ac:dyDescent="0.3">
      <c r="A83" s="71">
        <v>82</v>
      </c>
      <c r="B83" t="s">
        <v>32</v>
      </c>
      <c r="C83" t="s">
        <v>31</v>
      </c>
      <c r="D83" t="s">
        <v>988</v>
      </c>
      <c r="E83" t="s">
        <v>9</v>
      </c>
      <c r="F83">
        <v>90.026083459490152</v>
      </c>
      <c r="G83">
        <v>88.990701644642499</v>
      </c>
      <c r="H83" t="s">
        <v>979</v>
      </c>
      <c r="I83" t="s">
        <v>338</v>
      </c>
      <c r="J83" t="s">
        <v>339</v>
      </c>
      <c r="K83">
        <v>59</v>
      </c>
      <c r="L83" t="s">
        <v>341</v>
      </c>
      <c r="M83" t="s">
        <v>337</v>
      </c>
      <c r="N83">
        <v>46006</v>
      </c>
      <c r="O83">
        <v>-71.757908</v>
      </c>
      <c r="P83">
        <v>41.623888000000001</v>
      </c>
      <c r="Q83">
        <v>3.4460999999999999</v>
      </c>
      <c r="R83">
        <v>12.1356</v>
      </c>
      <c r="S83">
        <v>9.2244449999999993</v>
      </c>
      <c r="T83">
        <v>1.3232809999999999</v>
      </c>
      <c r="U83">
        <v>1.3232809999999999E-2</v>
      </c>
      <c r="V83">
        <v>0.21405405405405403</v>
      </c>
      <c r="W83">
        <v>70</v>
      </c>
      <c r="X83">
        <v>1.06</v>
      </c>
      <c r="Y83">
        <v>108.105842256</v>
      </c>
      <c r="Z83">
        <v>62</v>
      </c>
      <c r="AA83">
        <v>18.598651145225002</v>
      </c>
      <c r="AB83">
        <v>1221.85709707757</v>
      </c>
      <c r="AC83">
        <v>1226.33366039009</v>
      </c>
      <c r="AD83">
        <v>15.3102650516584</v>
      </c>
      <c r="AE83">
        <v>15.274261845001501</v>
      </c>
      <c r="AF83">
        <v>9.8587998511882997</v>
      </c>
      <c r="AG83">
        <v>9.7682534101898604</v>
      </c>
      <c r="AH83">
        <v>4.40175819657874</v>
      </c>
      <c r="AI83">
        <v>4.2575729296054599</v>
      </c>
      <c r="AJ83">
        <v>7.4693131365891867</v>
      </c>
      <c r="AK83">
        <v>20.898843073272026</v>
      </c>
      <c r="AL83">
        <v>81.692347871506911</v>
      </c>
      <c r="AM83">
        <v>69.638089587659451</v>
      </c>
      <c r="AN83">
        <v>0.721628635408053</v>
      </c>
      <c r="AO83">
        <v>0.76384947880654597</v>
      </c>
      <c r="AP83">
        <v>0.6790284669626534</v>
      </c>
      <c r="AQ83">
        <v>0.6790284669626534</v>
      </c>
      <c r="AR83">
        <v>0.64520913675467206</v>
      </c>
      <c r="AS83">
        <v>0.82951107641300004</v>
      </c>
      <c r="AT83">
        <v>1.9250253292840001</v>
      </c>
      <c r="AU83">
        <v>3.4411153960249177</v>
      </c>
      <c r="AV83">
        <v>2.1676677983807782</v>
      </c>
      <c r="AW83">
        <v>3.4411153960249177</v>
      </c>
      <c r="AX83">
        <v>3.9523763052599996</v>
      </c>
      <c r="AY83">
        <v>2.7355623100300002</v>
      </c>
      <c r="AZ83">
        <v>4.3483938365060002</v>
      </c>
      <c r="BA83">
        <v>4.3483938365060002</v>
      </c>
      <c r="BB83">
        <v>3.5726787303479997</v>
      </c>
      <c r="BC83">
        <v>1.9189687874800001</v>
      </c>
      <c r="BD83">
        <v>1.9189687874800001</v>
      </c>
      <c r="BE83">
        <v>1.4357100145899999</v>
      </c>
      <c r="BF83">
        <v>0</v>
      </c>
      <c r="BG83">
        <v>0</v>
      </c>
      <c r="BH83">
        <v>0</v>
      </c>
      <c r="BI83">
        <v>0</v>
      </c>
      <c r="BJ83">
        <v>0</v>
      </c>
      <c r="BK83">
        <v>0</v>
      </c>
      <c r="BL83">
        <v>0</v>
      </c>
      <c r="BM83">
        <v>0</v>
      </c>
      <c r="BN83">
        <v>0</v>
      </c>
      <c r="BO83">
        <v>0</v>
      </c>
      <c r="BP83">
        <v>0</v>
      </c>
      <c r="BQ83">
        <v>0</v>
      </c>
      <c r="BR83">
        <v>0</v>
      </c>
      <c r="BS83">
        <v>4</v>
      </c>
      <c r="BT83">
        <v>5</v>
      </c>
      <c r="BU83">
        <v>0</v>
      </c>
      <c r="BV83">
        <v>1</v>
      </c>
      <c r="BW83">
        <v>3</v>
      </c>
      <c r="BX83">
        <v>14</v>
      </c>
      <c r="BY83">
        <v>9</v>
      </c>
      <c r="BZ83">
        <v>8</v>
      </c>
      <c r="CA83">
        <v>6</v>
      </c>
      <c r="CB83">
        <v>13</v>
      </c>
      <c r="CC83">
        <v>20</v>
      </c>
      <c r="CD83">
        <v>8</v>
      </c>
      <c r="CE83">
        <v>8</v>
      </c>
      <c r="CF83">
        <v>6</v>
      </c>
      <c r="CG83">
        <v>8</v>
      </c>
      <c r="CH83">
        <v>7</v>
      </c>
      <c r="CI83">
        <v>10</v>
      </c>
      <c r="CJ83">
        <v>7</v>
      </c>
      <c r="CK83">
        <v>124</v>
      </c>
      <c r="CL83">
        <v>5</v>
      </c>
      <c r="CM83">
        <v>15</v>
      </c>
      <c r="CN83">
        <v>75</v>
      </c>
      <c r="CO83">
        <v>5</v>
      </c>
      <c r="CP83">
        <v>85</v>
      </c>
      <c r="CQ83">
        <v>2.9666666666666601</v>
      </c>
      <c r="CR83">
        <v>0.20333333333333301</v>
      </c>
      <c r="CS83">
        <v>17</v>
      </c>
      <c r="CT83">
        <v>5.8999999999999997E-2</v>
      </c>
      <c r="CU83">
        <v>9.6</v>
      </c>
      <c r="CV83">
        <v>4.6500000000000004</v>
      </c>
      <c r="CW83">
        <v>1.0191245985999999</v>
      </c>
      <c r="CX83">
        <v>1.0555721253899999</v>
      </c>
      <c r="CY83">
        <v>1.06</v>
      </c>
      <c r="CZ83">
        <v>2.94495972004</v>
      </c>
      <c r="DA83">
        <v>2.6531200404900002</v>
      </c>
      <c r="DB83">
        <v>1.3232809999999999</v>
      </c>
      <c r="DC83">
        <v>349</v>
      </c>
      <c r="DD83">
        <v>89</v>
      </c>
      <c r="DE83">
        <v>101</v>
      </c>
      <c r="DF83">
        <v>43</v>
      </c>
      <c r="DG83">
        <v>60</v>
      </c>
      <c r="DH83">
        <v>1</v>
      </c>
      <c r="DI83">
        <v>1</v>
      </c>
      <c r="DJ83">
        <v>7</v>
      </c>
      <c r="DK83">
        <v>26</v>
      </c>
      <c r="DL83">
        <v>2</v>
      </c>
      <c r="DM83">
        <v>24</v>
      </c>
      <c r="DN83">
        <v>5</v>
      </c>
      <c r="DO83">
        <v>2</v>
      </c>
      <c r="DP83">
        <v>19</v>
      </c>
      <c r="DQ83">
        <v>15</v>
      </c>
      <c r="DR83">
        <v>0</v>
      </c>
      <c r="DS83">
        <v>1</v>
      </c>
      <c r="DT83">
        <v>56</v>
      </c>
      <c r="DU83">
        <v>0</v>
      </c>
      <c r="DV83">
        <v>1</v>
      </c>
      <c r="DW83">
        <v>0</v>
      </c>
      <c r="DX83">
        <v>4</v>
      </c>
      <c r="DY83">
        <v>4</v>
      </c>
      <c r="DZ83">
        <v>19</v>
      </c>
      <c r="EA83">
        <v>1</v>
      </c>
      <c r="EB83">
        <v>1</v>
      </c>
      <c r="EC83">
        <v>4</v>
      </c>
      <c r="ED83">
        <v>23</v>
      </c>
      <c r="EE83">
        <v>0</v>
      </c>
      <c r="EF83">
        <v>0</v>
      </c>
      <c r="EG83">
        <v>1</v>
      </c>
      <c r="EH83">
        <v>10</v>
      </c>
      <c r="EI83">
        <v>1</v>
      </c>
      <c r="EJ83">
        <v>1.1461318051575899</v>
      </c>
      <c r="EK83">
        <v>1.1461318051575899</v>
      </c>
      <c r="EL83">
        <v>0.28653295128939799</v>
      </c>
      <c r="EM83">
        <v>14.3266475644699</v>
      </c>
      <c r="EN83">
        <v>0</v>
      </c>
      <c r="EO83">
        <v>13.4670487106017</v>
      </c>
      <c r="EP83">
        <v>45.2722063037249</v>
      </c>
      <c r="EQ83">
        <v>0</v>
      </c>
      <c r="ER83">
        <v>1.1461318051575899</v>
      </c>
      <c r="ES83">
        <v>15.472779369627499</v>
      </c>
      <c r="ET83">
        <v>34.9570200573066</v>
      </c>
      <c r="EU83">
        <v>14.3266475644699</v>
      </c>
      <c r="EV83">
        <v>14.3266475644699</v>
      </c>
      <c r="EW83">
        <v>14.040114613180499</v>
      </c>
      <c r="EX83">
        <v>28.939828080229201</v>
      </c>
      <c r="EY83">
        <v>26.647564469913998</v>
      </c>
      <c r="EZ83">
        <v>0</v>
      </c>
      <c r="FA83">
        <v>3.1518624641833801</v>
      </c>
      <c r="FB83">
        <v>10.891089108910901</v>
      </c>
      <c r="FC83">
        <v>25.581395348837201</v>
      </c>
      <c r="FD83">
        <v>83.954154727793707</v>
      </c>
      <c r="FE83">
        <v>0</v>
      </c>
      <c r="FF83">
        <v>1.1461318051575899</v>
      </c>
      <c r="FG83">
        <v>14.3266475644699</v>
      </c>
      <c r="FH83">
        <v>16.0458452722063</v>
      </c>
      <c r="FI83">
        <v>5.1575931232091703</v>
      </c>
      <c r="FJ83">
        <v>31.805157593123202</v>
      </c>
      <c r="FK83">
        <v>0.28653295128939799</v>
      </c>
      <c r="FL83">
        <v>2.2922636103151901</v>
      </c>
      <c r="FM83">
        <v>34.097421203438401</v>
      </c>
      <c r="FN83">
        <v>12.320916905444101</v>
      </c>
      <c r="FO83">
        <v>9.1690544412607409</v>
      </c>
      <c r="FP83">
        <v>1.6666666666666701</v>
      </c>
      <c r="FQ83">
        <v>1.6666666666666701</v>
      </c>
      <c r="FR83">
        <v>11.6666666666667</v>
      </c>
      <c r="FS83">
        <v>43.3333333333333</v>
      </c>
      <c r="FT83">
        <v>40</v>
      </c>
      <c r="FU83">
        <v>8.3333333333333304</v>
      </c>
      <c r="FV83">
        <v>31.6666666666667</v>
      </c>
      <c r="FW83">
        <v>25</v>
      </c>
      <c r="FX83">
        <v>0</v>
      </c>
      <c r="FY83">
        <v>93.3333333333333</v>
      </c>
      <c r="FZ83">
        <v>0</v>
      </c>
      <c r="GA83">
        <v>1.6666666666666701</v>
      </c>
      <c r="GB83">
        <v>6.6666666666666696</v>
      </c>
      <c r="GC83">
        <v>6.6666666666666696</v>
      </c>
      <c r="GD83">
        <v>31.6666666666667</v>
      </c>
      <c r="GE83">
        <v>1.6666666666666701</v>
      </c>
      <c r="GF83">
        <v>6.6666666666666696</v>
      </c>
      <c r="GG83">
        <v>38.3333333333333</v>
      </c>
      <c r="GH83">
        <v>16.6666666666667</v>
      </c>
      <c r="GI83">
        <v>21</v>
      </c>
      <c r="GJ83">
        <v>25.5014326647564</v>
      </c>
      <c r="GK83">
        <v>35</v>
      </c>
      <c r="GL83">
        <v>7.1633237822349596</v>
      </c>
      <c r="GM83">
        <v>6.8767908309455601</v>
      </c>
      <c r="GN83">
        <v>0</v>
      </c>
      <c r="GO83">
        <v>0</v>
      </c>
      <c r="GP83">
        <v>38.202247191011203</v>
      </c>
      <c r="GQ83">
        <v>26.966292134831502</v>
      </c>
      <c r="GR83">
        <v>8.8825214899713494</v>
      </c>
      <c r="GS83">
        <v>13.4670487106017</v>
      </c>
      <c r="GT83">
        <v>13</v>
      </c>
      <c r="GU83">
        <v>9</v>
      </c>
      <c r="GV83">
        <v>13</v>
      </c>
      <c r="GW83">
        <v>6</v>
      </c>
      <c r="GX83">
        <v>7</v>
      </c>
      <c r="GY83">
        <v>17.765042979942699</v>
      </c>
      <c r="GZ83">
        <v>29.799426934097401</v>
      </c>
      <c r="HA83">
        <v>14.040114613180499</v>
      </c>
      <c r="HB83">
        <v>12.0343839541547</v>
      </c>
      <c r="HC83">
        <v>6.8767908309455601</v>
      </c>
      <c r="HD83">
        <v>21.6666666666667</v>
      </c>
      <c r="HE83">
        <v>15</v>
      </c>
      <c r="HF83">
        <v>21.6666666666667</v>
      </c>
      <c r="HG83">
        <v>10</v>
      </c>
      <c r="HH83">
        <v>11.6666666666667</v>
      </c>
      <c r="HI83">
        <v>4</v>
      </c>
      <c r="HJ83">
        <v>2</v>
      </c>
      <c r="HK83">
        <v>27</v>
      </c>
      <c r="HL83">
        <v>12</v>
      </c>
      <c r="HM83">
        <v>2</v>
      </c>
      <c r="HN83">
        <v>11.174785100286501</v>
      </c>
      <c r="HO83">
        <v>3.43839541547278</v>
      </c>
      <c r="HP83">
        <v>50.716332378223498</v>
      </c>
      <c r="HQ83">
        <v>13.1805157593123</v>
      </c>
      <c r="HR83">
        <v>1.71919770773639</v>
      </c>
      <c r="HS83">
        <v>6.6666666666666696</v>
      </c>
      <c r="HT83">
        <v>3.3333333333333299</v>
      </c>
      <c r="HU83">
        <v>45</v>
      </c>
      <c r="HV83">
        <v>20</v>
      </c>
      <c r="HW83">
        <v>3.3333333333333299</v>
      </c>
      <c r="HX83">
        <v>8.8825214899713494</v>
      </c>
      <c r="HY83">
        <v>17.4785100286533</v>
      </c>
      <c r="HZ83">
        <v>24.9283667621776</v>
      </c>
      <c r="IA83">
        <v>30.6590257879656</v>
      </c>
      <c r="IB83">
        <v>34.9570200573066</v>
      </c>
      <c r="IC83">
        <v>5.2841840191445</v>
      </c>
      <c r="ID83">
        <v>0.96176550274628303</v>
      </c>
      <c r="IE83">
        <v>10.2475257003215</v>
      </c>
      <c r="IF83">
        <v>10.0767336053161</v>
      </c>
      <c r="IG83">
        <v>0.89457963265360396</v>
      </c>
      <c r="IH83">
        <v>9</v>
      </c>
      <c r="II83">
        <v>4.7529411760000002</v>
      </c>
      <c r="IJ83">
        <v>9</v>
      </c>
      <c r="IK83">
        <v>8.5959885390000004</v>
      </c>
      <c r="IL83">
        <v>15</v>
      </c>
      <c r="IM83">
        <v>1</v>
      </c>
      <c r="IN83">
        <v>0.57306590300000004</v>
      </c>
      <c r="IO83">
        <v>1.6666666670000001</v>
      </c>
    </row>
    <row r="84" spans="1:249" x14ac:dyDescent="0.3">
      <c r="A84" s="71">
        <v>83</v>
      </c>
      <c r="B84" t="s">
        <v>43</v>
      </c>
      <c r="C84" t="s">
        <v>42</v>
      </c>
      <c r="D84" t="s">
        <v>988</v>
      </c>
      <c r="E84" t="s">
        <v>9</v>
      </c>
      <c r="F84">
        <v>69.05652768748007</v>
      </c>
      <c r="G84">
        <v>74.793068387788907</v>
      </c>
      <c r="H84" t="s">
        <v>979</v>
      </c>
      <c r="I84" t="s">
        <v>338</v>
      </c>
      <c r="J84" t="s">
        <v>339</v>
      </c>
      <c r="K84">
        <v>59</v>
      </c>
      <c r="L84" t="s">
        <v>341</v>
      </c>
      <c r="M84" t="s">
        <v>337</v>
      </c>
      <c r="N84">
        <v>46006</v>
      </c>
      <c r="O84">
        <v>-71.623135000000005</v>
      </c>
      <c r="P84">
        <v>41.611783000000003</v>
      </c>
      <c r="Q84">
        <v>3.6351</v>
      </c>
      <c r="R84">
        <v>11.102399999999999</v>
      </c>
      <c r="S84">
        <v>11.502483</v>
      </c>
      <c r="T84">
        <v>0.67403599999999997</v>
      </c>
      <c r="U84">
        <v>6.7403599999999999E-3</v>
      </c>
      <c r="V84">
        <v>2.487804878048781E-2</v>
      </c>
      <c r="W84">
        <v>65</v>
      </c>
      <c r="X84">
        <v>1.26</v>
      </c>
      <c r="Y84">
        <v>112.671270116</v>
      </c>
      <c r="Z84">
        <v>64</v>
      </c>
      <c r="AA84">
        <v>18.020429609650002</v>
      </c>
      <c r="AB84">
        <v>1244.8030646521399</v>
      </c>
      <c r="AC84">
        <v>1247.31233681096</v>
      </c>
      <c r="AD84">
        <v>14.892290396335699</v>
      </c>
      <c r="AE84">
        <v>14.858672541747699</v>
      </c>
      <c r="AF84">
        <v>9.7394503111413702</v>
      </c>
      <c r="AG84">
        <v>9.6713205829280202</v>
      </c>
      <c r="AH84">
        <v>4.5814398227036399</v>
      </c>
      <c r="AI84">
        <v>4.4788743309743797</v>
      </c>
      <c r="AJ84">
        <v>9.5815795989106185</v>
      </c>
      <c r="AK84">
        <v>14.550907911802854</v>
      </c>
      <c r="AL84">
        <v>81.133944045555822</v>
      </c>
      <c r="AM84">
        <v>76.297016861219205</v>
      </c>
      <c r="AN84">
        <v>0.80410657657115703</v>
      </c>
      <c r="AO84">
        <v>0.73178592678800503</v>
      </c>
      <c r="AP84">
        <v>3.2344357976653701</v>
      </c>
      <c r="AQ84">
        <v>2.8224808120821985</v>
      </c>
      <c r="AR84">
        <v>3.2344357976653701</v>
      </c>
      <c r="AS84">
        <v>3.3489827856039995</v>
      </c>
      <c r="AT84">
        <v>0.72544642857160002</v>
      </c>
      <c r="AU84">
        <v>2.0428015564202333</v>
      </c>
      <c r="AV84">
        <v>0.99034414459024522</v>
      </c>
      <c r="AW84">
        <v>2.0428015564202333</v>
      </c>
      <c r="AX84">
        <v>2.2222222222200001</v>
      </c>
      <c r="AY84">
        <v>0.61383928571400004</v>
      </c>
      <c r="AZ84">
        <v>3.983868352784</v>
      </c>
      <c r="BA84">
        <v>2.3783114632369999</v>
      </c>
      <c r="BB84">
        <v>3.983868352784</v>
      </c>
      <c r="BC84">
        <v>1.7747384608900001</v>
      </c>
      <c r="BD84">
        <v>1.6177748885000001</v>
      </c>
      <c r="BE84">
        <v>1.7747384608900001</v>
      </c>
      <c r="BF84">
        <v>19442.552961500001</v>
      </c>
      <c r="BG84">
        <v>0</v>
      </c>
      <c r="BH84">
        <v>19442.552961500001</v>
      </c>
      <c r="BI84">
        <v>0</v>
      </c>
      <c r="BJ84">
        <v>0</v>
      </c>
      <c r="BK84">
        <v>0</v>
      </c>
      <c r="BL84">
        <v>0</v>
      </c>
      <c r="BM84">
        <v>0</v>
      </c>
      <c r="BN84">
        <v>0</v>
      </c>
      <c r="BO84">
        <v>0</v>
      </c>
      <c r="BP84">
        <v>0</v>
      </c>
      <c r="BQ84">
        <v>0</v>
      </c>
      <c r="BR84">
        <v>0</v>
      </c>
      <c r="BS84">
        <v>8</v>
      </c>
      <c r="BT84">
        <v>0</v>
      </c>
      <c r="BU84">
        <v>1</v>
      </c>
      <c r="BV84">
        <v>1</v>
      </c>
      <c r="BW84">
        <v>3</v>
      </c>
      <c r="BX84">
        <v>6</v>
      </c>
      <c r="BY84">
        <v>7</v>
      </c>
      <c r="BZ84">
        <v>6</v>
      </c>
      <c r="CA84">
        <v>9</v>
      </c>
      <c r="CB84">
        <v>9</v>
      </c>
      <c r="CC84">
        <v>20</v>
      </c>
      <c r="CD84">
        <v>7</v>
      </c>
      <c r="CE84">
        <v>7</v>
      </c>
      <c r="CF84">
        <v>8</v>
      </c>
      <c r="CG84">
        <v>10</v>
      </c>
      <c r="CH84">
        <v>10</v>
      </c>
      <c r="CI84">
        <v>10</v>
      </c>
      <c r="CJ84">
        <v>10</v>
      </c>
      <c r="CK84">
        <v>119</v>
      </c>
      <c r="CL84">
        <v>0</v>
      </c>
      <c r="CM84">
        <v>15</v>
      </c>
      <c r="CN84">
        <v>15</v>
      </c>
      <c r="CO84">
        <v>70</v>
      </c>
      <c r="CP84">
        <v>95</v>
      </c>
      <c r="CQ84">
        <v>4.66</v>
      </c>
      <c r="CR84">
        <v>0.57333299999999998</v>
      </c>
      <c r="CS84">
        <v>18.600000000000001</v>
      </c>
      <c r="CT84">
        <v>0.13100000000000001</v>
      </c>
      <c r="CU84">
        <v>8.3000000000000007</v>
      </c>
      <c r="CV84">
        <v>6.03</v>
      </c>
      <c r="CW84">
        <v>1.3345069246500001</v>
      </c>
      <c r="CX84">
        <v>1.3584640834599999</v>
      </c>
      <c r="CY84">
        <v>1.26</v>
      </c>
      <c r="CZ84">
        <v>0.63034009150199999</v>
      </c>
      <c r="DA84">
        <v>0.77343001896800001</v>
      </c>
      <c r="DB84">
        <v>0.67403599999999997</v>
      </c>
      <c r="DC84">
        <v>312</v>
      </c>
      <c r="DD84">
        <v>205</v>
      </c>
      <c r="DE84">
        <v>52</v>
      </c>
      <c r="DF84">
        <v>23</v>
      </c>
      <c r="DG84">
        <v>45</v>
      </c>
      <c r="DH84">
        <v>1</v>
      </c>
      <c r="DI84">
        <v>1</v>
      </c>
      <c r="DJ84">
        <v>2</v>
      </c>
      <c r="DK84">
        <v>18</v>
      </c>
      <c r="DL84">
        <v>2</v>
      </c>
      <c r="DM84">
        <v>18</v>
      </c>
      <c r="DN84">
        <v>3</v>
      </c>
      <c r="DO84">
        <v>1</v>
      </c>
      <c r="DP84">
        <v>13</v>
      </c>
      <c r="DQ84">
        <v>12</v>
      </c>
      <c r="DR84">
        <v>0</v>
      </c>
      <c r="DS84">
        <v>1</v>
      </c>
      <c r="DT84">
        <v>38</v>
      </c>
      <c r="DU84">
        <v>0</v>
      </c>
      <c r="DV84">
        <v>1</v>
      </c>
      <c r="DW84">
        <v>0</v>
      </c>
      <c r="DX84">
        <v>7</v>
      </c>
      <c r="DY84">
        <v>4</v>
      </c>
      <c r="DZ84">
        <v>16</v>
      </c>
      <c r="EA84">
        <v>3</v>
      </c>
      <c r="EB84">
        <v>0</v>
      </c>
      <c r="EC84">
        <v>1</v>
      </c>
      <c r="ED84">
        <v>17</v>
      </c>
      <c r="EE84">
        <v>0</v>
      </c>
      <c r="EF84">
        <v>0</v>
      </c>
      <c r="EG84">
        <v>0</v>
      </c>
      <c r="EH84">
        <v>9</v>
      </c>
      <c r="EI84">
        <v>2</v>
      </c>
      <c r="EJ84">
        <v>0.32051282051282098</v>
      </c>
      <c r="EK84">
        <v>0.32051282051282098</v>
      </c>
      <c r="EL84">
        <v>0</v>
      </c>
      <c r="EM84">
        <v>5.1282051282051304</v>
      </c>
      <c r="EN84">
        <v>0</v>
      </c>
      <c r="EO84">
        <v>2.2435897435897401</v>
      </c>
      <c r="EP84">
        <v>20.8333333333333</v>
      </c>
      <c r="EQ84">
        <v>0</v>
      </c>
      <c r="ER84">
        <v>0.32051282051282098</v>
      </c>
      <c r="ES84">
        <v>5.4487179487179498</v>
      </c>
      <c r="ET84">
        <v>68.269230769230802</v>
      </c>
      <c r="EU84">
        <v>7.3717948717948696</v>
      </c>
      <c r="EV84">
        <v>7.3717948717948696</v>
      </c>
      <c r="EW84">
        <v>7.3717948717948696</v>
      </c>
      <c r="EX84">
        <v>16.6666666666667</v>
      </c>
      <c r="EY84">
        <v>14.7435897435897</v>
      </c>
      <c r="EZ84">
        <v>0</v>
      </c>
      <c r="FA84">
        <v>0.32051282051282098</v>
      </c>
      <c r="FB84">
        <v>1.92307692307692</v>
      </c>
      <c r="FC84">
        <v>4.3478260869565197</v>
      </c>
      <c r="FD84">
        <v>91.6666666666667</v>
      </c>
      <c r="FE84">
        <v>0</v>
      </c>
      <c r="FF84">
        <v>0.64102564102564097</v>
      </c>
      <c r="FG84">
        <v>5.1282051282051304</v>
      </c>
      <c r="FH84">
        <v>8.3333333333333304</v>
      </c>
      <c r="FI84">
        <v>3.8461538461538498</v>
      </c>
      <c r="FJ84">
        <v>18.589743589743598</v>
      </c>
      <c r="FK84">
        <v>1.92307692307692</v>
      </c>
      <c r="FL84">
        <v>1.92307692307692</v>
      </c>
      <c r="FM84">
        <v>20.5128205128205</v>
      </c>
      <c r="FN84">
        <v>7.3717948717948696</v>
      </c>
      <c r="FO84">
        <v>7.0512820512820502</v>
      </c>
      <c r="FP84">
        <v>2.2222222222222201</v>
      </c>
      <c r="FQ84">
        <v>2.2222222222222201</v>
      </c>
      <c r="FR84">
        <v>4.4444444444444402</v>
      </c>
      <c r="FS84">
        <v>40</v>
      </c>
      <c r="FT84">
        <v>40</v>
      </c>
      <c r="FU84">
        <v>6.6666666666666696</v>
      </c>
      <c r="FV84">
        <v>28.8888888888889</v>
      </c>
      <c r="FW84">
        <v>26.6666666666667</v>
      </c>
      <c r="FX84">
        <v>0</v>
      </c>
      <c r="FY84">
        <v>84.4444444444444</v>
      </c>
      <c r="FZ84">
        <v>0</v>
      </c>
      <c r="GA84">
        <v>2.2222222222222201</v>
      </c>
      <c r="GB84">
        <v>15.5555555555556</v>
      </c>
      <c r="GC84">
        <v>8.8888888888888893</v>
      </c>
      <c r="GD84">
        <v>35.5555555555556</v>
      </c>
      <c r="GE84">
        <v>6.6666666666666696</v>
      </c>
      <c r="GF84">
        <v>2.2222222222222201</v>
      </c>
      <c r="GG84">
        <v>37.7777777777778</v>
      </c>
      <c r="GH84">
        <v>20</v>
      </c>
      <c r="GI84">
        <v>15</v>
      </c>
      <c r="GJ84">
        <v>65.705128205128204</v>
      </c>
      <c r="GK84">
        <v>33.3333333333333</v>
      </c>
      <c r="GL84">
        <v>53.525641025641001</v>
      </c>
      <c r="GM84">
        <v>5.4487179487179498</v>
      </c>
      <c r="GN84">
        <v>0</v>
      </c>
      <c r="GO84">
        <v>0</v>
      </c>
      <c r="GP84">
        <v>0</v>
      </c>
      <c r="GQ84">
        <v>8.2926829268292703</v>
      </c>
      <c r="GR84">
        <v>0.32051282051282098</v>
      </c>
      <c r="GS84">
        <v>2.2435897435897401</v>
      </c>
      <c r="GT84">
        <v>10</v>
      </c>
      <c r="GU84">
        <v>8</v>
      </c>
      <c r="GV84">
        <v>12</v>
      </c>
      <c r="GW84">
        <v>1</v>
      </c>
      <c r="GX84">
        <v>7</v>
      </c>
      <c r="GY84">
        <v>12.1794871794872</v>
      </c>
      <c r="GZ84">
        <v>53.846153846153797</v>
      </c>
      <c r="HA84">
        <v>12.1794871794872</v>
      </c>
      <c r="HB84">
        <v>3.2051282051282102</v>
      </c>
      <c r="HC84">
        <v>8.9743589743589691</v>
      </c>
      <c r="HD84">
        <v>22.2222222222222</v>
      </c>
      <c r="HE84">
        <v>17.7777777777778</v>
      </c>
      <c r="HF84">
        <v>26.6666666666667</v>
      </c>
      <c r="HG84">
        <v>2.2222222222222201</v>
      </c>
      <c r="HH84">
        <v>15.5555555555556</v>
      </c>
      <c r="HI84">
        <v>7</v>
      </c>
      <c r="HJ84">
        <v>5</v>
      </c>
      <c r="HK84">
        <v>15</v>
      </c>
      <c r="HL84">
        <v>7</v>
      </c>
      <c r="HM84">
        <v>1</v>
      </c>
      <c r="HN84">
        <v>5.4487179487179498</v>
      </c>
      <c r="HO84">
        <v>5.7692307692307701</v>
      </c>
      <c r="HP84">
        <v>61.538461538461497</v>
      </c>
      <c r="HQ84">
        <v>8.0128205128205092</v>
      </c>
      <c r="HR84">
        <v>5.1282051282051304</v>
      </c>
      <c r="HS84">
        <v>15.5555555555556</v>
      </c>
      <c r="HT84">
        <v>11.1111111111111</v>
      </c>
      <c r="HU84">
        <v>33.3333333333333</v>
      </c>
      <c r="HV84">
        <v>15.5555555555556</v>
      </c>
      <c r="HW84">
        <v>2.2222222222222201</v>
      </c>
      <c r="HX84">
        <v>48.397435897435898</v>
      </c>
      <c r="HY84">
        <v>52.564102564102598</v>
      </c>
      <c r="HZ84">
        <v>55.769230769230802</v>
      </c>
      <c r="IA84">
        <v>58.974358974358999</v>
      </c>
      <c r="IB84">
        <v>61.8589743589744</v>
      </c>
      <c r="IC84">
        <v>3.7103636167849898</v>
      </c>
      <c r="ID84">
        <v>0.75657462195923697</v>
      </c>
      <c r="IE84">
        <v>7.8356216300768002</v>
      </c>
      <c r="IF84">
        <v>7.6614967049639802</v>
      </c>
      <c r="IG84">
        <v>0.67561232096042501</v>
      </c>
      <c r="IH84">
        <v>3</v>
      </c>
      <c r="II84">
        <v>4.9612903230000001</v>
      </c>
      <c r="IJ84">
        <v>3</v>
      </c>
      <c r="IK84">
        <v>3.5256410260000002</v>
      </c>
      <c r="IL84">
        <v>6.6666666670000003</v>
      </c>
      <c r="IM84">
        <v>4</v>
      </c>
      <c r="IN84">
        <v>2.2435897439999999</v>
      </c>
      <c r="IO84">
        <v>8.8888888890000004</v>
      </c>
    </row>
    <row r="85" spans="1:249" x14ac:dyDescent="0.3">
      <c r="A85" s="71">
        <v>84</v>
      </c>
      <c r="B85" t="s">
        <v>45</v>
      </c>
      <c r="C85" t="s">
        <v>44</v>
      </c>
      <c r="D85" t="s">
        <v>988</v>
      </c>
      <c r="E85" t="s">
        <v>9</v>
      </c>
      <c r="F85">
        <v>82.245882223857279</v>
      </c>
      <c r="G85">
        <v>89.517685175807301</v>
      </c>
      <c r="H85" t="s">
        <v>979</v>
      </c>
      <c r="I85" t="s">
        <v>338</v>
      </c>
      <c r="J85" t="s">
        <v>339</v>
      </c>
      <c r="K85">
        <v>59</v>
      </c>
      <c r="L85" t="s">
        <v>341</v>
      </c>
      <c r="M85" t="s">
        <v>337</v>
      </c>
      <c r="N85">
        <v>46006</v>
      </c>
      <c r="O85">
        <v>-71.641847999999996</v>
      </c>
      <c r="P85">
        <v>41.539436000000002</v>
      </c>
      <c r="Q85">
        <v>4.7331000000000003</v>
      </c>
      <c r="R85">
        <v>14.563800000000001</v>
      </c>
      <c r="S85">
        <v>12.038359</v>
      </c>
      <c r="T85">
        <v>1.023803</v>
      </c>
      <c r="U85">
        <v>1.023803E-2</v>
      </c>
      <c r="V85">
        <v>7.4716981132075463E-2</v>
      </c>
      <c r="W85">
        <v>30</v>
      </c>
      <c r="X85">
        <v>1.08</v>
      </c>
      <c r="Y85">
        <v>95.634692907399995</v>
      </c>
      <c r="Z85">
        <v>66.744057805666472</v>
      </c>
      <c r="AA85">
        <v>17.602877074624999</v>
      </c>
      <c r="AB85">
        <v>1267.47707222856</v>
      </c>
      <c r="AC85">
        <v>1257.04166988629</v>
      </c>
      <c r="AD85">
        <v>14.862035749172801</v>
      </c>
      <c r="AE85">
        <v>14.8493973251143</v>
      </c>
      <c r="AF85">
        <v>9.6760461957406392</v>
      </c>
      <c r="AG85">
        <v>9.6184062209244807</v>
      </c>
      <c r="AH85">
        <v>4.48403027638334</v>
      </c>
      <c r="AI85">
        <v>4.3814536181745201</v>
      </c>
      <c r="AJ85">
        <v>10.135006655257659</v>
      </c>
      <c r="AK85">
        <v>10.931899641577063</v>
      </c>
      <c r="AL85">
        <v>83.628066172276107</v>
      </c>
      <c r="AM85">
        <v>80.638981584476596</v>
      </c>
      <c r="AN85">
        <v>0.84004533891090705</v>
      </c>
      <c r="AO85">
        <v>0.76677823252854205</v>
      </c>
      <c r="AP85">
        <v>2.311209986404648</v>
      </c>
      <c r="AQ85">
        <v>1.8254420992584144</v>
      </c>
      <c r="AR85">
        <v>2.311209986404648</v>
      </c>
      <c r="AS85">
        <v>2.5723472668789999</v>
      </c>
      <c r="AT85">
        <v>2.3934617629840003</v>
      </c>
      <c r="AU85">
        <v>1.2544802867383518</v>
      </c>
      <c r="AV85">
        <v>0.32325537174367758</v>
      </c>
      <c r="AW85">
        <v>1.2544802867383518</v>
      </c>
      <c r="AX85">
        <v>1.3833844313200001</v>
      </c>
      <c r="AY85">
        <v>0</v>
      </c>
      <c r="AZ85">
        <v>2.6148189346158999</v>
      </c>
      <c r="BA85">
        <v>0.49819357292239996</v>
      </c>
      <c r="BB85">
        <v>2.6148189346158999</v>
      </c>
      <c r="BC85">
        <v>2.2996414194599999</v>
      </c>
      <c r="BD85">
        <v>1.6724579478199999</v>
      </c>
      <c r="BE85">
        <v>2.2996414194599999</v>
      </c>
      <c r="BF85">
        <v>7283.7638528400003</v>
      </c>
      <c r="BG85">
        <v>0</v>
      </c>
      <c r="BH85">
        <v>7283.7638528400003</v>
      </c>
      <c r="BI85">
        <v>0</v>
      </c>
      <c r="BJ85">
        <v>0</v>
      </c>
      <c r="BK85">
        <v>0</v>
      </c>
      <c r="BL85">
        <v>0</v>
      </c>
      <c r="BM85">
        <v>0</v>
      </c>
      <c r="BN85">
        <v>0</v>
      </c>
      <c r="BO85">
        <v>0</v>
      </c>
      <c r="BP85">
        <v>0</v>
      </c>
      <c r="BQ85">
        <v>0</v>
      </c>
      <c r="BR85">
        <v>0</v>
      </c>
      <c r="BS85">
        <v>7</v>
      </c>
      <c r="BT85">
        <v>0</v>
      </c>
      <c r="BU85">
        <v>1</v>
      </c>
      <c r="BV85">
        <v>2</v>
      </c>
      <c r="BW85">
        <v>3</v>
      </c>
      <c r="BX85">
        <v>13</v>
      </c>
      <c r="BY85">
        <v>10</v>
      </c>
      <c r="BZ85">
        <v>14</v>
      </c>
      <c r="CA85">
        <v>19</v>
      </c>
      <c r="CB85">
        <v>19</v>
      </c>
      <c r="CC85">
        <v>20</v>
      </c>
      <c r="CD85">
        <v>6</v>
      </c>
      <c r="CE85">
        <v>9</v>
      </c>
      <c r="CF85">
        <v>9</v>
      </c>
      <c r="CG85">
        <v>10</v>
      </c>
      <c r="CH85">
        <v>10</v>
      </c>
      <c r="CI85">
        <v>10</v>
      </c>
      <c r="CJ85">
        <v>10</v>
      </c>
      <c r="CK85">
        <v>159</v>
      </c>
      <c r="CL85">
        <v>0</v>
      </c>
      <c r="CM85">
        <v>0</v>
      </c>
      <c r="CN85">
        <v>0</v>
      </c>
      <c r="CO85">
        <v>0</v>
      </c>
      <c r="CP85">
        <v>100</v>
      </c>
      <c r="CQ85">
        <v>5.6333333333333302</v>
      </c>
      <c r="CR85">
        <v>0.39333333333333298</v>
      </c>
      <c r="CS85">
        <v>18.899999999999899</v>
      </c>
      <c r="CT85">
        <v>9.2999999999999999E-2</v>
      </c>
      <c r="CU85">
        <v>8.1999999999999904</v>
      </c>
      <c r="CV85">
        <v>5.7</v>
      </c>
      <c r="CW85">
        <v>1.1986025492900001</v>
      </c>
      <c r="CX85">
        <v>1.1757057743499999</v>
      </c>
      <c r="CY85">
        <v>1.08</v>
      </c>
      <c r="CZ85">
        <v>0.79561997723599998</v>
      </c>
      <c r="DA85">
        <v>0.65760035064799993</v>
      </c>
      <c r="DB85">
        <v>1.023803</v>
      </c>
      <c r="DC85">
        <v>310</v>
      </c>
      <c r="DD85">
        <v>133</v>
      </c>
      <c r="DE85">
        <v>122</v>
      </c>
      <c r="DF85">
        <v>78</v>
      </c>
      <c r="DG85">
        <v>51</v>
      </c>
      <c r="DH85">
        <v>0</v>
      </c>
      <c r="DI85">
        <v>1</v>
      </c>
      <c r="DJ85">
        <v>6</v>
      </c>
      <c r="DK85">
        <v>21</v>
      </c>
      <c r="DL85">
        <v>2</v>
      </c>
      <c r="DM85">
        <v>25</v>
      </c>
      <c r="DN85">
        <v>3</v>
      </c>
      <c r="DO85">
        <v>1</v>
      </c>
      <c r="DP85">
        <v>14</v>
      </c>
      <c r="DQ85">
        <v>13</v>
      </c>
      <c r="DR85">
        <v>1</v>
      </c>
      <c r="DS85">
        <v>1</v>
      </c>
      <c r="DT85">
        <v>48</v>
      </c>
      <c r="DU85">
        <v>0</v>
      </c>
      <c r="DV85">
        <v>1</v>
      </c>
      <c r="DW85">
        <v>0</v>
      </c>
      <c r="DX85">
        <v>3</v>
      </c>
      <c r="DY85">
        <v>2</v>
      </c>
      <c r="DZ85">
        <v>15</v>
      </c>
      <c r="EA85">
        <v>1</v>
      </c>
      <c r="EB85">
        <v>0</v>
      </c>
      <c r="EC85">
        <v>1</v>
      </c>
      <c r="ED85">
        <v>16</v>
      </c>
      <c r="EE85">
        <v>0</v>
      </c>
      <c r="EF85">
        <v>1</v>
      </c>
      <c r="EG85">
        <v>0</v>
      </c>
      <c r="EH85">
        <v>10</v>
      </c>
      <c r="EI85">
        <v>0</v>
      </c>
      <c r="EJ85">
        <v>0</v>
      </c>
      <c r="EK85">
        <v>0</v>
      </c>
      <c r="EL85">
        <v>0</v>
      </c>
      <c r="EM85">
        <v>3.54838709677419</v>
      </c>
      <c r="EN85">
        <v>0</v>
      </c>
      <c r="EO85">
        <v>4.1935483870967696</v>
      </c>
      <c r="EP85">
        <v>48.709677419354797</v>
      </c>
      <c r="EQ85">
        <v>0</v>
      </c>
      <c r="ER85">
        <v>0</v>
      </c>
      <c r="ES85">
        <v>3.87096774193548</v>
      </c>
      <c r="ET85">
        <v>45.161290322580598</v>
      </c>
      <c r="EU85">
        <v>13.8709677419355</v>
      </c>
      <c r="EV85">
        <v>13.8709677419355</v>
      </c>
      <c r="EW85">
        <v>13.8709677419355</v>
      </c>
      <c r="EX85">
        <v>39.354838709677402</v>
      </c>
      <c r="EY85">
        <v>39.0322580645161</v>
      </c>
      <c r="EZ85">
        <v>0.32258064516128998</v>
      </c>
      <c r="FA85">
        <v>1.61290322580645</v>
      </c>
      <c r="FB85">
        <v>4.0983606557377001</v>
      </c>
      <c r="FC85">
        <v>6.4102564102564097</v>
      </c>
      <c r="FD85">
        <v>95.806451612903203</v>
      </c>
      <c r="FE85">
        <v>0</v>
      </c>
      <c r="FF85">
        <v>1.61290322580645</v>
      </c>
      <c r="FG85">
        <v>3.87096774193548</v>
      </c>
      <c r="FH85">
        <v>4.1935483870967696</v>
      </c>
      <c r="FI85">
        <v>5.4838709677419404</v>
      </c>
      <c r="FJ85">
        <v>44.5161290322581</v>
      </c>
      <c r="FK85">
        <v>0.32258064516128998</v>
      </c>
      <c r="FL85">
        <v>0.32258064516128998</v>
      </c>
      <c r="FM85">
        <v>44.838709677419402</v>
      </c>
      <c r="FN85">
        <v>25.161290322580601</v>
      </c>
      <c r="FO85">
        <v>23.548387096774199</v>
      </c>
      <c r="FP85">
        <v>0</v>
      </c>
      <c r="FQ85">
        <v>1.9607843137254899</v>
      </c>
      <c r="FR85">
        <v>11.764705882352899</v>
      </c>
      <c r="FS85">
        <v>41.176470588235297</v>
      </c>
      <c r="FT85">
        <v>49.019607843137301</v>
      </c>
      <c r="FU85">
        <v>5.8823529411764701</v>
      </c>
      <c r="FV85">
        <v>27.4509803921569</v>
      </c>
      <c r="FW85">
        <v>25.490196078431399</v>
      </c>
      <c r="FX85">
        <v>1.9607843137254899</v>
      </c>
      <c r="FY85">
        <v>94.117647058823493</v>
      </c>
      <c r="FZ85">
        <v>0</v>
      </c>
      <c r="GA85">
        <v>1.9607843137254899</v>
      </c>
      <c r="GB85">
        <v>5.8823529411764701</v>
      </c>
      <c r="GC85">
        <v>3.9215686274509798</v>
      </c>
      <c r="GD85">
        <v>29.411764705882401</v>
      </c>
      <c r="GE85">
        <v>1.9607843137254899</v>
      </c>
      <c r="GF85">
        <v>1.9607843137254899</v>
      </c>
      <c r="GG85">
        <v>31.372549019607799</v>
      </c>
      <c r="GH85">
        <v>19.6078431372549</v>
      </c>
      <c r="GI85">
        <v>22</v>
      </c>
      <c r="GJ85">
        <v>42.903225806451601</v>
      </c>
      <c r="GK85">
        <v>43.137254901960802</v>
      </c>
      <c r="GL85">
        <v>17.741935483871</v>
      </c>
      <c r="GM85">
        <v>8.7096774193548399</v>
      </c>
      <c r="GN85">
        <v>0</v>
      </c>
      <c r="GO85">
        <v>0</v>
      </c>
      <c r="GP85">
        <v>7.5187969924812004</v>
      </c>
      <c r="GQ85">
        <v>20.300751879699199</v>
      </c>
      <c r="GR85">
        <v>1.2903225806451599</v>
      </c>
      <c r="GS85">
        <v>4.1935483870967696</v>
      </c>
      <c r="GT85">
        <v>10</v>
      </c>
      <c r="GU85">
        <v>11</v>
      </c>
      <c r="GV85">
        <v>12</v>
      </c>
      <c r="GW85">
        <v>4</v>
      </c>
      <c r="GX85">
        <v>7</v>
      </c>
      <c r="GY85">
        <v>6.7741935483870996</v>
      </c>
      <c r="GZ85">
        <v>42.903225806451601</v>
      </c>
      <c r="HA85">
        <v>23.2258064516129</v>
      </c>
      <c r="HB85">
        <v>13.548387096774199</v>
      </c>
      <c r="HC85">
        <v>5.8064516129032304</v>
      </c>
      <c r="HD85">
        <v>19.6078431372549</v>
      </c>
      <c r="HE85">
        <v>21.568627450980401</v>
      </c>
      <c r="HF85">
        <v>23.529411764705898</v>
      </c>
      <c r="HG85">
        <v>7.8431372549019596</v>
      </c>
      <c r="HH85">
        <v>13.7254901960784</v>
      </c>
      <c r="HI85">
        <v>8</v>
      </c>
      <c r="HJ85">
        <v>4</v>
      </c>
      <c r="HK85">
        <v>21</v>
      </c>
      <c r="HL85">
        <v>8</v>
      </c>
      <c r="HM85">
        <v>1</v>
      </c>
      <c r="HN85">
        <v>3.54838709677419</v>
      </c>
      <c r="HO85">
        <v>5.8064516129032304</v>
      </c>
      <c r="HP85">
        <v>68.387096774193594</v>
      </c>
      <c r="HQ85">
        <v>11.290322580645199</v>
      </c>
      <c r="HR85">
        <v>1.93548387096774</v>
      </c>
      <c r="HS85">
        <v>15.6862745098039</v>
      </c>
      <c r="HT85">
        <v>7.8431372549019596</v>
      </c>
      <c r="HU85">
        <v>41.176470588235297</v>
      </c>
      <c r="HV85">
        <v>15.6862745098039</v>
      </c>
      <c r="HW85">
        <v>1.9607843137254899</v>
      </c>
      <c r="HX85">
        <v>12.580645161290301</v>
      </c>
      <c r="HY85">
        <v>23.548387096774199</v>
      </c>
      <c r="HZ85">
        <v>30.645161290322601</v>
      </c>
      <c r="IA85">
        <v>37.741935483871003</v>
      </c>
      <c r="IB85">
        <v>43.870967741935502</v>
      </c>
      <c r="IC85">
        <v>4.95644773872628</v>
      </c>
      <c r="ID85">
        <v>0.94772112382934404</v>
      </c>
      <c r="IE85">
        <v>8.8903263752835109</v>
      </c>
      <c r="IF85">
        <v>8.7160062502779496</v>
      </c>
      <c r="IG85">
        <v>0.87377928133358695</v>
      </c>
      <c r="IH85">
        <v>4</v>
      </c>
      <c r="II85">
        <v>4.9708737860000003</v>
      </c>
      <c r="IJ85">
        <v>4</v>
      </c>
      <c r="IK85">
        <v>1.612903226</v>
      </c>
      <c r="IL85">
        <v>7.8431372550000003</v>
      </c>
      <c r="IM85">
        <v>1</v>
      </c>
      <c r="IN85">
        <v>0.64516129</v>
      </c>
      <c r="IO85">
        <v>1.9607843140000001</v>
      </c>
    </row>
    <row r="86" spans="1:249" x14ac:dyDescent="0.3">
      <c r="A86" s="71">
        <v>85</v>
      </c>
      <c r="B86" t="s">
        <v>56</v>
      </c>
      <c r="C86" t="s">
        <v>55</v>
      </c>
      <c r="D86" t="s">
        <v>988</v>
      </c>
      <c r="E86" t="s">
        <v>9</v>
      </c>
      <c r="F86">
        <v>91.272808868513081</v>
      </c>
      <c r="G86">
        <v>89.762050123418902</v>
      </c>
      <c r="H86" t="s">
        <v>979</v>
      </c>
      <c r="I86" t="s">
        <v>338</v>
      </c>
      <c r="J86" t="s">
        <v>339</v>
      </c>
      <c r="K86">
        <v>59</v>
      </c>
      <c r="L86" t="s">
        <v>341</v>
      </c>
      <c r="M86" t="s">
        <v>337</v>
      </c>
      <c r="N86">
        <v>46006</v>
      </c>
      <c r="O86">
        <v>-71.641694000000001</v>
      </c>
      <c r="P86">
        <v>41.512166999999998</v>
      </c>
      <c r="Q86">
        <v>6.0156000000000001</v>
      </c>
      <c r="R86">
        <v>21.730499999999999</v>
      </c>
      <c r="S86">
        <v>17.694448999999999</v>
      </c>
      <c r="T86">
        <v>0.44264100000000006</v>
      </c>
      <c r="U86">
        <v>4.4264100000000004E-3</v>
      </c>
      <c r="V86">
        <v>0.13655172413793107</v>
      </c>
      <c r="W86">
        <v>30</v>
      </c>
      <c r="X86">
        <v>1.25</v>
      </c>
      <c r="Y86">
        <v>62.508939257900003</v>
      </c>
      <c r="Z86">
        <v>67.218880909634947</v>
      </c>
      <c r="AA86">
        <v>17.475781508300003</v>
      </c>
      <c r="AB86">
        <v>1276.5512138105901</v>
      </c>
      <c r="AC86">
        <v>1262.9596584675901</v>
      </c>
      <c r="AD86">
        <v>14.995213891831201</v>
      </c>
      <c r="AE86">
        <v>14.894589147939501</v>
      </c>
      <c r="AF86">
        <v>9.8614696677288993</v>
      </c>
      <c r="AG86">
        <v>9.69297043487264</v>
      </c>
      <c r="AH86">
        <v>4.7228731285158601</v>
      </c>
      <c r="AI86">
        <v>4.4857714694967896</v>
      </c>
      <c r="AJ86">
        <v>14.766606822262119</v>
      </c>
      <c r="AK86">
        <v>11.981776765375853</v>
      </c>
      <c r="AL86">
        <v>78.710353081986824</v>
      </c>
      <c r="AM86">
        <v>80.306481673224269</v>
      </c>
      <c r="AN86">
        <v>0.78005645000162205</v>
      </c>
      <c r="AO86">
        <v>0.77128226364168695</v>
      </c>
      <c r="AP86">
        <v>1.9341478566991097</v>
      </c>
      <c r="AQ86">
        <v>1.3614602034709753</v>
      </c>
      <c r="AR86">
        <v>1.9341478566991097</v>
      </c>
      <c r="AS86">
        <v>1.8770028994369001</v>
      </c>
      <c r="AT86">
        <v>0.35714285714299998</v>
      </c>
      <c r="AU86">
        <v>2.3638539796529026</v>
      </c>
      <c r="AV86">
        <v>2.3638539796529026</v>
      </c>
      <c r="AW86">
        <v>1.4951335680265065</v>
      </c>
      <c r="AX86">
        <v>0.96139172897900005</v>
      </c>
      <c r="AY86">
        <v>0.178571428571</v>
      </c>
      <c r="AZ86">
        <v>4.3705864751680004</v>
      </c>
      <c r="BA86">
        <v>4.3705864751680004</v>
      </c>
      <c r="BB86">
        <v>2.9623524539220001</v>
      </c>
      <c r="BC86">
        <v>1.97720577394</v>
      </c>
      <c r="BD86">
        <v>1.4057199085400001</v>
      </c>
      <c r="BE86">
        <v>1.97720577394</v>
      </c>
      <c r="BF86">
        <v>4881.5848691900001</v>
      </c>
      <c r="BG86">
        <v>0</v>
      </c>
      <c r="BH86">
        <v>4881.5848691900001</v>
      </c>
      <c r="BI86">
        <v>0</v>
      </c>
      <c r="BJ86">
        <v>0</v>
      </c>
      <c r="BK86">
        <v>0</v>
      </c>
      <c r="BL86">
        <v>0</v>
      </c>
      <c r="BM86">
        <v>0</v>
      </c>
      <c r="BN86">
        <v>0</v>
      </c>
      <c r="BO86">
        <v>0</v>
      </c>
      <c r="BP86">
        <v>0</v>
      </c>
      <c r="BQ86">
        <v>0</v>
      </c>
      <c r="BR86">
        <v>0</v>
      </c>
      <c r="BS86">
        <v>6</v>
      </c>
      <c r="BT86">
        <v>0</v>
      </c>
      <c r="BU86">
        <v>1</v>
      </c>
      <c r="BV86">
        <v>3</v>
      </c>
      <c r="BW86">
        <v>3</v>
      </c>
      <c r="BX86">
        <v>20</v>
      </c>
      <c r="BY86">
        <v>17</v>
      </c>
      <c r="BZ86">
        <v>18</v>
      </c>
      <c r="CA86">
        <v>17</v>
      </c>
      <c r="CB86">
        <v>16</v>
      </c>
      <c r="CC86">
        <v>19</v>
      </c>
      <c r="CD86">
        <v>12</v>
      </c>
      <c r="CE86">
        <v>8</v>
      </c>
      <c r="CF86">
        <v>8</v>
      </c>
      <c r="CG86">
        <v>10</v>
      </c>
      <c r="CH86">
        <v>10</v>
      </c>
      <c r="CI86">
        <v>10</v>
      </c>
      <c r="CJ86">
        <v>10</v>
      </c>
      <c r="CK86">
        <v>175</v>
      </c>
      <c r="CL86">
        <v>15</v>
      </c>
      <c r="CM86">
        <v>40</v>
      </c>
      <c r="CN86">
        <v>15</v>
      </c>
      <c r="CO86">
        <v>30</v>
      </c>
      <c r="CP86">
        <v>85</v>
      </c>
      <c r="CQ86">
        <v>4.5999999999999996</v>
      </c>
      <c r="CR86">
        <v>0.31333333333333302</v>
      </c>
      <c r="CS86">
        <v>16.100000000000001</v>
      </c>
      <c r="CT86">
        <v>8.2000000000000003E-2</v>
      </c>
      <c r="CU86">
        <v>10.4</v>
      </c>
      <c r="CV86">
        <v>5.89</v>
      </c>
      <c r="CW86">
        <v>1.1428976558399999</v>
      </c>
      <c r="CX86">
        <v>1.1210719256899999</v>
      </c>
      <c r="CY86">
        <v>1.25</v>
      </c>
      <c r="CZ86">
        <v>0.67520013751999997</v>
      </c>
      <c r="DA86">
        <v>0.71013998831000003</v>
      </c>
      <c r="DB86">
        <v>0.44264100000000001</v>
      </c>
      <c r="DC86">
        <v>319</v>
      </c>
      <c r="DD86">
        <v>123</v>
      </c>
      <c r="DE86">
        <v>129</v>
      </c>
      <c r="DF86">
        <v>75</v>
      </c>
      <c r="DG86">
        <v>59</v>
      </c>
      <c r="DH86">
        <v>1</v>
      </c>
      <c r="DI86">
        <v>1</v>
      </c>
      <c r="DJ86">
        <v>6</v>
      </c>
      <c r="DK86">
        <v>25</v>
      </c>
      <c r="DL86">
        <v>2</v>
      </c>
      <c r="DM86">
        <v>25</v>
      </c>
      <c r="DN86">
        <v>7</v>
      </c>
      <c r="DO86">
        <v>1</v>
      </c>
      <c r="DP86">
        <v>20</v>
      </c>
      <c r="DQ86">
        <v>16</v>
      </c>
      <c r="DR86">
        <v>0</v>
      </c>
      <c r="DS86">
        <v>2</v>
      </c>
      <c r="DT86">
        <v>56</v>
      </c>
      <c r="DU86">
        <v>0</v>
      </c>
      <c r="DV86">
        <v>1</v>
      </c>
      <c r="DW86">
        <v>0</v>
      </c>
      <c r="DX86">
        <v>3</v>
      </c>
      <c r="DY86">
        <v>3</v>
      </c>
      <c r="DZ86">
        <v>19</v>
      </c>
      <c r="EA86">
        <v>1</v>
      </c>
      <c r="EB86">
        <v>2</v>
      </c>
      <c r="EC86">
        <v>4</v>
      </c>
      <c r="ED86">
        <v>23</v>
      </c>
      <c r="EE86">
        <v>0</v>
      </c>
      <c r="EF86">
        <v>0</v>
      </c>
      <c r="EG86">
        <v>2</v>
      </c>
      <c r="EH86">
        <v>9</v>
      </c>
      <c r="EI86">
        <v>0</v>
      </c>
      <c r="EJ86">
        <v>0.31347962382445099</v>
      </c>
      <c r="EK86">
        <v>0.31347962382445099</v>
      </c>
      <c r="EL86">
        <v>0.62695924764890298</v>
      </c>
      <c r="EM86">
        <v>1.25391849529781</v>
      </c>
      <c r="EN86">
        <v>0</v>
      </c>
      <c r="EO86">
        <v>7.2100313479623797</v>
      </c>
      <c r="EP86">
        <v>48.9028213166144</v>
      </c>
      <c r="EQ86">
        <v>0</v>
      </c>
      <c r="ER86">
        <v>0.31347962382445099</v>
      </c>
      <c r="ES86">
        <v>1.5673981191222599</v>
      </c>
      <c r="ET86">
        <v>42.633228840125398</v>
      </c>
      <c r="EU86">
        <v>13.166144200627</v>
      </c>
      <c r="EV86">
        <v>13.166144200627</v>
      </c>
      <c r="EW86">
        <v>12.539184952978101</v>
      </c>
      <c r="EX86">
        <v>40.438871473354197</v>
      </c>
      <c r="EY86">
        <v>36.677115987460802</v>
      </c>
      <c r="EZ86">
        <v>0</v>
      </c>
      <c r="FA86">
        <v>8.4639498432601901</v>
      </c>
      <c r="FB86">
        <v>20.930232558139501</v>
      </c>
      <c r="FC86">
        <v>36</v>
      </c>
      <c r="FD86">
        <v>98.119122257053306</v>
      </c>
      <c r="FE86">
        <v>0</v>
      </c>
      <c r="FF86">
        <v>2.5078369905956102</v>
      </c>
      <c r="FG86">
        <v>1.25391849529781</v>
      </c>
      <c r="FH86">
        <v>1.8808777429467101</v>
      </c>
      <c r="FI86">
        <v>5.0156739811912203</v>
      </c>
      <c r="FJ86">
        <v>41.692789968652001</v>
      </c>
      <c r="FK86">
        <v>0.31347962382445099</v>
      </c>
      <c r="FL86">
        <v>3.7617554858934201</v>
      </c>
      <c r="FM86">
        <v>45.454545454545503</v>
      </c>
      <c r="FN86">
        <v>23.510971786833899</v>
      </c>
      <c r="FO86">
        <v>15.0470219435737</v>
      </c>
      <c r="FP86">
        <v>1.6949152542372901</v>
      </c>
      <c r="FQ86">
        <v>1.6949152542372901</v>
      </c>
      <c r="FR86">
        <v>10.1694915254237</v>
      </c>
      <c r="FS86">
        <v>42.372881355932201</v>
      </c>
      <c r="FT86">
        <v>42.372881355932201</v>
      </c>
      <c r="FU86">
        <v>11.864406779661</v>
      </c>
      <c r="FV86">
        <v>33.8983050847458</v>
      </c>
      <c r="FW86">
        <v>27.118644067796598</v>
      </c>
      <c r="FX86">
        <v>0</v>
      </c>
      <c r="FY86">
        <v>94.915254237288096</v>
      </c>
      <c r="FZ86">
        <v>0</v>
      </c>
      <c r="GA86">
        <v>1.6949152542372901</v>
      </c>
      <c r="GB86">
        <v>5.0847457627118597</v>
      </c>
      <c r="GC86">
        <v>5.0847457627118597</v>
      </c>
      <c r="GD86">
        <v>32.203389830508499</v>
      </c>
      <c r="GE86">
        <v>1.6949152542372901</v>
      </c>
      <c r="GF86">
        <v>6.7796610169491496</v>
      </c>
      <c r="GG86">
        <v>38.983050847457598</v>
      </c>
      <c r="GH86">
        <v>15.254237288135601</v>
      </c>
      <c r="GI86">
        <v>20</v>
      </c>
      <c r="GJ86">
        <v>38.557993730407503</v>
      </c>
      <c r="GK86">
        <v>33.8983050847458</v>
      </c>
      <c r="GL86">
        <v>12.539184952978101</v>
      </c>
      <c r="GM86">
        <v>1.5673981191222599</v>
      </c>
      <c r="GN86">
        <v>2.4390243902439002</v>
      </c>
      <c r="GO86">
        <v>0</v>
      </c>
      <c r="GP86">
        <v>32.520325203252</v>
      </c>
      <c r="GQ86">
        <v>4.0650406504065</v>
      </c>
      <c r="GR86">
        <v>2.1943573667711598</v>
      </c>
      <c r="GS86">
        <v>7.2100313479623797</v>
      </c>
      <c r="GT86">
        <v>12</v>
      </c>
      <c r="GU86">
        <v>11</v>
      </c>
      <c r="GV86">
        <v>13</v>
      </c>
      <c r="GW86">
        <v>5</v>
      </c>
      <c r="GX86">
        <v>7</v>
      </c>
      <c r="GY86">
        <v>13.166144200627</v>
      </c>
      <c r="GZ86">
        <v>26.959247648902799</v>
      </c>
      <c r="HA86">
        <v>14.1065830721003</v>
      </c>
      <c r="HB86">
        <v>13.166144200627</v>
      </c>
      <c r="HC86">
        <v>10.0313479623824</v>
      </c>
      <c r="HD86">
        <v>20.338983050847499</v>
      </c>
      <c r="HE86">
        <v>18.644067796610202</v>
      </c>
      <c r="HF86">
        <v>22.033898305084701</v>
      </c>
      <c r="HG86">
        <v>8.4745762711864394</v>
      </c>
      <c r="HH86">
        <v>11.864406779661</v>
      </c>
      <c r="HI86">
        <v>7</v>
      </c>
      <c r="HJ86">
        <v>3</v>
      </c>
      <c r="HK86">
        <v>24</v>
      </c>
      <c r="HL86">
        <v>9</v>
      </c>
      <c r="HM86">
        <v>3</v>
      </c>
      <c r="HN86">
        <v>3.7617554858934201</v>
      </c>
      <c r="HO86">
        <v>10.6583072100313</v>
      </c>
      <c r="HP86">
        <v>51.0971786833856</v>
      </c>
      <c r="HQ86">
        <v>8.7774294670846391</v>
      </c>
      <c r="HR86">
        <v>2.5078369905956102</v>
      </c>
      <c r="HS86">
        <v>11.864406779661</v>
      </c>
      <c r="HT86">
        <v>5.0847457627118597</v>
      </c>
      <c r="HU86">
        <v>40.677966101694899</v>
      </c>
      <c r="HV86">
        <v>15.254237288135601</v>
      </c>
      <c r="HW86">
        <v>5.0847457627118597</v>
      </c>
      <c r="HX86">
        <v>9.4043887147335408</v>
      </c>
      <c r="HY86">
        <v>17.868338557993699</v>
      </c>
      <c r="HZ86">
        <v>25.705329153605</v>
      </c>
      <c r="IA86">
        <v>31.034482758620701</v>
      </c>
      <c r="IB86">
        <v>36.363636363636402</v>
      </c>
      <c r="IC86">
        <v>5.2728466393334497</v>
      </c>
      <c r="ID86">
        <v>0.96066272933638597</v>
      </c>
      <c r="IE86">
        <v>10.2338324867497</v>
      </c>
      <c r="IF86">
        <v>10.0603776988387</v>
      </c>
      <c r="IG86">
        <v>0.89633972265331696</v>
      </c>
      <c r="IH86">
        <v>8</v>
      </c>
      <c r="II86">
        <v>4.5948553050000003</v>
      </c>
      <c r="IJ86">
        <v>8</v>
      </c>
      <c r="IK86">
        <v>13.79310345</v>
      </c>
      <c r="IL86">
        <v>13.559322030000001</v>
      </c>
      <c r="IM86">
        <v>2</v>
      </c>
      <c r="IN86">
        <v>0.62695924800000002</v>
      </c>
      <c r="IO86">
        <v>3.3898305080000002</v>
      </c>
    </row>
    <row r="87" spans="1:249" x14ac:dyDescent="0.3">
      <c r="A87" s="71">
        <v>86</v>
      </c>
      <c r="B87" t="s">
        <v>52</v>
      </c>
      <c r="C87" t="s">
        <v>51</v>
      </c>
      <c r="D87" t="s">
        <v>988</v>
      </c>
      <c r="E87" t="s">
        <v>9</v>
      </c>
      <c r="F87">
        <v>60.065741475647933</v>
      </c>
      <c r="G87">
        <v>59.044854733351599</v>
      </c>
      <c r="H87" t="s">
        <v>979</v>
      </c>
      <c r="I87" t="s">
        <v>338</v>
      </c>
      <c r="J87" t="s">
        <v>339</v>
      </c>
      <c r="K87">
        <v>59</v>
      </c>
      <c r="L87" t="s">
        <v>341</v>
      </c>
      <c r="M87" t="s">
        <v>337</v>
      </c>
      <c r="N87">
        <v>46006</v>
      </c>
      <c r="O87">
        <v>-71.612988999999999</v>
      </c>
      <c r="P87">
        <v>41.847515999999999</v>
      </c>
      <c r="Q87">
        <v>1.0818000000000001</v>
      </c>
      <c r="R87">
        <v>16.344899999999999</v>
      </c>
      <c r="S87">
        <v>16.091000999999999</v>
      </c>
      <c r="T87">
        <v>0.65367600000000003</v>
      </c>
      <c r="U87">
        <v>6.53676E-3</v>
      </c>
      <c r="V87">
        <v>4.4494382022471912E-2</v>
      </c>
      <c r="W87">
        <v>85</v>
      </c>
      <c r="X87">
        <v>1.17</v>
      </c>
      <c r="Y87">
        <v>115.97731281199999</v>
      </c>
      <c r="Z87">
        <v>56.896006655574034</v>
      </c>
      <c r="AA87">
        <v>19.913539855100002</v>
      </c>
      <c r="AB87">
        <v>1277.7929663144801</v>
      </c>
      <c r="AC87">
        <v>1290.31090483454</v>
      </c>
      <c r="AD87">
        <v>15.1268049222962</v>
      </c>
      <c r="AE87">
        <v>14.944746923132</v>
      </c>
      <c r="AF87">
        <v>9.7390686541597304</v>
      </c>
      <c r="AG87">
        <v>9.48294324200209</v>
      </c>
      <c r="AH87">
        <v>4.3467374010648898</v>
      </c>
      <c r="AI87">
        <v>4.0165823996916501</v>
      </c>
      <c r="AJ87">
        <v>7.4875207986688874</v>
      </c>
      <c r="AK87">
        <v>9.3882495457298614</v>
      </c>
      <c r="AL87">
        <v>84.026622296173059</v>
      </c>
      <c r="AM87">
        <v>81.548372886955562</v>
      </c>
      <c r="AN87">
        <v>0.90573549132739695</v>
      </c>
      <c r="AO87">
        <v>0.77704223712887199</v>
      </c>
      <c r="AP87">
        <v>1.4975041597337775</v>
      </c>
      <c r="AQ87">
        <v>1.4975041597337775</v>
      </c>
      <c r="AR87">
        <v>1.2829689995044327</v>
      </c>
      <c r="AS87">
        <v>1.202326361708</v>
      </c>
      <c r="AT87">
        <v>0.76263107721599999</v>
      </c>
      <c r="AU87">
        <v>2.4337866857551891</v>
      </c>
      <c r="AV87">
        <v>0</v>
      </c>
      <c r="AW87">
        <v>2.4337866857551891</v>
      </c>
      <c r="AX87">
        <v>2.5836036237599997</v>
      </c>
      <c r="AY87">
        <v>0</v>
      </c>
      <c r="AZ87">
        <v>1.7344859864502</v>
      </c>
      <c r="BA87">
        <v>0</v>
      </c>
      <c r="BB87">
        <v>1.7344859864502</v>
      </c>
      <c r="BC87">
        <v>2.1655592966000001</v>
      </c>
      <c r="BD87">
        <v>2.1655592966000001</v>
      </c>
      <c r="BE87">
        <v>1.7388416341799999</v>
      </c>
      <c r="BF87">
        <v>4980.7389460900004</v>
      </c>
      <c r="BG87">
        <v>0</v>
      </c>
      <c r="BH87">
        <v>4980.7389460900004</v>
      </c>
      <c r="BI87">
        <v>0</v>
      </c>
      <c r="BJ87">
        <v>0</v>
      </c>
      <c r="BK87">
        <v>0</v>
      </c>
      <c r="BL87">
        <v>0</v>
      </c>
      <c r="BM87">
        <v>0</v>
      </c>
      <c r="BN87">
        <v>0</v>
      </c>
      <c r="BO87">
        <v>0</v>
      </c>
      <c r="BP87">
        <v>0</v>
      </c>
      <c r="BQ87">
        <v>0</v>
      </c>
      <c r="BR87">
        <v>0</v>
      </c>
      <c r="BS87">
        <v>8</v>
      </c>
      <c r="BT87">
        <v>1</v>
      </c>
      <c r="BU87">
        <v>0</v>
      </c>
      <c r="BV87">
        <v>1</v>
      </c>
      <c r="BW87">
        <v>3</v>
      </c>
      <c r="BX87">
        <v>11</v>
      </c>
      <c r="BY87">
        <v>12</v>
      </c>
      <c r="BZ87">
        <v>10</v>
      </c>
      <c r="CA87">
        <v>7</v>
      </c>
      <c r="CB87">
        <v>14</v>
      </c>
      <c r="CC87">
        <v>20</v>
      </c>
      <c r="CD87">
        <v>10</v>
      </c>
      <c r="CE87">
        <v>9</v>
      </c>
      <c r="CF87">
        <v>9</v>
      </c>
      <c r="CG87">
        <v>10</v>
      </c>
      <c r="CH87">
        <v>10</v>
      </c>
      <c r="CI87">
        <v>10</v>
      </c>
      <c r="CJ87">
        <v>10</v>
      </c>
      <c r="CK87">
        <v>142</v>
      </c>
      <c r="CL87">
        <v>5</v>
      </c>
      <c r="CM87">
        <v>20</v>
      </c>
      <c r="CN87">
        <v>15</v>
      </c>
      <c r="CO87">
        <v>60</v>
      </c>
      <c r="CP87">
        <v>75</v>
      </c>
      <c r="CQ87">
        <v>5.2666666666666604</v>
      </c>
      <c r="CR87">
        <v>0.25</v>
      </c>
      <c r="CS87">
        <v>15.9</v>
      </c>
      <c r="CT87">
        <v>9.1999999999999998E-2</v>
      </c>
      <c r="CU87">
        <v>9.4</v>
      </c>
      <c r="CV87">
        <v>6.32</v>
      </c>
      <c r="CW87">
        <v>1.09988842468</v>
      </c>
      <c r="CX87">
        <v>1.2597465055599999</v>
      </c>
      <c r="CY87">
        <v>1.17</v>
      </c>
      <c r="CZ87">
        <v>0.37988003070699999</v>
      </c>
      <c r="DA87">
        <v>1.09170006309</v>
      </c>
      <c r="DB87">
        <v>0.65367600000000003</v>
      </c>
      <c r="DC87">
        <v>309</v>
      </c>
      <c r="DD87">
        <v>89</v>
      </c>
      <c r="DE87">
        <v>126</v>
      </c>
      <c r="DF87">
        <v>7</v>
      </c>
      <c r="DG87">
        <v>47</v>
      </c>
      <c r="DH87">
        <v>2</v>
      </c>
      <c r="DI87">
        <v>1</v>
      </c>
      <c r="DJ87">
        <v>0</v>
      </c>
      <c r="DK87">
        <v>10</v>
      </c>
      <c r="DL87">
        <v>8</v>
      </c>
      <c r="DM87">
        <v>22</v>
      </c>
      <c r="DN87">
        <v>4</v>
      </c>
      <c r="DO87">
        <v>1</v>
      </c>
      <c r="DP87">
        <v>10</v>
      </c>
      <c r="DQ87">
        <v>9</v>
      </c>
      <c r="DR87">
        <v>4</v>
      </c>
      <c r="DS87">
        <v>1</v>
      </c>
      <c r="DT87">
        <v>34</v>
      </c>
      <c r="DU87">
        <v>1</v>
      </c>
      <c r="DV87">
        <v>1</v>
      </c>
      <c r="DW87">
        <v>0</v>
      </c>
      <c r="DX87">
        <v>13</v>
      </c>
      <c r="DY87">
        <v>1</v>
      </c>
      <c r="DZ87">
        <v>10</v>
      </c>
      <c r="EA87">
        <v>4</v>
      </c>
      <c r="EB87">
        <v>1</v>
      </c>
      <c r="EC87">
        <v>1</v>
      </c>
      <c r="ED87">
        <v>11</v>
      </c>
      <c r="EE87">
        <v>0</v>
      </c>
      <c r="EF87">
        <v>0</v>
      </c>
      <c r="EG87">
        <v>0</v>
      </c>
      <c r="EH87">
        <v>5</v>
      </c>
      <c r="EI87">
        <v>0</v>
      </c>
      <c r="EJ87">
        <v>8.4142394822006494</v>
      </c>
      <c r="EK87">
        <v>13.2686084142395</v>
      </c>
      <c r="EL87">
        <v>0.32362459546925598</v>
      </c>
      <c r="EM87">
        <v>6.1488673139158596</v>
      </c>
      <c r="EN87">
        <v>0</v>
      </c>
      <c r="EO87">
        <v>0</v>
      </c>
      <c r="EP87">
        <v>42.071197411003197</v>
      </c>
      <c r="EQ87">
        <v>0</v>
      </c>
      <c r="ER87">
        <v>13.2686084142395</v>
      </c>
      <c r="ES87">
        <v>20.711974110032401</v>
      </c>
      <c r="ET87">
        <v>32.686084142394797</v>
      </c>
      <c r="EU87">
        <v>38.187702265372202</v>
      </c>
      <c r="EV87">
        <v>38.187702265372202</v>
      </c>
      <c r="EW87">
        <v>37.864077669902898</v>
      </c>
      <c r="EX87">
        <v>40.776699029126199</v>
      </c>
      <c r="EY87">
        <v>40.453074433657001</v>
      </c>
      <c r="EZ87">
        <v>1.2944983818770199</v>
      </c>
      <c r="FA87">
        <v>0.32362459546925598</v>
      </c>
      <c r="FB87">
        <v>0.79365079365079405</v>
      </c>
      <c r="FC87">
        <v>14.285714285714301</v>
      </c>
      <c r="FD87">
        <v>75.728155339805795</v>
      </c>
      <c r="FE87">
        <v>4.8543689320388301</v>
      </c>
      <c r="FF87">
        <v>0.64724919093851097</v>
      </c>
      <c r="FG87">
        <v>7.4433656957928802</v>
      </c>
      <c r="FH87">
        <v>24.271844660194201</v>
      </c>
      <c r="FI87">
        <v>1.61812297734628</v>
      </c>
      <c r="FJ87">
        <v>42.071197411003197</v>
      </c>
      <c r="FK87">
        <v>3.2362459546925599</v>
      </c>
      <c r="FL87">
        <v>0.32362459546925598</v>
      </c>
      <c r="FM87">
        <v>42.394822006472502</v>
      </c>
      <c r="FN87">
        <v>2.2653721682847898</v>
      </c>
      <c r="FO87">
        <v>1.94174757281553</v>
      </c>
      <c r="FP87">
        <v>4.2553191489361701</v>
      </c>
      <c r="FQ87">
        <v>2.12765957446809</v>
      </c>
      <c r="FR87">
        <v>0</v>
      </c>
      <c r="FS87">
        <v>21.2765957446809</v>
      </c>
      <c r="FT87">
        <v>46.808510638297903</v>
      </c>
      <c r="FU87">
        <v>8.5106382978723403</v>
      </c>
      <c r="FV87">
        <v>21.2765957446809</v>
      </c>
      <c r="FW87">
        <v>19.148936170212799</v>
      </c>
      <c r="FX87">
        <v>8.5106382978723403</v>
      </c>
      <c r="FY87">
        <v>72.340425531914903</v>
      </c>
      <c r="FZ87">
        <v>2.12765957446809</v>
      </c>
      <c r="GA87">
        <v>2.12765957446809</v>
      </c>
      <c r="GB87">
        <v>27.659574468085101</v>
      </c>
      <c r="GC87">
        <v>2.12765957446809</v>
      </c>
      <c r="GD87">
        <v>21.2765957446809</v>
      </c>
      <c r="GE87">
        <v>8.5106382978723403</v>
      </c>
      <c r="GF87">
        <v>2.12765957446809</v>
      </c>
      <c r="GG87">
        <v>23.404255319148898</v>
      </c>
      <c r="GH87">
        <v>10.6382978723404</v>
      </c>
      <c r="GI87">
        <v>19</v>
      </c>
      <c r="GJ87">
        <v>28.802588996763799</v>
      </c>
      <c r="GK87">
        <v>40.425531914893597</v>
      </c>
      <c r="GL87">
        <v>11.6504854368932</v>
      </c>
      <c r="GM87">
        <v>8.0906148867313892</v>
      </c>
      <c r="GN87">
        <v>2.2471910112359601</v>
      </c>
      <c r="GO87">
        <v>1.1235955056179801</v>
      </c>
      <c r="GP87">
        <v>13.483146067415699</v>
      </c>
      <c r="GQ87">
        <v>28.089887640449401</v>
      </c>
      <c r="GR87">
        <v>0</v>
      </c>
      <c r="GS87">
        <v>0</v>
      </c>
      <c r="GT87">
        <v>14</v>
      </c>
      <c r="GU87">
        <v>7</v>
      </c>
      <c r="GV87">
        <v>10</v>
      </c>
      <c r="GW87">
        <v>4</v>
      </c>
      <c r="GX87">
        <v>4</v>
      </c>
      <c r="GY87">
        <v>54.045307443365701</v>
      </c>
      <c r="GZ87">
        <v>5.1779935275080904</v>
      </c>
      <c r="HA87">
        <v>14.5631067961165</v>
      </c>
      <c r="HB87">
        <v>4.5307443365695796</v>
      </c>
      <c r="HC87">
        <v>1.61812297734628</v>
      </c>
      <c r="HD87">
        <v>29.787234042553202</v>
      </c>
      <c r="HE87">
        <v>14.893617021276601</v>
      </c>
      <c r="HF87">
        <v>21.2765957446809</v>
      </c>
      <c r="HG87">
        <v>8.5106382978723403</v>
      </c>
      <c r="HH87">
        <v>8.5106382978723403</v>
      </c>
      <c r="HI87">
        <v>6</v>
      </c>
      <c r="HJ87">
        <v>8</v>
      </c>
      <c r="HK87">
        <v>8</v>
      </c>
      <c r="HL87">
        <v>13</v>
      </c>
      <c r="HM87">
        <v>2</v>
      </c>
      <c r="HN87">
        <v>7.4433656957928802</v>
      </c>
      <c r="HO87">
        <v>9.3851132686084107</v>
      </c>
      <c r="HP87">
        <v>10.032362459546899</v>
      </c>
      <c r="HQ87">
        <v>25.5663430420712</v>
      </c>
      <c r="HR87">
        <v>25.242718446601899</v>
      </c>
      <c r="HS87">
        <v>12.7659574468085</v>
      </c>
      <c r="HT87">
        <v>17.021276595744698</v>
      </c>
      <c r="HU87">
        <v>17.021276595744698</v>
      </c>
      <c r="HV87">
        <v>27.659574468085101</v>
      </c>
      <c r="HW87">
        <v>4.2553191489361701</v>
      </c>
      <c r="HX87">
        <v>24.595469255663399</v>
      </c>
      <c r="HY87">
        <v>32.686084142394797</v>
      </c>
      <c r="HZ87">
        <v>38.5113268608414</v>
      </c>
      <c r="IA87">
        <v>44.012944983818798</v>
      </c>
      <c r="IB87">
        <v>49.514563106796103</v>
      </c>
      <c r="IC87">
        <v>4.4584000208949996</v>
      </c>
      <c r="ID87">
        <v>0.911322671526272</v>
      </c>
      <c r="IE87">
        <v>8.1976630606980407</v>
      </c>
      <c r="IF87">
        <v>8.0232446977044702</v>
      </c>
      <c r="IG87">
        <v>0.80265167052795205</v>
      </c>
      <c r="IH87">
        <v>1</v>
      </c>
      <c r="II87">
        <v>5.1753246749999997</v>
      </c>
      <c r="IJ87">
        <v>1</v>
      </c>
      <c r="IK87">
        <v>1.6181229770000001</v>
      </c>
      <c r="IL87">
        <v>2.1276595739999999</v>
      </c>
      <c r="IM87">
        <v>6</v>
      </c>
      <c r="IN87">
        <v>7.4433656959999999</v>
      </c>
      <c r="IO87">
        <v>12.76595745</v>
      </c>
    </row>
    <row r="88" spans="1:249" x14ac:dyDescent="0.3">
      <c r="A88" s="71">
        <v>87</v>
      </c>
      <c r="B88" t="s">
        <v>141</v>
      </c>
      <c r="C88" t="s">
        <v>140</v>
      </c>
      <c r="D88" t="s">
        <v>988</v>
      </c>
      <c r="E88" t="s">
        <v>542</v>
      </c>
      <c r="F88">
        <v>82.588591885677417</v>
      </c>
      <c r="G88">
        <v>81.885977632935706</v>
      </c>
      <c r="H88" t="s">
        <v>979</v>
      </c>
      <c r="I88" t="s">
        <v>338</v>
      </c>
      <c r="J88" t="s">
        <v>339</v>
      </c>
      <c r="K88">
        <v>59</v>
      </c>
      <c r="L88" t="s">
        <v>341</v>
      </c>
      <c r="M88" t="s">
        <v>337</v>
      </c>
      <c r="N88">
        <v>46006</v>
      </c>
      <c r="O88">
        <v>-71.631237999999996</v>
      </c>
      <c r="P88">
        <v>41.626145000000001</v>
      </c>
      <c r="Q88">
        <v>2.34</v>
      </c>
      <c r="R88">
        <v>22.351500000000001</v>
      </c>
      <c r="S88">
        <v>21.452103999999999</v>
      </c>
      <c r="T88">
        <v>1.3899520000000001</v>
      </c>
      <c r="U88">
        <v>1.389952E-2</v>
      </c>
      <c r="V88">
        <v>0.16163265306122451</v>
      </c>
      <c r="W88">
        <v>10</v>
      </c>
      <c r="X88">
        <v>1.08</v>
      </c>
      <c r="Y88">
        <v>109.34174615400001</v>
      </c>
      <c r="Z88">
        <v>63.997692307692297</v>
      </c>
      <c r="AA88">
        <v>18.214210874125001</v>
      </c>
      <c r="AB88">
        <v>1242.0795483884599</v>
      </c>
      <c r="AC88">
        <v>1242.64904348299</v>
      </c>
      <c r="AD88">
        <v>14.934106253115401</v>
      </c>
      <c r="AE88">
        <v>14.8556855656533</v>
      </c>
      <c r="AF88">
        <v>9.7924944246923094</v>
      </c>
      <c r="AG88">
        <v>9.6032355166901606</v>
      </c>
      <c r="AH88">
        <v>4.6462888479230804</v>
      </c>
      <c r="AI88">
        <v>4.3459738467082696</v>
      </c>
      <c r="AJ88">
        <v>11.807692307692305</v>
      </c>
      <c r="AK88">
        <v>11.161667002214619</v>
      </c>
      <c r="AL88">
        <v>73.923076923076906</v>
      </c>
      <c r="AM88">
        <v>74.527884034628585</v>
      </c>
      <c r="AN88">
        <v>0.69951367667623998</v>
      </c>
      <c r="AO88">
        <v>0.74091838645317099</v>
      </c>
      <c r="AP88">
        <v>7.1538461538461533</v>
      </c>
      <c r="AQ88">
        <v>7.1538461538461533</v>
      </c>
      <c r="AR88">
        <v>4.662774310448965</v>
      </c>
      <c r="AS88">
        <v>4.422552923914</v>
      </c>
      <c r="AT88">
        <v>10.339123242348801</v>
      </c>
      <c r="AU88">
        <v>3.2307692307692313</v>
      </c>
      <c r="AV88">
        <v>3.2307692307692313</v>
      </c>
      <c r="AW88">
        <v>1.5582846788806126</v>
      </c>
      <c r="AX88">
        <v>1.4378536994300002</v>
      </c>
      <c r="AY88">
        <v>2.6468155500399999</v>
      </c>
      <c r="AZ88">
        <v>3.102307692308</v>
      </c>
      <c r="BA88">
        <v>3.102307692308</v>
      </c>
      <c r="BB88">
        <v>1.9222870948300002</v>
      </c>
      <c r="BC88">
        <v>2.3349342491499998</v>
      </c>
      <c r="BD88">
        <v>2.3349342491499998</v>
      </c>
      <c r="BE88">
        <v>2.2897215600899998</v>
      </c>
      <c r="BF88">
        <v>0</v>
      </c>
      <c r="BG88">
        <v>0</v>
      </c>
      <c r="BH88">
        <v>0</v>
      </c>
      <c r="BI88">
        <v>0</v>
      </c>
      <c r="BJ88">
        <v>0</v>
      </c>
      <c r="BK88">
        <v>0</v>
      </c>
      <c r="BL88">
        <v>0</v>
      </c>
      <c r="BM88">
        <v>0</v>
      </c>
      <c r="BN88">
        <v>0</v>
      </c>
      <c r="BO88">
        <v>0</v>
      </c>
      <c r="BP88">
        <v>4.4739726640300001E-2</v>
      </c>
      <c r="BQ88">
        <v>0</v>
      </c>
      <c r="BR88">
        <v>4.4739726640300001E-2</v>
      </c>
      <c r="BS88">
        <v>5</v>
      </c>
      <c r="BT88">
        <v>0</v>
      </c>
      <c r="BU88">
        <v>1</v>
      </c>
      <c r="BV88">
        <v>4</v>
      </c>
      <c r="BW88">
        <v>3</v>
      </c>
      <c r="BX88">
        <v>17</v>
      </c>
      <c r="BY88">
        <v>16</v>
      </c>
      <c r="BZ88">
        <v>20</v>
      </c>
      <c r="CA88">
        <v>16</v>
      </c>
      <c r="CB88">
        <v>18</v>
      </c>
      <c r="CC88">
        <v>20</v>
      </c>
      <c r="CD88">
        <v>6</v>
      </c>
      <c r="CE88">
        <v>8</v>
      </c>
      <c r="CF88">
        <v>8</v>
      </c>
      <c r="CG88">
        <v>9</v>
      </c>
      <c r="CH88">
        <v>9</v>
      </c>
      <c r="CI88">
        <v>9</v>
      </c>
      <c r="CJ88">
        <v>8</v>
      </c>
      <c r="CK88">
        <v>164</v>
      </c>
      <c r="CL88">
        <v>10</v>
      </c>
      <c r="CM88">
        <v>20</v>
      </c>
      <c r="CN88">
        <v>10</v>
      </c>
      <c r="CO88">
        <v>60</v>
      </c>
      <c r="CP88">
        <v>80</v>
      </c>
      <c r="CQ88">
        <v>6.1333333333333302</v>
      </c>
      <c r="CR88">
        <v>0.52</v>
      </c>
      <c r="CS88">
        <v>17.100000000000001</v>
      </c>
      <c r="CT88">
        <v>0.217</v>
      </c>
      <c r="CU88">
        <v>12.6999999999999</v>
      </c>
      <c r="CV88">
        <v>6.36</v>
      </c>
      <c r="CW88">
        <v>1.1520733428600001</v>
      </c>
      <c r="CX88">
        <v>1.3020751303</v>
      </c>
      <c r="CY88">
        <v>1.08</v>
      </c>
      <c r="CZ88">
        <v>1.8884598905500001</v>
      </c>
      <c r="DA88">
        <v>1.2708900188600001</v>
      </c>
      <c r="DB88">
        <v>1.3899520000000001</v>
      </c>
      <c r="DC88">
        <v>318</v>
      </c>
      <c r="DD88">
        <v>109</v>
      </c>
      <c r="DE88">
        <v>110</v>
      </c>
      <c r="DF88">
        <v>45</v>
      </c>
      <c r="DG88">
        <v>72</v>
      </c>
      <c r="DH88">
        <v>2</v>
      </c>
      <c r="DI88">
        <v>2</v>
      </c>
      <c r="DJ88">
        <v>7</v>
      </c>
      <c r="DK88">
        <v>29</v>
      </c>
      <c r="DL88">
        <v>6</v>
      </c>
      <c r="DM88">
        <v>30</v>
      </c>
      <c r="DN88">
        <v>9</v>
      </c>
      <c r="DO88">
        <v>2</v>
      </c>
      <c r="DP88">
        <v>20</v>
      </c>
      <c r="DQ88">
        <v>18</v>
      </c>
      <c r="DR88">
        <v>2</v>
      </c>
      <c r="DS88">
        <v>1</v>
      </c>
      <c r="DT88">
        <v>63</v>
      </c>
      <c r="DU88">
        <v>0</v>
      </c>
      <c r="DV88">
        <v>1</v>
      </c>
      <c r="DW88">
        <v>0</v>
      </c>
      <c r="DX88">
        <v>9</v>
      </c>
      <c r="DY88">
        <v>4</v>
      </c>
      <c r="DZ88">
        <v>22</v>
      </c>
      <c r="EA88">
        <v>2</v>
      </c>
      <c r="EB88">
        <v>1</v>
      </c>
      <c r="EC88">
        <v>2</v>
      </c>
      <c r="ED88">
        <v>24</v>
      </c>
      <c r="EE88">
        <v>0</v>
      </c>
      <c r="EF88">
        <v>0</v>
      </c>
      <c r="EG88">
        <v>2</v>
      </c>
      <c r="EH88">
        <v>9</v>
      </c>
      <c r="EI88">
        <v>1</v>
      </c>
      <c r="EJ88">
        <v>0.62893081761006298</v>
      </c>
      <c r="EK88">
        <v>0.62893081761006298</v>
      </c>
      <c r="EL88">
        <v>2.2012578616352201</v>
      </c>
      <c r="EM88">
        <v>9.7484276729559696</v>
      </c>
      <c r="EN88">
        <v>0</v>
      </c>
      <c r="EO88">
        <v>7.8616352201257902</v>
      </c>
      <c r="EP88">
        <v>44.025157232704402</v>
      </c>
      <c r="EQ88">
        <v>0</v>
      </c>
      <c r="ER88">
        <v>0.62893081761006298</v>
      </c>
      <c r="ES88">
        <v>11.9496855345912</v>
      </c>
      <c r="ET88">
        <v>38.9937106918239</v>
      </c>
      <c r="EU88">
        <v>18.867924528301899</v>
      </c>
      <c r="EV88">
        <v>18.867924528301899</v>
      </c>
      <c r="EW88">
        <v>16.6666666666667</v>
      </c>
      <c r="EX88">
        <v>34.591194968553502</v>
      </c>
      <c r="EY88">
        <v>33.018867924528301</v>
      </c>
      <c r="EZ88">
        <v>1.57232704402516</v>
      </c>
      <c r="FA88">
        <v>0.62893081761006298</v>
      </c>
      <c r="FB88">
        <v>1.8181818181818199</v>
      </c>
      <c r="FC88">
        <v>4.4444444444444402</v>
      </c>
      <c r="FD88">
        <v>85.849056603773604</v>
      </c>
      <c r="FE88">
        <v>0</v>
      </c>
      <c r="FF88">
        <v>0.94339622641509402</v>
      </c>
      <c r="FG88">
        <v>11.320754716981099</v>
      </c>
      <c r="FH88">
        <v>14.150943396226401</v>
      </c>
      <c r="FI88">
        <v>3.1446540880503102</v>
      </c>
      <c r="FJ88">
        <v>36.163522012578603</v>
      </c>
      <c r="FK88">
        <v>1.88679245283019</v>
      </c>
      <c r="FL88">
        <v>1.57232704402516</v>
      </c>
      <c r="FM88">
        <v>37.735849056603797</v>
      </c>
      <c r="FN88">
        <v>14.150943396226401</v>
      </c>
      <c r="FO88">
        <v>13.522012578616399</v>
      </c>
      <c r="FP88">
        <v>2.7777777777777799</v>
      </c>
      <c r="FQ88">
        <v>2.7777777777777799</v>
      </c>
      <c r="FR88">
        <v>9.7222222222222197</v>
      </c>
      <c r="FS88">
        <v>40.2777777777778</v>
      </c>
      <c r="FT88">
        <v>41.6666666666667</v>
      </c>
      <c r="FU88">
        <v>12.5</v>
      </c>
      <c r="FV88">
        <v>27.7777777777778</v>
      </c>
      <c r="FW88">
        <v>25</v>
      </c>
      <c r="FX88">
        <v>2.7777777777777799</v>
      </c>
      <c r="FY88">
        <v>87.5</v>
      </c>
      <c r="FZ88">
        <v>0</v>
      </c>
      <c r="GA88">
        <v>1.3888888888888899</v>
      </c>
      <c r="GB88">
        <v>12.5</v>
      </c>
      <c r="GC88">
        <v>5.5555555555555598</v>
      </c>
      <c r="GD88">
        <v>30.5555555555556</v>
      </c>
      <c r="GE88">
        <v>2.7777777777777799</v>
      </c>
      <c r="GF88">
        <v>2.7777777777777799</v>
      </c>
      <c r="GG88">
        <v>33.3333333333333</v>
      </c>
      <c r="GH88">
        <v>12.5</v>
      </c>
      <c r="GI88">
        <v>23</v>
      </c>
      <c r="GJ88">
        <v>34.276729559748397</v>
      </c>
      <c r="GK88">
        <v>31.9444444444444</v>
      </c>
      <c r="GL88">
        <v>14.150943396226401</v>
      </c>
      <c r="GM88">
        <v>4.0880503144654101</v>
      </c>
      <c r="GN88">
        <v>2.75229357798165</v>
      </c>
      <c r="GO88">
        <v>0.91743119266055095</v>
      </c>
      <c r="GP88">
        <v>18.348623853210999</v>
      </c>
      <c r="GQ88">
        <v>11.926605504587201</v>
      </c>
      <c r="GR88">
        <v>1.57232704402516</v>
      </c>
      <c r="GS88">
        <v>7.8616352201257902</v>
      </c>
      <c r="GT88">
        <v>21</v>
      </c>
      <c r="GU88">
        <v>9</v>
      </c>
      <c r="GV88">
        <v>16</v>
      </c>
      <c r="GW88">
        <v>7</v>
      </c>
      <c r="GX88">
        <v>9</v>
      </c>
      <c r="GY88">
        <v>22.3270440251572</v>
      </c>
      <c r="GZ88">
        <v>22.955974842767301</v>
      </c>
      <c r="HA88">
        <v>17.6100628930818</v>
      </c>
      <c r="HB88">
        <v>5.0314465408805003</v>
      </c>
      <c r="HC88">
        <v>11.320754716981099</v>
      </c>
      <c r="HD88">
        <v>29.1666666666667</v>
      </c>
      <c r="HE88">
        <v>12.5</v>
      </c>
      <c r="HF88">
        <v>22.2222222222222</v>
      </c>
      <c r="HG88">
        <v>9.7222222222222197</v>
      </c>
      <c r="HH88">
        <v>12.5</v>
      </c>
      <c r="HI88">
        <v>8</v>
      </c>
      <c r="HJ88">
        <v>5</v>
      </c>
      <c r="HK88">
        <v>26</v>
      </c>
      <c r="HL88">
        <v>17</v>
      </c>
      <c r="HM88">
        <v>3</v>
      </c>
      <c r="HN88">
        <v>6.9182389937106903</v>
      </c>
      <c r="HO88">
        <v>3.7735849056603801</v>
      </c>
      <c r="HP88">
        <v>43.081761006289298</v>
      </c>
      <c r="HQ88">
        <v>11.9496855345912</v>
      </c>
      <c r="HR88">
        <v>11.320754716981099</v>
      </c>
      <c r="HS88">
        <v>11.1111111111111</v>
      </c>
      <c r="HT88">
        <v>6.9444444444444402</v>
      </c>
      <c r="HU88">
        <v>36.1111111111111</v>
      </c>
      <c r="HV88">
        <v>23.6111111111111</v>
      </c>
      <c r="HW88">
        <v>4.1666666666666696</v>
      </c>
      <c r="HX88">
        <v>8.4905660377358494</v>
      </c>
      <c r="HY88">
        <v>16.037735849056599</v>
      </c>
      <c r="HZ88">
        <v>22.3270440251572</v>
      </c>
      <c r="IA88">
        <v>27.987421383647799</v>
      </c>
      <c r="IB88">
        <v>33.018867924528301</v>
      </c>
      <c r="IC88">
        <v>5.53847308136812</v>
      </c>
      <c r="ID88">
        <v>0.96693168782880401</v>
      </c>
      <c r="IE88">
        <v>12.4955497993599</v>
      </c>
      <c r="IF88">
        <v>12.322000496591</v>
      </c>
      <c r="IG88">
        <v>0.89765646747301098</v>
      </c>
      <c r="IH88">
        <v>6</v>
      </c>
      <c r="II88">
        <v>4.855769231</v>
      </c>
      <c r="IJ88">
        <v>6</v>
      </c>
      <c r="IK88">
        <v>6.6037735849999999</v>
      </c>
      <c r="IL88">
        <v>8.3333333330000006</v>
      </c>
      <c r="IM88">
        <v>4</v>
      </c>
      <c r="IN88">
        <v>1.886792453</v>
      </c>
      <c r="IO88">
        <v>5.5555555559999998</v>
      </c>
    </row>
    <row r="89" spans="1:249" x14ac:dyDescent="0.3">
      <c r="A89" s="71">
        <v>88</v>
      </c>
      <c r="B89">
        <v>2016015</v>
      </c>
      <c r="C89" t="s">
        <v>59</v>
      </c>
      <c r="D89" t="s">
        <v>988</v>
      </c>
      <c r="E89" t="s">
        <v>9</v>
      </c>
      <c r="F89">
        <v>72.425529115258868</v>
      </c>
      <c r="G89">
        <v>79.0785844514903</v>
      </c>
      <c r="H89" t="s">
        <v>979</v>
      </c>
      <c r="I89" t="s">
        <v>338</v>
      </c>
      <c r="J89" t="s">
        <v>339</v>
      </c>
      <c r="K89">
        <v>59</v>
      </c>
      <c r="L89" t="s">
        <v>341</v>
      </c>
      <c r="M89" t="s">
        <v>337</v>
      </c>
      <c r="N89">
        <v>46006</v>
      </c>
      <c r="O89">
        <v>-71.705060000000003</v>
      </c>
      <c r="P89">
        <v>42.007919999999999</v>
      </c>
      <c r="Q89">
        <v>1.0511999999999999</v>
      </c>
      <c r="R89">
        <v>21.384</v>
      </c>
      <c r="S89">
        <v>20.993736999999999</v>
      </c>
      <c r="T89">
        <v>0.12096699999999999</v>
      </c>
      <c r="U89">
        <v>1.2096699999999999E-3</v>
      </c>
      <c r="W89">
        <v>20</v>
      </c>
      <c r="X89">
        <v>1.1100000000000001</v>
      </c>
      <c r="Y89">
        <v>135.813912671</v>
      </c>
      <c r="Z89">
        <v>52</v>
      </c>
      <c r="AA89">
        <v>20.088922473349999</v>
      </c>
      <c r="AB89">
        <v>1258.91962746575</v>
      </c>
      <c r="AC89">
        <v>1254.92626032828</v>
      </c>
      <c r="AD89">
        <v>15.019816571746601</v>
      </c>
      <c r="AE89">
        <v>14.716692066329999</v>
      </c>
      <c r="AF89">
        <v>9.4157488941780798</v>
      </c>
      <c r="AG89">
        <v>9.2497659696548808</v>
      </c>
      <c r="AH89">
        <v>3.80796301936644</v>
      </c>
      <c r="AI89">
        <v>3.77672472718434</v>
      </c>
      <c r="AJ89">
        <v>21.917808219178081</v>
      </c>
      <c r="AK89">
        <v>11.637205387205386</v>
      </c>
      <c r="AL89">
        <v>69.263698630137</v>
      </c>
      <c r="AM89">
        <v>79.650673400673426</v>
      </c>
      <c r="AN89">
        <v>0.87132122490554997</v>
      </c>
      <c r="AO89">
        <v>0.82953229033778697</v>
      </c>
      <c r="AP89">
        <v>1.6624579124579124</v>
      </c>
      <c r="AQ89">
        <v>1.6267123287671235</v>
      </c>
      <c r="AR89">
        <v>1.6624579124579124</v>
      </c>
      <c r="AS89">
        <v>1.6164994425869401</v>
      </c>
      <c r="AT89">
        <v>1.1620400258249999</v>
      </c>
      <c r="AU89">
        <v>1.3089225589225588</v>
      </c>
      <c r="AV89">
        <v>0</v>
      </c>
      <c r="AW89">
        <v>1.3089225589225588</v>
      </c>
      <c r="AX89">
        <v>1.36780722065</v>
      </c>
      <c r="AY89">
        <v>1.6785022595200001</v>
      </c>
      <c r="AZ89">
        <v>1.21632996633</v>
      </c>
      <c r="BA89">
        <v>8.5616438356200003E-2</v>
      </c>
      <c r="BB89">
        <v>1.21632996633</v>
      </c>
      <c r="BC89">
        <v>1.79817244955</v>
      </c>
      <c r="BD89">
        <v>1.6401733116999999</v>
      </c>
      <c r="BE89">
        <v>1.79817244955</v>
      </c>
      <c r="BF89">
        <v>0</v>
      </c>
      <c r="BG89">
        <v>0</v>
      </c>
      <c r="BH89">
        <v>0</v>
      </c>
      <c r="BI89">
        <v>0</v>
      </c>
      <c r="BJ89">
        <v>0</v>
      </c>
      <c r="BK89">
        <v>0</v>
      </c>
      <c r="BL89">
        <v>0</v>
      </c>
      <c r="BM89">
        <v>0</v>
      </c>
      <c r="BN89">
        <v>0</v>
      </c>
      <c r="BO89">
        <v>0</v>
      </c>
      <c r="BP89">
        <v>0</v>
      </c>
      <c r="BQ89">
        <v>0</v>
      </c>
      <c r="BR89">
        <v>0</v>
      </c>
      <c r="BS89">
        <v>5</v>
      </c>
      <c r="BT89">
        <v>0</v>
      </c>
      <c r="BU89">
        <v>1</v>
      </c>
      <c r="BV89">
        <v>4</v>
      </c>
      <c r="BW89">
        <v>3</v>
      </c>
      <c r="BX89">
        <v>8</v>
      </c>
      <c r="BY89">
        <v>16</v>
      </c>
      <c r="BZ89">
        <v>9</v>
      </c>
      <c r="CA89">
        <v>18</v>
      </c>
      <c r="CB89">
        <v>8</v>
      </c>
      <c r="CC89">
        <v>20</v>
      </c>
      <c r="CD89">
        <v>8</v>
      </c>
      <c r="CE89">
        <v>10</v>
      </c>
      <c r="CF89">
        <v>10</v>
      </c>
      <c r="CG89">
        <v>10</v>
      </c>
      <c r="CH89">
        <v>10</v>
      </c>
      <c r="CI89">
        <v>10</v>
      </c>
      <c r="CJ89">
        <v>10</v>
      </c>
      <c r="CK89">
        <v>147</v>
      </c>
      <c r="CW89">
        <v>1.1644871967199999</v>
      </c>
      <c r="CX89">
        <v>1.1112175489</v>
      </c>
      <c r="CY89">
        <v>1.1100000000000001</v>
      </c>
      <c r="CZ89">
        <v>5.4480006501000003E-2</v>
      </c>
      <c r="DA89">
        <v>0.15349000834400001</v>
      </c>
      <c r="DB89">
        <v>0.12096700000000001</v>
      </c>
      <c r="DC89">
        <v>311</v>
      </c>
      <c r="DD89">
        <v>167</v>
      </c>
      <c r="DE89">
        <v>105</v>
      </c>
      <c r="DF89">
        <v>51</v>
      </c>
      <c r="DG89">
        <v>54</v>
      </c>
      <c r="DH89">
        <v>0</v>
      </c>
      <c r="DI89">
        <v>0</v>
      </c>
      <c r="DJ89">
        <v>6</v>
      </c>
      <c r="DK89">
        <v>19</v>
      </c>
      <c r="DL89">
        <v>2</v>
      </c>
      <c r="DM89">
        <v>26</v>
      </c>
      <c r="DN89">
        <v>5</v>
      </c>
      <c r="DO89">
        <v>1</v>
      </c>
      <c r="DP89">
        <v>14</v>
      </c>
      <c r="DQ89">
        <v>11</v>
      </c>
      <c r="DR89">
        <v>2</v>
      </c>
      <c r="DS89">
        <v>1</v>
      </c>
      <c r="DT89">
        <v>49</v>
      </c>
      <c r="DU89">
        <v>0</v>
      </c>
      <c r="DV89">
        <v>1</v>
      </c>
      <c r="DW89">
        <v>0</v>
      </c>
      <c r="DX89">
        <v>5</v>
      </c>
      <c r="DY89">
        <v>2</v>
      </c>
      <c r="DZ89">
        <v>13</v>
      </c>
      <c r="EA89">
        <v>3</v>
      </c>
      <c r="EB89">
        <v>1</v>
      </c>
      <c r="EC89">
        <v>3</v>
      </c>
      <c r="ED89">
        <v>16</v>
      </c>
      <c r="EE89">
        <v>0</v>
      </c>
      <c r="EF89">
        <v>0</v>
      </c>
      <c r="EG89">
        <v>0</v>
      </c>
      <c r="EH89">
        <v>6</v>
      </c>
      <c r="EI89">
        <v>0</v>
      </c>
      <c r="EJ89">
        <v>0</v>
      </c>
      <c r="EK89">
        <v>0</v>
      </c>
      <c r="EL89">
        <v>0.64308681672025703</v>
      </c>
      <c r="EM89">
        <v>0</v>
      </c>
      <c r="EN89">
        <v>0.32154340836012901</v>
      </c>
      <c r="EO89">
        <v>6.4308681672025703</v>
      </c>
      <c r="EP89">
        <v>39.228295819935703</v>
      </c>
      <c r="EQ89">
        <v>0</v>
      </c>
      <c r="ER89">
        <v>0</v>
      </c>
      <c r="ES89">
        <v>0.96463022508038598</v>
      </c>
      <c r="ET89">
        <v>55.627009646302199</v>
      </c>
      <c r="EU89">
        <v>15.112540192926</v>
      </c>
      <c r="EV89">
        <v>14.7909967845659</v>
      </c>
      <c r="EW89">
        <v>14.147909967845701</v>
      </c>
      <c r="EX89">
        <v>33.762057877813497</v>
      </c>
      <c r="EY89">
        <v>31.511254019292601</v>
      </c>
      <c r="EZ89">
        <v>0.96463022508038598</v>
      </c>
      <c r="FA89">
        <v>7.3954983922829598</v>
      </c>
      <c r="FB89">
        <v>21.904761904761902</v>
      </c>
      <c r="FC89">
        <v>45.098039215686299</v>
      </c>
      <c r="FD89">
        <v>97.749196141479104</v>
      </c>
      <c r="FE89">
        <v>0</v>
      </c>
      <c r="FF89">
        <v>0.64308681672025703</v>
      </c>
      <c r="FG89">
        <v>0.96463022508038598</v>
      </c>
      <c r="FH89">
        <v>2.2508038585209</v>
      </c>
      <c r="FI89">
        <v>1.2861736334405101</v>
      </c>
      <c r="FJ89">
        <v>32.797427652733099</v>
      </c>
      <c r="FK89">
        <v>1.2861736334405101</v>
      </c>
      <c r="FL89">
        <v>2.2508038585209</v>
      </c>
      <c r="FM89">
        <v>35.048231511254002</v>
      </c>
      <c r="FN89">
        <v>16.398713826366599</v>
      </c>
      <c r="FO89">
        <v>9.0032154340836001</v>
      </c>
      <c r="FP89">
        <v>0</v>
      </c>
      <c r="FQ89">
        <v>0</v>
      </c>
      <c r="FR89">
        <v>11.1111111111111</v>
      </c>
      <c r="FS89">
        <v>35.185185185185198</v>
      </c>
      <c r="FT89">
        <v>48.148148148148103</v>
      </c>
      <c r="FU89">
        <v>9.2592592592592595</v>
      </c>
      <c r="FV89">
        <v>25.925925925925899</v>
      </c>
      <c r="FW89">
        <v>20.370370370370399</v>
      </c>
      <c r="FX89">
        <v>3.7037037037037002</v>
      </c>
      <c r="FY89">
        <v>90.740740740740705</v>
      </c>
      <c r="FZ89">
        <v>0</v>
      </c>
      <c r="GA89">
        <v>1.8518518518518501</v>
      </c>
      <c r="GB89">
        <v>9.2592592592592595</v>
      </c>
      <c r="GC89">
        <v>3.7037037037037002</v>
      </c>
      <c r="GD89">
        <v>24.074074074074101</v>
      </c>
      <c r="GE89">
        <v>5.5555555555555598</v>
      </c>
      <c r="GF89">
        <v>5.5555555555555598</v>
      </c>
      <c r="GG89">
        <v>29.629629629629601</v>
      </c>
      <c r="GH89">
        <v>11.1111111111111</v>
      </c>
      <c r="GI89">
        <v>25</v>
      </c>
      <c r="GJ89">
        <v>53.697749196141501</v>
      </c>
      <c r="GK89">
        <v>46.296296296296298</v>
      </c>
      <c r="GL89">
        <v>25.401929260450199</v>
      </c>
      <c r="GM89">
        <v>6.1093247588424404</v>
      </c>
      <c r="GN89">
        <v>1.19760479041916</v>
      </c>
      <c r="GO89">
        <v>0</v>
      </c>
      <c r="GP89">
        <v>26.946107784431099</v>
      </c>
      <c r="GQ89">
        <v>11.377245508982</v>
      </c>
      <c r="GR89">
        <v>1.92926045016077</v>
      </c>
      <c r="GS89">
        <v>6.4308681672025703</v>
      </c>
      <c r="GT89">
        <v>18</v>
      </c>
      <c r="GU89">
        <v>10</v>
      </c>
      <c r="GV89">
        <v>9</v>
      </c>
      <c r="GW89">
        <v>6</v>
      </c>
      <c r="GX89">
        <v>5</v>
      </c>
      <c r="GY89">
        <v>29.2604501607717</v>
      </c>
      <c r="GZ89">
        <v>40.8360128617363</v>
      </c>
      <c r="HA89">
        <v>9.32475884244373</v>
      </c>
      <c r="HB89">
        <v>4.8231511254019299</v>
      </c>
      <c r="HC89">
        <v>5.7877813504823203</v>
      </c>
      <c r="HD89">
        <v>33.3333333333333</v>
      </c>
      <c r="HE89">
        <v>18.518518518518501</v>
      </c>
      <c r="HF89">
        <v>16.6666666666667</v>
      </c>
      <c r="HG89">
        <v>11.1111111111111</v>
      </c>
      <c r="HH89">
        <v>9.2592592592592595</v>
      </c>
      <c r="HI89">
        <v>7</v>
      </c>
      <c r="HJ89">
        <v>5</v>
      </c>
      <c r="HK89">
        <v>20</v>
      </c>
      <c r="HL89">
        <v>14</v>
      </c>
      <c r="HM89">
        <v>0</v>
      </c>
      <c r="HN89">
        <v>4.8231511254019299</v>
      </c>
      <c r="HO89">
        <v>3.8585209003215399</v>
      </c>
      <c r="HP89">
        <v>51.125401929260399</v>
      </c>
      <c r="HQ89">
        <v>18.3279742765273</v>
      </c>
      <c r="HR89">
        <v>7.07395498392283</v>
      </c>
      <c r="HS89">
        <v>12.962962962962999</v>
      </c>
      <c r="HT89">
        <v>9.2592592592592595</v>
      </c>
      <c r="HU89">
        <v>37.037037037037003</v>
      </c>
      <c r="HV89">
        <v>25.925925925925899</v>
      </c>
      <c r="HW89">
        <v>0</v>
      </c>
      <c r="HX89">
        <v>14.147909967845701</v>
      </c>
      <c r="HY89">
        <v>21.543408360128598</v>
      </c>
      <c r="HZ89">
        <v>28.617363344051402</v>
      </c>
      <c r="IA89">
        <v>35.048231511254002</v>
      </c>
      <c r="IB89">
        <v>39.549839228295802</v>
      </c>
      <c r="IC89">
        <v>5.0930956470315598</v>
      </c>
      <c r="ID89">
        <v>0.95251289792289195</v>
      </c>
      <c r="IE89">
        <v>9.4080049273934101</v>
      </c>
      <c r="IF89">
        <v>9.2337826139231591</v>
      </c>
      <c r="IG89">
        <v>0.88500351138347699</v>
      </c>
      <c r="IH89">
        <v>7</v>
      </c>
      <c r="II89">
        <v>4.8640776700000004</v>
      </c>
      <c r="IJ89">
        <v>7</v>
      </c>
      <c r="IK89">
        <v>7.0739549840000002</v>
      </c>
      <c r="IL89">
        <v>12.96296296</v>
      </c>
      <c r="IM89">
        <v>3</v>
      </c>
      <c r="IN89">
        <v>2.572347267</v>
      </c>
      <c r="IO89">
        <v>5.5555555559999998</v>
      </c>
    </row>
    <row r="90" spans="1:249" x14ac:dyDescent="0.3">
      <c r="A90" s="71">
        <v>89</v>
      </c>
      <c r="B90">
        <v>2019031</v>
      </c>
      <c r="C90" t="s">
        <v>36</v>
      </c>
      <c r="D90" t="s">
        <v>988</v>
      </c>
      <c r="E90" t="s">
        <v>9</v>
      </c>
      <c r="F90">
        <v>71.73574174486383</v>
      </c>
      <c r="G90">
        <v>71.996987269564997</v>
      </c>
      <c r="H90" t="s">
        <v>953</v>
      </c>
      <c r="I90" t="s">
        <v>338</v>
      </c>
      <c r="J90" t="s">
        <v>339</v>
      </c>
      <c r="K90">
        <v>59</v>
      </c>
      <c r="L90" t="s">
        <v>341</v>
      </c>
      <c r="M90" t="s">
        <v>337</v>
      </c>
      <c r="N90">
        <v>46006</v>
      </c>
      <c r="O90">
        <v>-71.626769999999993</v>
      </c>
      <c r="P90">
        <v>42.187595000000002</v>
      </c>
      <c r="Q90">
        <v>3.5154000000000001</v>
      </c>
      <c r="R90">
        <v>11.5236</v>
      </c>
      <c r="S90">
        <v>10.167</v>
      </c>
      <c r="T90">
        <v>0.49251099999999998</v>
      </c>
      <c r="U90">
        <v>4.9251099999999999E-3</v>
      </c>
      <c r="W90">
        <v>80</v>
      </c>
      <c r="X90">
        <v>1.1000000000000001</v>
      </c>
      <c r="Y90">
        <v>133.21187660000001</v>
      </c>
      <c r="Z90">
        <v>54.152841781874038</v>
      </c>
      <c r="AA90">
        <v>19.1595757863</v>
      </c>
      <c r="AB90">
        <v>1232.28750933692</v>
      </c>
      <c r="AC90">
        <v>1231.71334310372</v>
      </c>
      <c r="AD90">
        <v>15.0653400101383</v>
      </c>
      <c r="AE90">
        <v>14.965071645188999</v>
      </c>
      <c r="AF90">
        <v>9.3026988092421892</v>
      </c>
      <c r="AG90">
        <v>9.2728604247891298</v>
      </c>
      <c r="AH90">
        <v>3.5360266792370698</v>
      </c>
      <c r="AI90">
        <v>3.5756700050765402</v>
      </c>
      <c r="AJ90">
        <v>7.6292882744495634</v>
      </c>
      <c r="AK90">
        <v>8.9268978444236176</v>
      </c>
      <c r="AL90">
        <v>82.974910394265237</v>
      </c>
      <c r="AM90">
        <v>81.224617307091535</v>
      </c>
      <c r="AN90">
        <v>0.821514885244784</v>
      </c>
      <c r="AO90">
        <v>0.82225095003979098</v>
      </c>
      <c r="AP90">
        <v>2.1243361449547016</v>
      </c>
      <c r="AQ90">
        <v>0.6144393241167434</v>
      </c>
      <c r="AR90">
        <v>2.1243361449547016</v>
      </c>
      <c r="AS90">
        <v>2.2938623682570003</v>
      </c>
      <c r="AT90">
        <v>0.54054054054059997</v>
      </c>
      <c r="AU90">
        <v>2.8673835125448028</v>
      </c>
      <c r="AV90">
        <v>2.8673835125448028</v>
      </c>
      <c r="AW90">
        <v>1.3980006248047483</v>
      </c>
      <c r="AX90">
        <v>1.21335577008</v>
      </c>
      <c r="AY90">
        <v>4.8648648648600004</v>
      </c>
      <c r="AZ90">
        <v>1.1392729134669999</v>
      </c>
      <c r="BA90">
        <v>1.1392729134669999</v>
      </c>
      <c r="BB90">
        <v>0.84348641049600004</v>
      </c>
      <c r="BC90">
        <v>2.06527681677</v>
      </c>
      <c r="BD90">
        <v>1.9622599679699999</v>
      </c>
      <c r="BE90">
        <v>2.06527681677</v>
      </c>
      <c r="BF90">
        <v>0</v>
      </c>
      <c r="BG90">
        <v>0</v>
      </c>
      <c r="BH90">
        <v>0</v>
      </c>
      <c r="BI90">
        <v>0</v>
      </c>
      <c r="BJ90">
        <v>0</v>
      </c>
      <c r="BK90">
        <v>0</v>
      </c>
      <c r="BL90">
        <v>0</v>
      </c>
      <c r="BM90">
        <v>0</v>
      </c>
      <c r="BN90">
        <v>0</v>
      </c>
      <c r="BO90">
        <v>0</v>
      </c>
      <c r="BP90">
        <v>0</v>
      </c>
      <c r="BQ90">
        <v>0</v>
      </c>
      <c r="BR90">
        <v>0</v>
      </c>
      <c r="BS90">
        <v>2</v>
      </c>
      <c r="BT90">
        <v>6</v>
      </c>
      <c r="BU90">
        <v>2</v>
      </c>
      <c r="BV90">
        <v>0</v>
      </c>
      <c r="BW90">
        <v>3</v>
      </c>
      <c r="BX90">
        <v>19</v>
      </c>
      <c r="BY90">
        <v>16</v>
      </c>
      <c r="BZ90">
        <v>17</v>
      </c>
      <c r="CA90">
        <v>20</v>
      </c>
      <c r="CB90">
        <v>20</v>
      </c>
      <c r="CC90">
        <v>16</v>
      </c>
      <c r="CD90">
        <v>12</v>
      </c>
      <c r="CE90">
        <v>10</v>
      </c>
      <c r="CF90">
        <v>10</v>
      </c>
      <c r="CG90">
        <v>10</v>
      </c>
      <c r="CH90">
        <v>10</v>
      </c>
      <c r="CI90">
        <v>10</v>
      </c>
      <c r="CJ90">
        <v>8</v>
      </c>
      <c r="CK90">
        <v>178</v>
      </c>
      <c r="CW90">
        <v>1.19563286893</v>
      </c>
      <c r="CX90">
        <v>1.21189232567</v>
      </c>
      <c r="CY90">
        <v>1.1000000000000001</v>
      </c>
      <c r="CZ90">
        <v>0.48837995792700001</v>
      </c>
      <c r="DA90">
        <v>0.38224001960000004</v>
      </c>
      <c r="DB90">
        <v>0.49251099999999998</v>
      </c>
      <c r="DC90">
        <v>323</v>
      </c>
      <c r="DD90">
        <v>48</v>
      </c>
      <c r="DE90">
        <v>98</v>
      </c>
      <c r="DF90">
        <v>53</v>
      </c>
      <c r="DG90">
        <v>42</v>
      </c>
      <c r="DH90">
        <v>1</v>
      </c>
      <c r="DI90">
        <v>1</v>
      </c>
      <c r="DJ90">
        <v>1</v>
      </c>
      <c r="DK90">
        <v>16</v>
      </c>
      <c r="DL90">
        <v>6</v>
      </c>
      <c r="DM90">
        <v>15</v>
      </c>
      <c r="DN90">
        <v>6</v>
      </c>
      <c r="DO90">
        <v>1</v>
      </c>
      <c r="DP90">
        <v>12</v>
      </c>
      <c r="DQ90">
        <v>12</v>
      </c>
      <c r="DR90">
        <v>3</v>
      </c>
      <c r="DS90">
        <v>1</v>
      </c>
      <c r="DT90">
        <v>33</v>
      </c>
      <c r="DU90">
        <v>1</v>
      </c>
      <c r="DV90">
        <v>1</v>
      </c>
      <c r="DW90">
        <v>0</v>
      </c>
      <c r="DX90">
        <v>9</v>
      </c>
      <c r="DY90">
        <v>3</v>
      </c>
      <c r="DZ90">
        <v>15</v>
      </c>
      <c r="EA90">
        <v>2</v>
      </c>
      <c r="EB90">
        <v>0</v>
      </c>
      <c r="EC90">
        <v>0</v>
      </c>
      <c r="ED90">
        <v>15</v>
      </c>
      <c r="EE90">
        <v>0</v>
      </c>
      <c r="EF90">
        <v>0</v>
      </c>
      <c r="EG90">
        <v>0</v>
      </c>
      <c r="EH90">
        <v>6</v>
      </c>
      <c r="EI90">
        <v>1</v>
      </c>
      <c r="EJ90">
        <v>42.414860681114597</v>
      </c>
      <c r="EK90">
        <v>44.272445820433397</v>
      </c>
      <c r="EL90">
        <v>6.1919504643962897</v>
      </c>
      <c r="EM90">
        <v>0.61919504643962897</v>
      </c>
      <c r="EN90">
        <v>0</v>
      </c>
      <c r="EO90">
        <v>0.61919504643962897</v>
      </c>
      <c r="EP90">
        <v>35.603715170278598</v>
      </c>
      <c r="EQ90">
        <v>0</v>
      </c>
      <c r="ER90">
        <v>44.272445820433397</v>
      </c>
      <c r="ES90">
        <v>47.058823529411796</v>
      </c>
      <c r="ET90">
        <v>15.789473684210501</v>
      </c>
      <c r="EU90">
        <v>13.931888544891599</v>
      </c>
      <c r="EV90">
        <v>13.931888544891599</v>
      </c>
      <c r="EW90">
        <v>7.7399380804953601</v>
      </c>
      <c r="EX90">
        <v>30.340557275541801</v>
      </c>
      <c r="EY90">
        <v>30.340557275541801</v>
      </c>
      <c r="EZ90">
        <v>2.1671826625386998</v>
      </c>
      <c r="FA90">
        <v>0</v>
      </c>
      <c r="FB90">
        <v>0</v>
      </c>
      <c r="FC90">
        <v>0</v>
      </c>
      <c r="FD90">
        <v>52.012383900928803</v>
      </c>
      <c r="FE90">
        <v>1.85758513931889</v>
      </c>
      <c r="FF90">
        <v>0.30959752321981399</v>
      </c>
      <c r="FG90">
        <v>2.7863777089783301</v>
      </c>
      <c r="FH90">
        <v>47.987616099071197</v>
      </c>
      <c r="FI90">
        <v>4.6439628482972104</v>
      </c>
      <c r="FJ90">
        <v>34.984520123838998</v>
      </c>
      <c r="FK90">
        <v>0.61919504643962897</v>
      </c>
      <c r="FL90">
        <v>0</v>
      </c>
      <c r="FM90">
        <v>34.984520123838998</v>
      </c>
      <c r="FN90">
        <v>16.408668730650199</v>
      </c>
      <c r="FO90">
        <v>16.408668730650199</v>
      </c>
      <c r="FP90">
        <v>2.38095238095238</v>
      </c>
      <c r="FQ90">
        <v>2.38095238095238</v>
      </c>
      <c r="FR90">
        <v>2.38095238095238</v>
      </c>
      <c r="FS90">
        <v>38.095238095238102</v>
      </c>
      <c r="FT90">
        <v>35.714285714285701</v>
      </c>
      <c r="FU90">
        <v>14.285714285714301</v>
      </c>
      <c r="FV90">
        <v>28.571428571428601</v>
      </c>
      <c r="FW90">
        <v>28.571428571428601</v>
      </c>
      <c r="FX90">
        <v>7.1428571428571397</v>
      </c>
      <c r="FY90">
        <v>78.571428571428598</v>
      </c>
      <c r="FZ90">
        <v>2.38095238095238</v>
      </c>
      <c r="GA90">
        <v>2.38095238095238</v>
      </c>
      <c r="GB90">
        <v>21.428571428571399</v>
      </c>
      <c r="GC90">
        <v>7.1428571428571397</v>
      </c>
      <c r="GD90">
        <v>35.714285714285701</v>
      </c>
      <c r="GE90">
        <v>4.7619047619047601</v>
      </c>
      <c r="GF90">
        <v>0</v>
      </c>
      <c r="GG90">
        <v>35.714285714285701</v>
      </c>
      <c r="GH90">
        <v>14.285714285714301</v>
      </c>
      <c r="GI90">
        <v>13</v>
      </c>
      <c r="GJ90">
        <v>14.860681114551101</v>
      </c>
      <c r="GK90">
        <v>30.952380952380999</v>
      </c>
      <c r="GL90">
        <v>6.5015479876161004</v>
      </c>
      <c r="GM90">
        <v>3.7151702786377698</v>
      </c>
      <c r="GN90">
        <v>12.5</v>
      </c>
      <c r="GO90">
        <v>0</v>
      </c>
      <c r="GP90">
        <v>16.6666666666667</v>
      </c>
      <c r="GQ90">
        <v>25</v>
      </c>
      <c r="GR90">
        <v>0</v>
      </c>
      <c r="GS90">
        <v>0.61919504643962897</v>
      </c>
      <c r="GT90">
        <v>11</v>
      </c>
      <c r="GU90">
        <v>5</v>
      </c>
      <c r="GV90">
        <v>11</v>
      </c>
      <c r="GW90">
        <v>4</v>
      </c>
      <c r="GX90">
        <v>1</v>
      </c>
      <c r="GY90">
        <v>60.371517027863803</v>
      </c>
      <c r="GZ90">
        <v>8.9783281733746101</v>
      </c>
      <c r="HA90">
        <v>10.216718266253899</v>
      </c>
      <c r="HB90">
        <v>2.4767801857585101</v>
      </c>
      <c r="HC90">
        <v>2.1671826625386998</v>
      </c>
      <c r="HD90">
        <v>26.1904761904762</v>
      </c>
      <c r="HE90">
        <v>11.9047619047619</v>
      </c>
      <c r="HF90">
        <v>26.1904761904762</v>
      </c>
      <c r="HG90">
        <v>9.5238095238095202</v>
      </c>
      <c r="HH90">
        <v>2.38095238095238</v>
      </c>
      <c r="HI90">
        <v>2</v>
      </c>
      <c r="HJ90">
        <v>6</v>
      </c>
      <c r="HK90">
        <v>7</v>
      </c>
      <c r="HL90">
        <v>10</v>
      </c>
      <c r="HM90">
        <v>5</v>
      </c>
      <c r="HN90">
        <v>0.92879256965944301</v>
      </c>
      <c r="HO90">
        <v>16.099071207430299</v>
      </c>
      <c r="HP90">
        <v>10.835913312693499</v>
      </c>
      <c r="HQ90">
        <v>48.606811145510797</v>
      </c>
      <c r="HR90">
        <v>6.5015479876161004</v>
      </c>
      <c r="HS90">
        <v>4.7619047619047601</v>
      </c>
      <c r="HT90">
        <v>14.285714285714301</v>
      </c>
      <c r="HU90">
        <v>16.6666666666667</v>
      </c>
      <c r="HV90">
        <v>23.8095238095238</v>
      </c>
      <c r="HW90">
        <v>11.9047619047619</v>
      </c>
      <c r="HX90">
        <v>42.414860681114597</v>
      </c>
      <c r="HY90">
        <v>52.012383900928803</v>
      </c>
      <c r="HZ90">
        <v>58.204334365325103</v>
      </c>
      <c r="IA90">
        <v>63.157894736842103</v>
      </c>
      <c r="IB90">
        <v>65.634674922600595</v>
      </c>
      <c r="IC90">
        <v>3.6771239979299701</v>
      </c>
      <c r="ID90">
        <v>0.79920252278848603</v>
      </c>
      <c r="IE90">
        <v>7.2693886115620803</v>
      </c>
      <c r="IF90">
        <v>7.0963079303344196</v>
      </c>
      <c r="IG90">
        <v>0.68191905439333</v>
      </c>
      <c r="IH90">
        <v>1</v>
      </c>
      <c r="II90">
        <v>5.046875</v>
      </c>
      <c r="IJ90">
        <v>1</v>
      </c>
      <c r="IK90">
        <v>0.92879257000000004</v>
      </c>
      <c r="IL90">
        <v>2.3809523810000002</v>
      </c>
      <c r="IM90">
        <v>2</v>
      </c>
      <c r="IN90">
        <v>2.4767801860000001</v>
      </c>
      <c r="IO90">
        <v>4.7619047620000003</v>
      </c>
    </row>
    <row r="91" spans="1:249" x14ac:dyDescent="0.3">
      <c r="A91" s="71">
        <v>90</v>
      </c>
      <c r="B91">
        <v>2019062</v>
      </c>
      <c r="C91" t="s">
        <v>980</v>
      </c>
      <c r="D91" t="s">
        <v>988</v>
      </c>
      <c r="E91" t="s">
        <v>9</v>
      </c>
      <c r="F91">
        <v>81.34901914663817</v>
      </c>
      <c r="G91">
        <v>80.839241417657604</v>
      </c>
      <c r="H91" t="s">
        <v>979</v>
      </c>
      <c r="I91" t="s">
        <v>338</v>
      </c>
      <c r="J91" t="s">
        <v>339</v>
      </c>
      <c r="K91">
        <v>59</v>
      </c>
      <c r="L91" t="s">
        <v>341</v>
      </c>
      <c r="M91" t="s">
        <v>337</v>
      </c>
      <c r="N91">
        <v>46006</v>
      </c>
      <c r="O91">
        <v>-71.705060000000003</v>
      </c>
      <c r="P91">
        <v>42.007919999999999</v>
      </c>
      <c r="Q91">
        <v>1.0511999999999999</v>
      </c>
      <c r="R91">
        <v>21.384</v>
      </c>
      <c r="S91">
        <v>20.993736999999999</v>
      </c>
      <c r="T91">
        <v>0.12096699999999999</v>
      </c>
      <c r="U91">
        <v>1.2096699999999999E-3</v>
      </c>
      <c r="W91">
        <v>30</v>
      </c>
      <c r="X91">
        <v>1.1100000000000001</v>
      </c>
      <c r="Y91">
        <v>135.813912671</v>
      </c>
      <c r="Z91">
        <v>52</v>
      </c>
      <c r="AA91">
        <v>20.088922473349999</v>
      </c>
      <c r="AB91">
        <v>1258.91962746575</v>
      </c>
      <c r="AC91">
        <v>1254.92626032828</v>
      </c>
      <c r="AD91">
        <v>15.019816571746601</v>
      </c>
      <c r="AE91">
        <v>14.716692066329999</v>
      </c>
      <c r="AF91">
        <v>9.4157488941780798</v>
      </c>
      <c r="AG91">
        <v>9.2497659696548808</v>
      </c>
      <c r="AH91">
        <v>3.80796301936644</v>
      </c>
      <c r="AI91">
        <v>3.77672472718434</v>
      </c>
      <c r="AJ91">
        <v>21.917808219178081</v>
      </c>
      <c r="AK91">
        <v>11.637205387205386</v>
      </c>
      <c r="AL91">
        <v>69.263698630137</v>
      </c>
      <c r="AM91">
        <v>79.650673400673426</v>
      </c>
      <c r="AN91">
        <v>0.87132122490554997</v>
      </c>
      <c r="AO91">
        <v>0.82953229033778697</v>
      </c>
      <c r="AP91">
        <v>1.6624579124579124</v>
      </c>
      <c r="AQ91">
        <v>1.6267123287671235</v>
      </c>
      <c r="AR91">
        <v>1.6624579124579124</v>
      </c>
      <c r="AS91">
        <v>1.6164994425869401</v>
      </c>
      <c r="AT91">
        <v>1.1620400258249999</v>
      </c>
      <c r="AU91">
        <v>1.3089225589225588</v>
      </c>
      <c r="AV91">
        <v>0</v>
      </c>
      <c r="AW91">
        <v>1.3089225589225588</v>
      </c>
      <c r="AX91">
        <v>1.36780722065</v>
      </c>
      <c r="AY91">
        <v>1.6785022595200001</v>
      </c>
      <c r="AZ91">
        <v>1.21632996633</v>
      </c>
      <c r="BA91">
        <v>8.5616438356200003E-2</v>
      </c>
      <c r="BB91">
        <v>1.21632996633</v>
      </c>
      <c r="BC91">
        <v>1.79817244955</v>
      </c>
      <c r="BD91">
        <v>1.6401733116999999</v>
      </c>
      <c r="BE91">
        <v>1.79817244955</v>
      </c>
      <c r="BF91">
        <v>0</v>
      </c>
      <c r="BG91">
        <v>0</v>
      </c>
      <c r="BH91">
        <v>0</v>
      </c>
      <c r="BI91">
        <v>0</v>
      </c>
      <c r="BJ91">
        <v>0</v>
      </c>
      <c r="BK91">
        <v>0</v>
      </c>
      <c r="BL91">
        <v>0</v>
      </c>
      <c r="BM91">
        <v>0</v>
      </c>
      <c r="BN91">
        <v>0</v>
      </c>
      <c r="BO91">
        <v>0</v>
      </c>
      <c r="BP91">
        <v>0</v>
      </c>
      <c r="BQ91">
        <v>0</v>
      </c>
      <c r="BR91">
        <v>0</v>
      </c>
      <c r="BS91">
        <v>3</v>
      </c>
      <c r="BT91">
        <v>0</v>
      </c>
      <c r="BU91">
        <v>0</v>
      </c>
      <c r="BV91">
        <v>7</v>
      </c>
      <c r="BW91">
        <v>2</v>
      </c>
      <c r="BX91">
        <v>17</v>
      </c>
      <c r="BY91">
        <v>18</v>
      </c>
      <c r="BZ91">
        <v>15</v>
      </c>
      <c r="CA91">
        <v>19</v>
      </c>
      <c r="CB91">
        <v>17</v>
      </c>
      <c r="CC91">
        <v>20</v>
      </c>
      <c r="CD91">
        <v>15</v>
      </c>
      <c r="CE91">
        <v>10</v>
      </c>
      <c r="CF91">
        <v>10</v>
      </c>
      <c r="CG91">
        <v>10</v>
      </c>
      <c r="CH91">
        <v>10</v>
      </c>
      <c r="CI91">
        <v>10</v>
      </c>
      <c r="CJ91">
        <v>10</v>
      </c>
      <c r="CK91">
        <v>181</v>
      </c>
      <c r="CW91">
        <v>1.1644871967199999</v>
      </c>
      <c r="CX91">
        <v>1.1112175489</v>
      </c>
      <c r="CY91">
        <v>1.1100000000000001</v>
      </c>
      <c r="CZ91">
        <v>5.4480006501000003E-2</v>
      </c>
      <c r="DA91">
        <v>0.15349000834400001</v>
      </c>
      <c r="DB91">
        <v>0.12096700000000001</v>
      </c>
      <c r="DC91">
        <v>325</v>
      </c>
      <c r="DD91">
        <v>124</v>
      </c>
      <c r="DE91">
        <v>92</v>
      </c>
      <c r="DF91">
        <v>42</v>
      </c>
      <c r="DG91">
        <v>45</v>
      </c>
      <c r="DH91">
        <v>0</v>
      </c>
      <c r="DI91">
        <v>0</v>
      </c>
      <c r="DJ91">
        <v>7</v>
      </c>
      <c r="DK91">
        <v>19</v>
      </c>
      <c r="DL91">
        <v>0</v>
      </c>
      <c r="DM91">
        <v>22</v>
      </c>
      <c r="DN91">
        <v>3</v>
      </c>
      <c r="DO91">
        <v>1</v>
      </c>
      <c r="DP91">
        <v>12</v>
      </c>
      <c r="DQ91">
        <v>10</v>
      </c>
      <c r="DR91">
        <v>0</v>
      </c>
      <c r="DS91">
        <v>1</v>
      </c>
      <c r="DT91">
        <v>44</v>
      </c>
      <c r="DU91">
        <v>0</v>
      </c>
      <c r="DV91">
        <v>1</v>
      </c>
      <c r="DW91">
        <v>0</v>
      </c>
      <c r="DX91">
        <v>1</v>
      </c>
      <c r="DY91">
        <v>2</v>
      </c>
      <c r="DZ91">
        <v>12</v>
      </c>
      <c r="EA91">
        <v>1</v>
      </c>
      <c r="EB91">
        <v>1</v>
      </c>
      <c r="EC91">
        <v>2</v>
      </c>
      <c r="ED91">
        <v>14</v>
      </c>
      <c r="EE91">
        <v>0</v>
      </c>
      <c r="EF91">
        <v>1</v>
      </c>
      <c r="EG91">
        <v>2</v>
      </c>
      <c r="EH91">
        <v>7</v>
      </c>
      <c r="EI91">
        <v>0</v>
      </c>
      <c r="EJ91">
        <v>0</v>
      </c>
      <c r="EK91">
        <v>0</v>
      </c>
      <c r="EL91">
        <v>0</v>
      </c>
      <c r="EM91">
        <v>0</v>
      </c>
      <c r="EN91">
        <v>0.30769230769230799</v>
      </c>
      <c r="EO91">
        <v>27.076923076923102</v>
      </c>
      <c r="EP91">
        <v>45.846153846153797</v>
      </c>
      <c r="EQ91">
        <v>0</v>
      </c>
      <c r="ER91">
        <v>0</v>
      </c>
      <c r="ES91">
        <v>0</v>
      </c>
      <c r="ET91">
        <v>40.615384615384599</v>
      </c>
      <c r="EU91">
        <v>3.6923076923076898</v>
      </c>
      <c r="EV91">
        <v>3.3846153846153801</v>
      </c>
      <c r="EW91">
        <v>3.3846153846153801</v>
      </c>
      <c r="EX91">
        <v>28.307692307692299</v>
      </c>
      <c r="EY91">
        <v>16.615384615384599</v>
      </c>
      <c r="EZ91">
        <v>0</v>
      </c>
      <c r="FA91">
        <v>9.8461538461538503</v>
      </c>
      <c r="FB91">
        <v>34.7826086956522</v>
      </c>
      <c r="FC91">
        <v>76.190476190476204</v>
      </c>
      <c r="FD91">
        <v>99.692307692307693</v>
      </c>
      <c r="FE91">
        <v>0</v>
      </c>
      <c r="FF91">
        <v>1.5384615384615401</v>
      </c>
      <c r="FG91">
        <v>0</v>
      </c>
      <c r="FH91">
        <v>0.30769230769230799</v>
      </c>
      <c r="FI91">
        <v>2.1538461538461502</v>
      </c>
      <c r="FJ91">
        <v>18.769230769230798</v>
      </c>
      <c r="FK91">
        <v>0.30769230769230799</v>
      </c>
      <c r="FL91">
        <v>11.692307692307701</v>
      </c>
      <c r="FM91">
        <v>30.461538461538499</v>
      </c>
      <c r="FN91">
        <v>12.9230769230769</v>
      </c>
      <c r="FO91">
        <v>3.0769230769230802</v>
      </c>
      <c r="FP91">
        <v>0</v>
      </c>
      <c r="FQ91">
        <v>0</v>
      </c>
      <c r="FR91">
        <v>15.5555555555556</v>
      </c>
      <c r="FS91">
        <v>42.2222222222222</v>
      </c>
      <c r="FT91">
        <v>48.8888888888889</v>
      </c>
      <c r="FU91">
        <v>6.6666666666666696</v>
      </c>
      <c r="FV91">
        <v>26.6666666666667</v>
      </c>
      <c r="FW91">
        <v>22.2222222222222</v>
      </c>
      <c r="FX91">
        <v>0</v>
      </c>
      <c r="FY91">
        <v>97.7777777777778</v>
      </c>
      <c r="FZ91">
        <v>0</v>
      </c>
      <c r="GA91">
        <v>2.2222222222222201</v>
      </c>
      <c r="GB91">
        <v>2.2222222222222201</v>
      </c>
      <c r="GC91">
        <v>4.4444444444444402</v>
      </c>
      <c r="GD91">
        <v>26.6666666666667</v>
      </c>
      <c r="GE91">
        <v>2.2222222222222201</v>
      </c>
      <c r="GF91">
        <v>4.4444444444444402</v>
      </c>
      <c r="GG91">
        <v>31.1111111111111</v>
      </c>
      <c r="GH91">
        <v>15.5555555555556</v>
      </c>
      <c r="GI91">
        <v>16</v>
      </c>
      <c r="GJ91">
        <v>38.153846153846203</v>
      </c>
      <c r="GK91">
        <v>35.5555555555556</v>
      </c>
      <c r="GL91">
        <v>19.076923076923102</v>
      </c>
      <c r="GM91">
        <v>1.2307692307692299</v>
      </c>
      <c r="GN91">
        <v>0</v>
      </c>
      <c r="GO91">
        <v>0</v>
      </c>
      <c r="GP91">
        <v>38.709677419354797</v>
      </c>
      <c r="GQ91">
        <v>3.2258064516128999</v>
      </c>
      <c r="GR91">
        <v>0.30769230769230799</v>
      </c>
      <c r="GS91">
        <v>27.076923076923102</v>
      </c>
      <c r="GT91">
        <v>11</v>
      </c>
      <c r="GU91">
        <v>8</v>
      </c>
      <c r="GV91">
        <v>11</v>
      </c>
      <c r="GW91">
        <v>5</v>
      </c>
      <c r="GX91">
        <v>5</v>
      </c>
      <c r="GY91">
        <v>15.692307692307701</v>
      </c>
      <c r="GZ91">
        <v>26.461538461538499</v>
      </c>
      <c r="HA91">
        <v>13.538461538461499</v>
      </c>
      <c r="HB91">
        <v>16.615384615384599</v>
      </c>
      <c r="HC91">
        <v>12.307692307692299</v>
      </c>
      <c r="HD91">
        <v>24.4444444444444</v>
      </c>
      <c r="HE91">
        <v>17.7777777777778</v>
      </c>
      <c r="HF91">
        <v>24.4444444444444</v>
      </c>
      <c r="HG91">
        <v>11.1111111111111</v>
      </c>
      <c r="HH91">
        <v>11.1111111111111</v>
      </c>
      <c r="HI91">
        <v>4</v>
      </c>
      <c r="HJ91">
        <v>0</v>
      </c>
      <c r="HK91">
        <v>23</v>
      </c>
      <c r="HL91">
        <v>11</v>
      </c>
      <c r="HM91">
        <v>0</v>
      </c>
      <c r="HN91">
        <v>3.0769230769230802</v>
      </c>
      <c r="HO91">
        <v>0</v>
      </c>
      <c r="HP91">
        <v>61.230769230769198</v>
      </c>
      <c r="HQ91">
        <v>19.384615384615401</v>
      </c>
      <c r="HR91">
        <v>0</v>
      </c>
      <c r="HS91">
        <v>8.8888888888888893</v>
      </c>
      <c r="HT91">
        <v>0</v>
      </c>
      <c r="HU91">
        <v>51.1111111111111</v>
      </c>
      <c r="HV91">
        <v>24.4444444444444</v>
      </c>
      <c r="HW91">
        <v>0</v>
      </c>
      <c r="HX91">
        <v>8.3076923076923102</v>
      </c>
      <c r="HY91">
        <v>16.307692307692299</v>
      </c>
      <c r="HZ91">
        <v>24</v>
      </c>
      <c r="IA91">
        <v>31.076923076923102</v>
      </c>
      <c r="IB91">
        <v>37.846153846153797</v>
      </c>
      <c r="IC91">
        <v>4.8505383482039699</v>
      </c>
      <c r="ID91">
        <v>0.95259644970414203</v>
      </c>
      <c r="IE91">
        <v>7.7803181426506898</v>
      </c>
      <c r="IF91">
        <v>7.6074221839251202</v>
      </c>
      <c r="IG91">
        <v>0.88322434397338301</v>
      </c>
      <c r="IH91">
        <v>5</v>
      </c>
      <c r="II91">
        <v>4.4984520119999996</v>
      </c>
      <c r="IJ91">
        <v>5</v>
      </c>
      <c r="IK91">
        <v>17.53846154</v>
      </c>
      <c r="IL91">
        <v>11.11111111</v>
      </c>
      <c r="IM91">
        <v>2</v>
      </c>
      <c r="IN91">
        <v>0.92307692299999999</v>
      </c>
      <c r="IO91">
        <v>4.4444444440000002</v>
      </c>
    </row>
    <row r="92" spans="1:249" x14ac:dyDescent="0.3">
      <c r="A92" s="71">
        <v>91</v>
      </c>
      <c r="B92">
        <v>2019063</v>
      </c>
      <c r="C92" t="s">
        <v>46</v>
      </c>
      <c r="D92" t="s">
        <v>988</v>
      </c>
      <c r="E92" t="s">
        <v>9</v>
      </c>
      <c r="F92">
        <v>82.159774658689173</v>
      </c>
      <c r="G92">
        <v>82.159774658689102</v>
      </c>
      <c r="H92" t="s">
        <v>953</v>
      </c>
      <c r="I92" t="s">
        <v>338</v>
      </c>
      <c r="J92" t="s">
        <v>339</v>
      </c>
      <c r="K92">
        <v>59</v>
      </c>
      <c r="L92" t="s">
        <v>341</v>
      </c>
      <c r="M92" t="s">
        <v>337</v>
      </c>
      <c r="N92">
        <v>46006</v>
      </c>
      <c r="O92">
        <v>-71.651598000000007</v>
      </c>
      <c r="P92">
        <v>42.045360000000002</v>
      </c>
      <c r="Q92">
        <v>2.1545999999999998</v>
      </c>
      <c r="R92">
        <v>14.194800000000001</v>
      </c>
      <c r="S92">
        <v>12.049899999999999</v>
      </c>
      <c r="T92">
        <v>1.008097</v>
      </c>
      <c r="U92">
        <v>1.008097E-2</v>
      </c>
      <c r="W92">
        <v>10</v>
      </c>
      <c r="X92">
        <v>1.03</v>
      </c>
      <c r="Y92">
        <v>134.981528822</v>
      </c>
      <c r="Z92">
        <v>53</v>
      </c>
      <c r="AA92">
        <v>20.699385698025001</v>
      </c>
      <c r="AB92">
        <v>1248.9157216165399</v>
      </c>
      <c r="AC92">
        <v>1250.9046298313499</v>
      </c>
      <c r="AD92">
        <v>15.0765130860485</v>
      </c>
      <c r="AE92">
        <v>14.9531211642151</v>
      </c>
      <c r="AF92">
        <v>9.4465821305346704</v>
      </c>
      <c r="AG92">
        <v>9.3856052233071292</v>
      </c>
      <c r="AH92">
        <v>3.8107621454636602</v>
      </c>
      <c r="AI92">
        <v>3.8116299747019999</v>
      </c>
      <c r="AJ92">
        <v>9.1060985797827882</v>
      </c>
      <c r="AK92">
        <v>12.725082424549834</v>
      </c>
      <c r="AL92">
        <v>87.092731829573921</v>
      </c>
      <c r="AM92">
        <v>76.293431397413116</v>
      </c>
      <c r="AN92">
        <v>0.77471728356394198</v>
      </c>
      <c r="AO92">
        <v>0.79711452082738898</v>
      </c>
      <c r="AP92">
        <v>1.7372558965254876</v>
      </c>
      <c r="AQ92">
        <v>0.91896407685881376</v>
      </c>
      <c r="AR92">
        <v>1.7372558965254876</v>
      </c>
      <c r="AS92">
        <v>1.8653932248894001</v>
      </c>
      <c r="AT92">
        <v>0</v>
      </c>
      <c r="AU92">
        <v>1.033477047933046</v>
      </c>
      <c r="AV92">
        <v>0.79365079365079383</v>
      </c>
      <c r="AW92">
        <v>1.033477047933046</v>
      </c>
      <c r="AX92">
        <v>1.067004924638</v>
      </c>
      <c r="AY92">
        <v>0</v>
      </c>
      <c r="AZ92">
        <v>0.87719298245600008</v>
      </c>
      <c r="BA92">
        <v>0.87719298245600008</v>
      </c>
      <c r="BB92">
        <v>0.82424549835100003</v>
      </c>
      <c r="BC92">
        <v>2.6509999943300002</v>
      </c>
      <c r="BD92">
        <v>2.6509999943300002</v>
      </c>
      <c r="BE92">
        <v>2.2537754261299998</v>
      </c>
      <c r="BF92">
        <v>5597.4451348399998</v>
      </c>
      <c r="BG92">
        <v>0</v>
      </c>
      <c r="BH92">
        <v>5597.4451348399998</v>
      </c>
      <c r="BI92">
        <v>0</v>
      </c>
      <c r="BJ92">
        <v>0</v>
      </c>
      <c r="BK92">
        <v>0</v>
      </c>
      <c r="BL92">
        <v>0</v>
      </c>
      <c r="BM92">
        <v>0</v>
      </c>
      <c r="BN92">
        <v>0</v>
      </c>
      <c r="BO92">
        <v>0</v>
      </c>
      <c r="BP92">
        <v>0</v>
      </c>
      <c r="BQ92">
        <v>0</v>
      </c>
      <c r="BR92">
        <v>0</v>
      </c>
      <c r="BS92">
        <v>3</v>
      </c>
      <c r="BT92">
        <v>2</v>
      </c>
      <c r="BU92">
        <v>0</v>
      </c>
      <c r="BV92">
        <v>5</v>
      </c>
      <c r="BW92">
        <v>3</v>
      </c>
      <c r="BX92">
        <v>20</v>
      </c>
      <c r="BY92">
        <v>19</v>
      </c>
      <c r="BZ92">
        <v>18</v>
      </c>
      <c r="CA92">
        <v>20</v>
      </c>
      <c r="CB92">
        <v>19</v>
      </c>
      <c r="CC92">
        <v>20</v>
      </c>
      <c r="CD92">
        <v>13</v>
      </c>
      <c r="CE92">
        <v>10</v>
      </c>
      <c r="CF92">
        <v>10</v>
      </c>
      <c r="CG92">
        <v>10</v>
      </c>
      <c r="CH92">
        <v>10</v>
      </c>
      <c r="CI92">
        <v>10</v>
      </c>
      <c r="CJ92">
        <v>10</v>
      </c>
      <c r="CK92">
        <v>189</v>
      </c>
      <c r="CW92">
        <v>1.09185902489</v>
      </c>
      <c r="CX92">
        <v>1.08080421563</v>
      </c>
      <c r="CY92">
        <v>1.03</v>
      </c>
      <c r="CZ92">
        <v>0.59648001162699993</v>
      </c>
      <c r="DA92">
        <v>0.675517065335</v>
      </c>
      <c r="DB92">
        <v>1.008097</v>
      </c>
      <c r="DC92">
        <v>336</v>
      </c>
      <c r="DD92">
        <v>165</v>
      </c>
      <c r="DE92">
        <v>120</v>
      </c>
      <c r="DF92">
        <v>50</v>
      </c>
      <c r="DG92">
        <v>47</v>
      </c>
      <c r="DH92">
        <v>0</v>
      </c>
      <c r="DI92">
        <v>1</v>
      </c>
      <c r="DJ92">
        <v>8</v>
      </c>
      <c r="DK92">
        <v>21</v>
      </c>
      <c r="DL92">
        <v>1</v>
      </c>
      <c r="DM92">
        <v>17</v>
      </c>
      <c r="DN92">
        <v>6</v>
      </c>
      <c r="DO92">
        <v>1</v>
      </c>
      <c r="DP92">
        <v>14</v>
      </c>
      <c r="DQ92">
        <v>11</v>
      </c>
      <c r="DR92">
        <v>0</v>
      </c>
      <c r="DS92">
        <v>2</v>
      </c>
      <c r="DT92">
        <v>42</v>
      </c>
      <c r="DU92">
        <v>0</v>
      </c>
      <c r="DV92">
        <v>1</v>
      </c>
      <c r="DW92">
        <v>0</v>
      </c>
      <c r="DX92">
        <v>5</v>
      </c>
      <c r="DY92">
        <v>2</v>
      </c>
      <c r="DZ92">
        <v>13</v>
      </c>
      <c r="EA92">
        <v>1</v>
      </c>
      <c r="EB92">
        <v>1</v>
      </c>
      <c r="EC92">
        <v>3</v>
      </c>
      <c r="ED92">
        <v>16</v>
      </c>
      <c r="EE92">
        <v>0</v>
      </c>
      <c r="EF92">
        <v>0</v>
      </c>
      <c r="EG92">
        <v>1</v>
      </c>
      <c r="EH92">
        <v>5</v>
      </c>
      <c r="EI92">
        <v>3</v>
      </c>
      <c r="EJ92">
        <v>0</v>
      </c>
      <c r="EK92">
        <v>0</v>
      </c>
      <c r="EL92">
        <v>1.4880952380952399</v>
      </c>
      <c r="EM92">
        <v>2.6785714285714302</v>
      </c>
      <c r="EN92">
        <v>0</v>
      </c>
      <c r="EO92">
        <v>7.7380952380952399</v>
      </c>
      <c r="EP92">
        <v>40.773809523809497</v>
      </c>
      <c r="EQ92">
        <v>0</v>
      </c>
      <c r="ER92">
        <v>0</v>
      </c>
      <c r="ES92">
        <v>2.6785714285714302</v>
      </c>
      <c r="ET92">
        <v>50.892857142857103</v>
      </c>
      <c r="EU92">
        <v>17.261904761904798</v>
      </c>
      <c r="EV92">
        <v>17.261904761904798</v>
      </c>
      <c r="EW92">
        <v>15.773809523809501</v>
      </c>
      <c r="EX92">
        <v>35.714285714285701</v>
      </c>
      <c r="EY92">
        <v>32.142857142857103</v>
      </c>
      <c r="EZ92">
        <v>0</v>
      </c>
      <c r="FA92">
        <v>6.25</v>
      </c>
      <c r="FB92">
        <v>17.5</v>
      </c>
      <c r="FC92">
        <v>42</v>
      </c>
      <c r="FD92">
        <v>95.8333333333333</v>
      </c>
      <c r="FE92">
        <v>0</v>
      </c>
      <c r="FF92">
        <v>0.59523809523809501</v>
      </c>
      <c r="FG92">
        <v>2.6785714285714302</v>
      </c>
      <c r="FH92">
        <v>4.1666666666666696</v>
      </c>
      <c r="FI92">
        <v>0.89285714285714302</v>
      </c>
      <c r="FJ92">
        <v>33.035714285714299</v>
      </c>
      <c r="FK92">
        <v>0.297619047619048</v>
      </c>
      <c r="FL92">
        <v>3.5714285714285698</v>
      </c>
      <c r="FM92">
        <v>36.607142857142897</v>
      </c>
      <c r="FN92">
        <v>14.880952380952399</v>
      </c>
      <c r="FO92">
        <v>8.6309523809523796</v>
      </c>
      <c r="FP92">
        <v>0</v>
      </c>
      <c r="FQ92">
        <v>2.12765957446809</v>
      </c>
      <c r="FR92">
        <v>17.021276595744698</v>
      </c>
      <c r="FS92">
        <v>44.680851063829799</v>
      </c>
      <c r="FT92">
        <v>36.170212765957402</v>
      </c>
      <c r="FU92">
        <v>12.7659574468085</v>
      </c>
      <c r="FV92">
        <v>29.787234042553202</v>
      </c>
      <c r="FW92">
        <v>23.404255319148898</v>
      </c>
      <c r="FX92">
        <v>0</v>
      </c>
      <c r="FY92">
        <v>89.361702127659598</v>
      </c>
      <c r="FZ92">
        <v>0</v>
      </c>
      <c r="GA92">
        <v>2.12765957446809</v>
      </c>
      <c r="GB92">
        <v>10.6382978723404</v>
      </c>
      <c r="GC92">
        <v>4.2553191489361701</v>
      </c>
      <c r="GD92">
        <v>27.659574468085101</v>
      </c>
      <c r="GE92">
        <v>2.12765957446809</v>
      </c>
      <c r="GF92">
        <v>6.3829787234042596</v>
      </c>
      <c r="GG92">
        <v>34.042553191489397</v>
      </c>
      <c r="GH92">
        <v>10.6382978723404</v>
      </c>
      <c r="GI92">
        <v>15</v>
      </c>
      <c r="GJ92">
        <v>49.107142857142897</v>
      </c>
      <c r="GK92">
        <v>31.914893617021299</v>
      </c>
      <c r="GL92">
        <v>30.952380952380999</v>
      </c>
      <c r="GM92">
        <v>1.78571428571429</v>
      </c>
      <c r="GN92">
        <v>0.60606060606060597</v>
      </c>
      <c r="GO92">
        <v>0</v>
      </c>
      <c r="GP92">
        <v>26.6666666666667</v>
      </c>
      <c r="GQ92">
        <v>3.6363636363636398</v>
      </c>
      <c r="GR92">
        <v>1.4880952380952399</v>
      </c>
      <c r="GS92">
        <v>7.7380952380952399</v>
      </c>
      <c r="GT92">
        <v>10</v>
      </c>
      <c r="GU92">
        <v>8</v>
      </c>
      <c r="GV92">
        <v>10</v>
      </c>
      <c r="GW92">
        <v>6</v>
      </c>
      <c r="GX92">
        <v>7</v>
      </c>
      <c r="GY92">
        <v>13.9880952380952</v>
      </c>
      <c r="GZ92">
        <v>46.428571428571402</v>
      </c>
      <c r="HA92">
        <v>6.8452380952380896</v>
      </c>
      <c r="HB92">
        <v>19.345238095238098</v>
      </c>
      <c r="HC92">
        <v>7.4404761904761898</v>
      </c>
      <c r="HD92">
        <v>21.2765957446809</v>
      </c>
      <c r="HE92">
        <v>17.021276595744698</v>
      </c>
      <c r="HF92">
        <v>21.2765957446809</v>
      </c>
      <c r="HG92">
        <v>12.7659574468085</v>
      </c>
      <c r="HH92">
        <v>14.893617021276601</v>
      </c>
      <c r="HI92">
        <v>4</v>
      </c>
      <c r="HJ92">
        <v>3</v>
      </c>
      <c r="HK92">
        <v>24</v>
      </c>
      <c r="HL92">
        <v>8</v>
      </c>
      <c r="HM92">
        <v>1</v>
      </c>
      <c r="HN92">
        <v>1.4880952380952399</v>
      </c>
      <c r="HO92">
        <v>1.19047619047619</v>
      </c>
      <c r="HP92">
        <v>73.809523809523796</v>
      </c>
      <c r="HQ92">
        <v>16.6666666666667</v>
      </c>
      <c r="HR92">
        <v>0.297619047619048</v>
      </c>
      <c r="HS92">
        <v>8.5106382978723403</v>
      </c>
      <c r="HT92">
        <v>6.3829787234042596</v>
      </c>
      <c r="HU92">
        <v>51.063829787233999</v>
      </c>
      <c r="HV92">
        <v>17.021276595744698</v>
      </c>
      <c r="HW92">
        <v>2.12765957446809</v>
      </c>
      <c r="HX92">
        <v>25.595238095238098</v>
      </c>
      <c r="HY92">
        <v>40.476190476190503</v>
      </c>
      <c r="HZ92">
        <v>49.107142857142897</v>
      </c>
      <c r="IA92">
        <v>54.464285714285701</v>
      </c>
      <c r="IB92">
        <v>59.523809523809497</v>
      </c>
      <c r="IC92">
        <v>4.2411234990373297</v>
      </c>
      <c r="ID92">
        <v>0.89303429705215398</v>
      </c>
      <c r="IE92">
        <v>8.0796118051657295</v>
      </c>
      <c r="IF92">
        <v>7.9077051710132604</v>
      </c>
      <c r="IG92">
        <v>0.76353509004656495</v>
      </c>
      <c r="IH92">
        <v>4</v>
      </c>
      <c r="II92">
        <v>4.6676646709999998</v>
      </c>
      <c r="IJ92">
        <v>4</v>
      </c>
      <c r="IK92">
        <v>12.20238095</v>
      </c>
      <c r="IL92">
        <v>8.5106382979999999</v>
      </c>
      <c r="IM92">
        <v>3</v>
      </c>
      <c r="IN92">
        <v>1.19047619</v>
      </c>
      <c r="IO92">
        <v>6.3829787229999999</v>
      </c>
    </row>
    <row r="93" spans="1:249" x14ac:dyDescent="0.3">
      <c r="A93" s="71">
        <v>92</v>
      </c>
      <c r="B93" t="s">
        <v>246</v>
      </c>
      <c r="C93" t="s">
        <v>245</v>
      </c>
      <c r="D93" t="s">
        <v>988</v>
      </c>
      <c r="E93" t="s">
        <v>232</v>
      </c>
      <c r="F93">
        <v>38.709682806905043</v>
      </c>
      <c r="G93">
        <v>47.361774903146099</v>
      </c>
      <c r="H93" t="s">
        <v>953</v>
      </c>
      <c r="I93" t="s">
        <v>338</v>
      </c>
      <c r="J93" t="s">
        <v>339</v>
      </c>
      <c r="K93">
        <v>59</v>
      </c>
      <c r="L93" t="s">
        <v>341</v>
      </c>
      <c r="M93" t="s">
        <v>337</v>
      </c>
      <c r="N93">
        <v>46006</v>
      </c>
      <c r="O93">
        <v>-71.827438999999998</v>
      </c>
      <c r="P93">
        <v>42.198318999999998</v>
      </c>
      <c r="Q93">
        <v>2.2545000000000002</v>
      </c>
      <c r="R93">
        <v>21.168900000000001</v>
      </c>
      <c r="S93">
        <v>20.384</v>
      </c>
      <c r="T93">
        <v>0.385658</v>
      </c>
      <c r="U93">
        <v>3.8565800000000001E-3</v>
      </c>
      <c r="W93">
        <v>90</v>
      </c>
      <c r="X93">
        <v>1.1100000000000001</v>
      </c>
      <c r="Y93">
        <v>168.691628743</v>
      </c>
      <c r="Z93">
        <v>53</v>
      </c>
      <c r="AA93">
        <v>19.869266220649997</v>
      </c>
      <c r="AB93">
        <v>1225.3705765229499</v>
      </c>
      <c r="AC93">
        <v>1231.7444352110899</v>
      </c>
      <c r="AD93">
        <v>14.7317648352894</v>
      </c>
      <c r="AE93">
        <v>14.4931414176693</v>
      </c>
      <c r="AF93">
        <v>8.9367852338522908</v>
      </c>
      <c r="AG93">
        <v>8.9506983961566302</v>
      </c>
      <c r="AH93">
        <v>3.1374987407105799</v>
      </c>
      <c r="AI93">
        <v>3.40235680942987</v>
      </c>
      <c r="AJ93">
        <v>4.8702594810379249</v>
      </c>
      <c r="AK93">
        <v>14.761277156583478</v>
      </c>
      <c r="AL93">
        <v>6.107784431137727</v>
      </c>
      <c r="AM93">
        <v>55.932996046086473</v>
      </c>
      <c r="AN93">
        <v>0.42428665848568498</v>
      </c>
      <c r="AO93">
        <v>0.55512173452341396</v>
      </c>
      <c r="AP93">
        <v>64.231536926147726</v>
      </c>
      <c r="AQ93">
        <v>64.231536926147726</v>
      </c>
      <c r="AR93">
        <v>12.524977679520427</v>
      </c>
      <c r="AS93">
        <v>10.268862301879999</v>
      </c>
      <c r="AT93">
        <v>55.219072164899998</v>
      </c>
      <c r="AU93">
        <v>7.3593809786998863</v>
      </c>
      <c r="AV93">
        <v>0.87824351297405201</v>
      </c>
      <c r="AW93">
        <v>7.3593809786998863</v>
      </c>
      <c r="AX93">
        <v>7.6685356054969995</v>
      </c>
      <c r="AY93">
        <v>1.8041237113399999</v>
      </c>
      <c r="AZ93">
        <v>5.2570043790700005</v>
      </c>
      <c r="BA93">
        <v>0.4191616766465</v>
      </c>
      <c r="BB93">
        <v>5.2570043790700005</v>
      </c>
      <c r="BC93">
        <v>10.091499301000001</v>
      </c>
      <c r="BD93">
        <v>10.091499301000001</v>
      </c>
      <c r="BE93">
        <v>3.2815094723499998</v>
      </c>
      <c r="BF93">
        <v>97934.318030599999</v>
      </c>
      <c r="BG93">
        <v>97934.318030599999</v>
      </c>
      <c r="BH93">
        <v>10430.061080199999</v>
      </c>
      <c r="BI93">
        <v>0</v>
      </c>
      <c r="BJ93">
        <v>0</v>
      </c>
      <c r="BK93">
        <v>0</v>
      </c>
      <c r="BL93">
        <v>0</v>
      </c>
      <c r="BM93">
        <v>0</v>
      </c>
      <c r="BN93">
        <v>0</v>
      </c>
      <c r="BO93">
        <v>0</v>
      </c>
      <c r="BP93">
        <v>0</v>
      </c>
      <c r="BQ93">
        <v>0.44355732978500001</v>
      </c>
      <c r="BR93">
        <v>9.4478220408200003E-2</v>
      </c>
      <c r="BS93">
        <v>6</v>
      </c>
      <c r="BT93">
        <v>0</v>
      </c>
      <c r="BU93">
        <v>0</v>
      </c>
      <c r="BV93">
        <v>4</v>
      </c>
      <c r="BW93">
        <v>2</v>
      </c>
      <c r="BX93">
        <v>2</v>
      </c>
      <c r="BY93">
        <v>6</v>
      </c>
      <c r="BZ93">
        <v>7</v>
      </c>
      <c r="CA93">
        <v>2</v>
      </c>
      <c r="CB93">
        <v>18</v>
      </c>
      <c r="CC93">
        <v>13</v>
      </c>
      <c r="CD93">
        <v>1</v>
      </c>
      <c r="CE93">
        <v>0</v>
      </c>
      <c r="CF93">
        <v>1</v>
      </c>
      <c r="CG93">
        <v>0</v>
      </c>
      <c r="CH93">
        <v>1</v>
      </c>
      <c r="CI93">
        <v>2</v>
      </c>
      <c r="CJ93">
        <v>2</v>
      </c>
      <c r="CK93">
        <v>55</v>
      </c>
      <c r="CL93">
        <v>0</v>
      </c>
      <c r="CM93">
        <v>0</v>
      </c>
      <c r="CN93">
        <v>0</v>
      </c>
      <c r="CO93">
        <v>100</v>
      </c>
      <c r="CP93">
        <v>85</v>
      </c>
      <c r="CQ93">
        <v>4.1366666666666596</v>
      </c>
      <c r="CR93">
        <v>0.26333333333333298</v>
      </c>
      <c r="CS93">
        <v>15.5</v>
      </c>
      <c r="CT93">
        <v>0.44700000000000001</v>
      </c>
      <c r="CU93">
        <v>3.9</v>
      </c>
      <c r="CV93">
        <v>6.49</v>
      </c>
      <c r="CW93">
        <v>1.1221869150199999</v>
      </c>
      <c r="CX93">
        <v>1.14106913547</v>
      </c>
      <c r="CY93">
        <v>1.1100000000000001</v>
      </c>
      <c r="CZ93">
        <v>1.2513597945399999</v>
      </c>
      <c r="DA93">
        <v>0.38864001511599999</v>
      </c>
      <c r="DB93">
        <v>0.385658</v>
      </c>
      <c r="DC93">
        <v>324</v>
      </c>
      <c r="DD93">
        <v>42</v>
      </c>
      <c r="DE93">
        <v>7</v>
      </c>
      <c r="DF93">
        <v>5</v>
      </c>
      <c r="DG93">
        <v>48</v>
      </c>
      <c r="DH93">
        <v>3</v>
      </c>
      <c r="DI93">
        <v>1</v>
      </c>
      <c r="DJ93">
        <v>3</v>
      </c>
      <c r="DK93">
        <v>12</v>
      </c>
      <c r="DL93">
        <v>7</v>
      </c>
      <c r="DM93">
        <v>20</v>
      </c>
      <c r="DN93">
        <v>2</v>
      </c>
      <c r="DO93">
        <v>0</v>
      </c>
      <c r="DP93">
        <v>6</v>
      </c>
      <c r="DQ93">
        <v>6</v>
      </c>
      <c r="DR93">
        <v>2</v>
      </c>
      <c r="DS93">
        <v>2</v>
      </c>
      <c r="DT93">
        <v>33</v>
      </c>
      <c r="DU93">
        <v>1</v>
      </c>
      <c r="DV93">
        <v>1</v>
      </c>
      <c r="DW93">
        <v>0</v>
      </c>
      <c r="DX93">
        <v>15</v>
      </c>
      <c r="DY93">
        <v>3</v>
      </c>
      <c r="DZ93">
        <v>9</v>
      </c>
      <c r="EA93">
        <v>7</v>
      </c>
      <c r="EB93">
        <v>0</v>
      </c>
      <c r="EC93">
        <v>0</v>
      </c>
      <c r="ED93">
        <v>9</v>
      </c>
      <c r="EE93">
        <v>0</v>
      </c>
      <c r="EF93">
        <v>0</v>
      </c>
      <c r="EG93">
        <v>0</v>
      </c>
      <c r="EH93">
        <v>4</v>
      </c>
      <c r="EI93">
        <v>0</v>
      </c>
      <c r="EJ93">
        <v>48.765432098765402</v>
      </c>
      <c r="EK93">
        <v>62.654320987654302</v>
      </c>
      <c r="EL93">
        <v>0</v>
      </c>
      <c r="EM93">
        <v>0.30864197530864201</v>
      </c>
      <c r="EN93">
        <v>0</v>
      </c>
      <c r="EO93">
        <v>2.4691358024691401</v>
      </c>
      <c r="EP93">
        <v>6.7901234567901199</v>
      </c>
      <c r="EQ93">
        <v>0</v>
      </c>
      <c r="ER93">
        <v>62.654320987654302</v>
      </c>
      <c r="ES93">
        <v>68.209876543209901</v>
      </c>
      <c r="ET93">
        <v>12.962962962962999</v>
      </c>
      <c r="EU93">
        <v>0.61728395061728403</v>
      </c>
      <c r="EV93">
        <v>0.61728395061728403</v>
      </c>
      <c r="EW93">
        <v>0.61728395061728403</v>
      </c>
      <c r="EX93">
        <v>2.1604938271604901</v>
      </c>
      <c r="EY93">
        <v>2.1604938271604901</v>
      </c>
      <c r="EZ93">
        <v>5.2469135802469102</v>
      </c>
      <c r="FA93">
        <v>0</v>
      </c>
      <c r="FB93">
        <v>0</v>
      </c>
      <c r="FC93">
        <v>0</v>
      </c>
      <c r="FD93">
        <v>20.061728395061699</v>
      </c>
      <c r="FE93">
        <v>13.8888888888889</v>
      </c>
      <c r="FF93">
        <v>0.30864197530864201</v>
      </c>
      <c r="FG93">
        <v>5.5555555555555598</v>
      </c>
      <c r="FH93">
        <v>79.938271604938294</v>
      </c>
      <c r="FI93">
        <v>2.1604938271604901</v>
      </c>
      <c r="FJ93">
        <v>4.32098765432099</v>
      </c>
      <c r="FK93">
        <v>11.419753086419799</v>
      </c>
      <c r="FL93">
        <v>0</v>
      </c>
      <c r="FM93">
        <v>4.32098765432099</v>
      </c>
      <c r="FN93">
        <v>1.5432098765432101</v>
      </c>
      <c r="FO93">
        <v>1.5432098765432101</v>
      </c>
      <c r="FP93">
        <v>6.25</v>
      </c>
      <c r="FQ93">
        <v>2.0833333333333299</v>
      </c>
      <c r="FR93">
        <v>6.25</v>
      </c>
      <c r="FS93">
        <v>25</v>
      </c>
      <c r="FT93">
        <v>41.6666666666667</v>
      </c>
      <c r="FU93">
        <v>4.1666666666666696</v>
      </c>
      <c r="FV93">
        <v>12.5</v>
      </c>
      <c r="FW93">
        <v>12.5</v>
      </c>
      <c r="FX93">
        <v>4.1666666666666696</v>
      </c>
      <c r="FY93">
        <v>68.75</v>
      </c>
      <c r="FZ93">
        <v>2.0833333333333299</v>
      </c>
      <c r="GA93">
        <v>2.0833333333333299</v>
      </c>
      <c r="GB93">
        <v>31.25</v>
      </c>
      <c r="GC93">
        <v>6.25</v>
      </c>
      <c r="GD93">
        <v>18.75</v>
      </c>
      <c r="GE93">
        <v>14.5833333333333</v>
      </c>
      <c r="GF93">
        <v>0</v>
      </c>
      <c r="GG93">
        <v>18.75</v>
      </c>
      <c r="GH93">
        <v>8.3333333333333304</v>
      </c>
      <c r="GI93">
        <v>20</v>
      </c>
      <c r="GJ93">
        <v>12.962962962962999</v>
      </c>
      <c r="GK93">
        <v>41.6666666666667</v>
      </c>
      <c r="GL93">
        <v>4.32098765432099</v>
      </c>
      <c r="GM93">
        <v>2.7777777777777799</v>
      </c>
      <c r="GN93">
        <v>0</v>
      </c>
      <c r="GO93">
        <v>0</v>
      </c>
      <c r="GP93">
        <v>4.7619047619047601</v>
      </c>
      <c r="GQ93">
        <v>21.428571428571399</v>
      </c>
      <c r="GR93">
        <v>0</v>
      </c>
      <c r="GS93">
        <v>2.4691358024691401</v>
      </c>
      <c r="GT93">
        <v>14</v>
      </c>
      <c r="GU93">
        <v>5</v>
      </c>
      <c r="GV93">
        <v>11</v>
      </c>
      <c r="GW93">
        <v>5</v>
      </c>
      <c r="GX93">
        <v>6</v>
      </c>
      <c r="GY93">
        <v>66.358024691357997</v>
      </c>
      <c r="GZ93">
        <v>5.5555555555555598</v>
      </c>
      <c r="HA93">
        <v>6.1728395061728403</v>
      </c>
      <c r="HB93">
        <v>6.1728395061728403</v>
      </c>
      <c r="HC93">
        <v>4.0123456790123502</v>
      </c>
      <c r="HD93">
        <v>29.1666666666667</v>
      </c>
      <c r="HE93">
        <v>10.4166666666667</v>
      </c>
      <c r="HF93">
        <v>22.9166666666667</v>
      </c>
      <c r="HG93">
        <v>10.4166666666667</v>
      </c>
      <c r="HH93">
        <v>12.5</v>
      </c>
      <c r="HI93">
        <v>8</v>
      </c>
      <c r="HJ93">
        <v>3</v>
      </c>
      <c r="HK93">
        <v>15</v>
      </c>
      <c r="HL93">
        <v>14</v>
      </c>
      <c r="HM93">
        <v>0</v>
      </c>
      <c r="HN93">
        <v>3.3950617283950599</v>
      </c>
      <c r="HO93">
        <v>6.1728395061728403</v>
      </c>
      <c r="HP93">
        <v>11.1111111111111</v>
      </c>
      <c r="HQ93">
        <v>65.123456790123498</v>
      </c>
      <c r="HR93">
        <v>0</v>
      </c>
      <c r="HS93">
        <v>16.6666666666667</v>
      </c>
      <c r="HT93">
        <v>6.25</v>
      </c>
      <c r="HU93">
        <v>31.25</v>
      </c>
      <c r="HV93">
        <v>29.1666666666667</v>
      </c>
      <c r="HW93">
        <v>0</v>
      </c>
      <c r="HX93">
        <v>39.197530864197503</v>
      </c>
      <c r="HY93">
        <v>53.086419753086403</v>
      </c>
      <c r="HZ93">
        <v>60.802469135802497</v>
      </c>
      <c r="IA93">
        <v>66.975308641975303</v>
      </c>
      <c r="IB93">
        <v>71.913580246913597</v>
      </c>
      <c r="IC93">
        <v>3.5930804056549199</v>
      </c>
      <c r="ID93">
        <v>0.81129019966468496</v>
      </c>
      <c r="IE93">
        <v>8.3034301502686496</v>
      </c>
      <c r="IF93">
        <v>8.13044202213805</v>
      </c>
      <c r="IG93">
        <v>0.64334906549344995</v>
      </c>
      <c r="IH93">
        <v>0</v>
      </c>
      <c r="II93">
        <v>7.1533101050000001</v>
      </c>
      <c r="IJ93">
        <v>0</v>
      </c>
      <c r="IK93">
        <v>0</v>
      </c>
      <c r="IL93">
        <v>0</v>
      </c>
      <c r="IM93">
        <v>10</v>
      </c>
      <c r="IN93">
        <v>63.58024691</v>
      </c>
      <c r="IO93">
        <v>20.833333329999999</v>
      </c>
    </row>
    <row r="94" spans="1:249" x14ac:dyDescent="0.3">
      <c r="A94" s="71">
        <v>93</v>
      </c>
      <c r="B94" t="s">
        <v>224</v>
      </c>
      <c r="C94" t="s">
        <v>223</v>
      </c>
      <c r="D94" t="s">
        <v>988</v>
      </c>
      <c r="E94" t="s">
        <v>542</v>
      </c>
      <c r="F94">
        <v>72.727095888860603</v>
      </c>
      <c r="G94">
        <v>84.230699855699896</v>
      </c>
      <c r="H94" t="s">
        <v>953</v>
      </c>
      <c r="I94" t="s">
        <v>338</v>
      </c>
      <c r="J94" t="s">
        <v>339</v>
      </c>
      <c r="K94">
        <v>59</v>
      </c>
      <c r="L94" t="s">
        <v>341</v>
      </c>
      <c r="M94" t="s">
        <v>337</v>
      </c>
      <c r="N94">
        <v>46006</v>
      </c>
      <c r="O94">
        <v>-71.629683</v>
      </c>
      <c r="P94">
        <v>42.085354000000002</v>
      </c>
      <c r="Q94">
        <v>0.79200000000000004</v>
      </c>
      <c r="R94">
        <v>142.6635</v>
      </c>
      <c r="S94">
        <v>141.91730000000001</v>
      </c>
      <c r="T94">
        <v>0.14436599999999999</v>
      </c>
      <c r="U94">
        <v>1.44366E-3</v>
      </c>
      <c r="V94">
        <v>0.16500000000000001</v>
      </c>
      <c r="W94">
        <v>30</v>
      </c>
      <c r="X94">
        <v>1.25</v>
      </c>
      <c r="Y94">
        <v>78.226443181799993</v>
      </c>
      <c r="Z94">
        <v>53</v>
      </c>
      <c r="AA94">
        <v>21.224146950299996</v>
      </c>
      <c r="AB94">
        <v>1240.2845203750001</v>
      </c>
      <c r="AC94">
        <v>1239.83967909031</v>
      </c>
      <c r="AD94">
        <v>15.576077715909101</v>
      </c>
      <c r="AE94">
        <v>14.7999765789988</v>
      </c>
      <c r="AF94">
        <v>9.5600133884999998</v>
      </c>
      <c r="AG94">
        <v>9.2297543054600499</v>
      </c>
      <c r="AH94">
        <v>3.5432625664886399</v>
      </c>
      <c r="AI94">
        <v>3.6554036501908298</v>
      </c>
      <c r="AJ94">
        <v>37.499999999999993</v>
      </c>
      <c r="AK94">
        <v>13.351417846891461</v>
      </c>
      <c r="AL94">
        <v>17.727272727272727</v>
      </c>
      <c r="AM94">
        <v>64.8474907737438</v>
      </c>
      <c r="AN94">
        <v>0.58536168089676099</v>
      </c>
      <c r="AO94">
        <v>0.602503348720688</v>
      </c>
      <c r="AP94">
        <v>31.363636363636363</v>
      </c>
      <c r="AQ94">
        <v>31.363636363636363</v>
      </c>
      <c r="AR94">
        <v>8.7146326846039806</v>
      </c>
      <c r="AS94">
        <v>8.5963610535049995</v>
      </c>
      <c r="AT94">
        <v>53.652392947149998</v>
      </c>
      <c r="AU94">
        <v>4.6590909090909083</v>
      </c>
      <c r="AV94">
        <v>4.6590909090909083</v>
      </c>
      <c r="AW94">
        <v>4.4866416427467435</v>
      </c>
      <c r="AX94">
        <v>4.4938262209619992</v>
      </c>
      <c r="AY94">
        <v>2.14105793451</v>
      </c>
      <c r="AZ94">
        <v>4.375</v>
      </c>
      <c r="BA94">
        <v>4.375</v>
      </c>
      <c r="BB94">
        <v>3.7069047093330001</v>
      </c>
      <c r="BC94">
        <v>6.7642170646000004</v>
      </c>
      <c r="BD94">
        <v>6.7642170646000004</v>
      </c>
      <c r="BE94">
        <v>2.9605465065500001</v>
      </c>
      <c r="BF94">
        <v>90346.734929400001</v>
      </c>
      <c r="BG94">
        <v>0</v>
      </c>
      <c r="BH94">
        <v>90346.734929400001</v>
      </c>
      <c r="BI94">
        <v>0</v>
      </c>
      <c r="BJ94">
        <v>0</v>
      </c>
      <c r="BK94">
        <v>0</v>
      </c>
      <c r="BL94">
        <v>1.40190027582E-2</v>
      </c>
      <c r="BM94">
        <v>0</v>
      </c>
      <c r="BN94">
        <v>7.0095013791199997E-3</v>
      </c>
      <c r="BO94">
        <v>0</v>
      </c>
      <c r="BP94">
        <v>7.0095013791199997E-3</v>
      </c>
      <c r="BQ94">
        <v>0</v>
      </c>
      <c r="BR94">
        <v>2.1028504137400001E-2</v>
      </c>
      <c r="BS94">
        <v>4</v>
      </c>
      <c r="BT94">
        <v>2</v>
      </c>
      <c r="BU94">
        <v>1</v>
      </c>
      <c r="BV94">
        <v>3</v>
      </c>
      <c r="BW94">
        <v>4</v>
      </c>
      <c r="BX94">
        <v>17</v>
      </c>
      <c r="BY94">
        <v>13</v>
      </c>
      <c r="BZ94">
        <v>12</v>
      </c>
      <c r="CA94">
        <v>10</v>
      </c>
      <c r="CB94">
        <v>14</v>
      </c>
      <c r="CC94">
        <v>20</v>
      </c>
      <c r="CD94">
        <v>7</v>
      </c>
      <c r="CE94">
        <v>4</v>
      </c>
      <c r="CF94">
        <v>4</v>
      </c>
      <c r="CG94">
        <v>4</v>
      </c>
      <c r="CH94">
        <v>3</v>
      </c>
      <c r="CI94">
        <v>10</v>
      </c>
      <c r="CJ94">
        <v>10</v>
      </c>
      <c r="CK94">
        <v>128</v>
      </c>
      <c r="CL94">
        <v>10</v>
      </c>
      <c r="CM94">
        <v>0</v>
      </c>
      <c r="CN94">
        <v>85</v>
      </c>
      <c r="CO94">
        <v>5</v>
      </c>
      <c r="CP94">
        <v>65</v>
      </c>
      <c r="CQ94">
        <v>10.566666666666601</v>
      </c>
      <c r="CR94">
        <v>0.36333333333333301</v>
      </c>
      <c r="CS94">
        <v>20.6</v>
      </c>
      <c r="CT94">
        <v>0.20300000000000001</v>
      </c>
      <c r="CU94">
        <v>7.5</v>
      </c>
      <c r="CV94">
        <v>6.62</v>
      </c>
      <c r="CW94">
        <v>1.4079367797</v>
      </c>
      <c r="CX94">
        <v>1.29262817841</v>
      </c>
      <c r="CY94">
        <v>1.25</v>
      </c>
      <c r="CZ94">
        <v>0.20928000229899998</v>
      </c>
      <c r="DA94">
        <v>0.19837000100200003</v>
      </c>
      <c r="DB94">
        <v>0.14436599999999999</v>
      </c>
      <c r="DC94">
        <v>308</v>
      </c>
      <c r="DD94">
        <v>73</v>
      </c>
      <c r="DE94">
        <v>185</v>
      </c>
      <c r="DF94">
        <v>73</v>
      </c>
      <c r="DG94">
        <v>51</v>
      </c>
      <c r="DH94">
        <v>0</v>
      </c>
      <c r="DI94">
        <v>1</v>
      </c>
      <c r="DJ94">
        <v>4</v>
      </c>
      <c r="DK94">
        <v>24</v>
      </c>
      <c r="DL94">
        <v>3</v>
      </c>
      <c r="DM94">
        <v>21</v>
      </c>
      <c r="DN94">
        <v>7</v>
      </c>
      <c r="DO94">
        <v>0</v>
      </c>
      <c r="DP94">
        <v>18</v>
      </c>
      <c r="DQ94">
        <v>18</v>
      </c>
      <c r="DR94">
        <v>2</v>
      </c>
      <c r="DS94">
        <v>1</v>
      </c>
      <c r="DT94">
        <v>45</v>
      </c>
      <c r="DU94">
        <v>0</v>
      </c>
      <c r="DV94">
        <v>0</v>
      </c>
      <c r="DW94">
        <v>0</v>
      </c>
      <c r="DX94">
        <v>6</v>
      </c>
      <c r="DY94">
        <v>2</v>
      </c>
      <c r="DZ94">
        <v>20</v>
      </c>
      <c r="EA94">
        <v>2</v>
      </c>
      <c r="EB94">
        <v>0</v>
      </c>
      <c r="EC94">
        <v>0</v>
      </c>
      <c r="ED94">
        <v>20</v>
      </c>
      <c r="EE94">
        <v>0</v>
      </c>
      <c r="EF94">
        <v>0</v>
      </c>
      <c r="EG94">
        <v>0</v>
      </c>
      <c r="EH94">
        <v>11</v>
      </c>
      <c r="EI94">
        <v>1</v>
      </c>
      <c r="EJ94">
        <v>0</v>
      </c>
      <c r="EK94">
        <v>0</v>
      </c>
      <c r="EL94">
        <v>26.948051948051901</v>
      </c>
      <c r="EM94">
        <v>0.64935064935064901</v>
      </c>
      <c r="EN94">
        <v>0</v>
      </c>
      <c r="EO94">
        <v>6.8181818181818201</v>
      </c>
      <c r="EP94">
        <v>68.181818181818201</v>
      </c>
      <c r="EQ94">
        <v>0</v>
      </c>
      <c r="ER94">
        <v>0</v>
      </c>
      <c r="ES94">
        <v>3.2467532467532498</v>
      </c>
      <c r="ET94">
        <v>25.649350649350598</v>
      </c>
      <c r="EU94">
        <v>36.363636363636402</v>
      </c>
      <c r="EV94">
        <v>36.363636363636402</v>
      </c>
      <c r="EW94">
        <v>9.4155844155844193</v>
      </c>
      <c r="EX94">
        <v>60.064935064935099</v>
      </c>
      <c r="EY94">
        <v>60.064935064935099</v>
      </c>
      <c r="EZ94">
        <v>2.5974025974026</v>
      </c>
      <c r="FA94">
        <v>5.5194805194805197</v>
      </c>
      <c r="FB94">
        <v>9.1891891891891895</v>
      </c>
      <c r="FC94">
        <v>23.287671232876701</v>
      </c>
      <c r="FD94">
        <v>93.831168831168796</v>
      </c>
      <c r="FE94">
        <v>0</v>
      </c>
      <c r="FF94">
        <v>0</v>
      </c>
      <c r="FG94">
        <v>3.2467532467532498</v>
      </c>
      <c r="FH94">
        <v>6.1688311688311703</v>
      </c>
      <c r="FI94">
        <v>1.2987012987013</v>
      </c>
      <c r="FJ94">
        <v>61.363636363636402</v>
      </c>
      <c r="FK94">
        <v>2.5974025974026</v>
      </c>
      <c r="FL94">
        <v>0</v>
      </c>
      <c r="FM94">
        <v>61.363636363636402</v>
      </c>
      <c r="FN94">
        <v>23.7012987012987</v>
      </c>
      <c r="FO94">
        <v>18.181818181818201</v>
      </c>
      <c r="FP94">
        <v>0</v>
      </c>
      <c r="FQ94">
        <v>1.9607843137254899</v>
      </c>
      <c r="FR94">
        <v>7.8431372549019596</v>
      </c>
      <c r="FS94">
        <v>47.058823529411796</v>
      </c>
      <c r="FT94">
        <v>41.176470588235297</v>
      </c>
      <c r="FU94">
        <v>13.7254901960784</v>
      </c>
      <c r="FV94">
        <v>35.294117647058798</v>
      </c>
      <c r="FW94">
        <v>35.294117647058798</v>
      </c>
      <c r="FX94">
        <v>3.9215686274509798</v>
      </c>
      <c r="FY94">
        <v>88.235294117647101</v>
      </c>
      <c r="FZ94">
        <v>0</v>
      </c>
      <c r="GA94">
        <v>0</v>
      </c>
      <c r="GB94">
        <v>11.764705882352899</v>
      </c>
      <c r="GC94">
        <v>3.9215686274509798</v>
      </c>
      <c r="GD94">
        <v>39.2156862745098</v>
      </c>
      <c r="GE94">
        <v>3.9215686274509798</v>
      </c>
      <c r="GF94">
        <v>0</v>
      </c>
      <c r="GG94">
        <v>39.2156862745098</v>
      </c>
      <c r="GH94">
        <v>21.568627450980401</v>
      </c>
      <c r="GI94">
        <v>19</v>
      </c>
      <c r="GJ94">
        <v>23.7012987012987</v>
      </c>
      <c r="GK94">
        <v>37.254901960784302</v>
      </c>
      <c r="GL94">
        <v>6.1688311688311703</v>
      </c>
      <c r="GM94">
        <v>3.2467532467532498</v>
      </c>
      <c r="GN94">
        <v>26.027397260274</v>
      </c>
      <c r="GO94">
        <v>24.657534246575299</v>
      </c>
      <c r="GP94">
        <v>43.835616438356197</v>
      </c>
      <c r="GQ94">
        <v>13.698630136986299</v>
      </c>
      <c r="GR94">
        <v>1.62337662337662</v>
      </c>
      <c r="GS94">
        <v>6.8181818181818201</v>
      </c>
      <c r="GT94">
        <v>16</v>
      </c>
      <c r="GU94">
        <v>12</v>
      </c>
      <c r="GV94">
        <v>7</v>
      </c>
      <c r="GW94">
        <v>5</v>
      </c>
      <c r="GX94">
        <v>4</v>
      </c>
      <c r="GY94">
        <v>35.389610389610397</v>
      </c>
      <c r="GZ94">
        <v>24.675324675324699</v>
      </c>
      <c r="HA94">
        <v>9.7402597402597397</v>
      </c>
      <c r="HB94">
        <v>18.506493506493499</v>
      </c>
      <c r="HC94">
        <v>6.8181818181818201</v>
      </c>
      <c r="HD94">
        <v>31.372549019607799</v>
      </c>
      <c r="HE94">
        <v>23.529411764705898</v>
      </c>
      <c r="HF94">
        <v>13.7254901960784</v>
      </c>
      <c r="HG94">
        <v>9.8039215686274499</v>
      </c>
      <c r="HH94">
        <v>7.8431372549019596</v>
      </c>
      <c r="HI94">
        <v>4</v>
      </c>
      <c r="HJ94">
        <v>5</v>
      </c>
      <c r="HK94">
        <v>20</v>
      </c>
      <c r="HL94">
        <v>8</v>
      </c>
      <c r="HM94">
        <v>5</v>
      </c>
      <c r="HN94">
        <v>4.2207792207792201</v>
      </c>
      <c r="HO94">
        <v>4.2207792207792201</v>
      </c>
      <c r="HP94">
        <v>46.753246753246799</v>
      </c>
      <c r="HQ94">
        <v>11.363636363636401</v>
      </c>
      <c r="HR94">
        <v>14.935064935064901</v>
      </c>
      <c r="HS94">
        <v>7.8431372549019596</v>
      </c>
      <c r="HT94">
        <v>9.8039215686274499</v>
      </c>
      <c r="HU94">
        <v>39.2156862745098</v>
      </c>
      <c r="HV94">
        <v>15.6862745098039</v>
      </c>
      <c r="HW94">
        <v>9.8039215686274499</v>
      </c>
      <c r="HX94">
        <v>8.7662337662337695</v>
      </c>
      <c r="HY94">
        <v>15.259740259740299</v>
      </c>
      <c r="HZ94">
        <v>20.454545454545499</v>
      </c>
      <c r="IA94">
        <v>25.324675324675301</v>
      </c>
      <c r="IB94">
        <v>29.870129870129901</v>
      </c>
      <c r="IC94">
        <v>5.3292592167768396</v>
      </c>
      <c r="ID94">
        <v>0.96622533310845005</v>
      </c>
      <c r="IE94">
        <v>8.9003685680206601</v>
      </c>
      <c r="IF94">
        <v>8.7258515372751599</v>
      </c>
      <c r="IG94">
        <v>0.93950275155576002</v>
      </c>
      <c r="IH94">
        <v>0</v>
      </c>
      <c r="II94">
        <v>5.2277227719999999</v>
      </c>
      <c r="IJ94">
        <v>0</v>
      </c>
      <c r="IK94">
        <v>0</v>
      </c>
      <c r="IL94">
        <v>0</v>
      </c>
      <c r="IM94">
        <v>4</v>
      </c>
      <c r="IN94">
        <v>7.4675324679999999</v>
      </c>
      <c r="IO94">
        <v>7.8431372550000003</v>
      </c>
    </row>
    <row r="95" spans="1:249" x14ac:dyDescent="0.3">
      <c r="A95" s="71">
        <v>94</v>
      </c>
      <c r="B95" t="s">
        <v>112</v>
      </c>
      <c r="C95" t="s">
        <v>111</v>
      </c>
      <c r="D95" t="s">
        <v>988</v>
      </c>
      <c r="E95" t="s">
        <v>542</v>
      </c>
      <c r="F95">
        <v>56.052553597196464</v>
      </c>
      <c r="G95">
        <v>55.391177935820799</v>
      </c>
      <c r="H95" t="s">
        <v>953</v>
      </c>
      <c r="I95" t="s">
        <v>338</v>
      </c>
      <c r="J95" t="s">
        <v>339</v>
      </c>
      <c r="K95">
        <v>59</v>
      </c>
      <c r="L95" t="s">
        <v>341</v>
      </c>
      <c r="M95" t="s">
        <v>337</v>
      </c>
      <c r="N95">
        <v>46006</v>
      </c>
      <c r="O95">
        <v>-71.53349</v>
      </c>
      <c r="P95">
        <v>42.093069999999997</v>
      </c>
      <c r="Q95">
        <v>9.8279999999999994</v>
      </c>
      <c r="R95">
        <v>10.008900000000001</v>
      </c>
      <c r="S95">
        <v>9.2337000000000007</v>
      </c>
      <c r="T95">
        <v>1.143886</v>
      </c>
      <c r="U95">
        <v>1.143886E-2</v>
      </c>
      <c r="V95">
        <v>3.5357142857142858E-2</v>
      </c>
      <c r="W95">
        <v>80</v>
      </c>
      <c r="X95">
        <v>1.17</v>
      </c>
      <c r="Y95">
        <v>107.545059524</v>
      </c>
      <c r="Z95">
        <v>54.571062271062267</v>
      </c>
      <c r="AA95">
        <v>18.968542918224998</v>
      </c>
      <c r="AB95">
        <v>1240.5121669597099</v>
      </c>
      <c r="AC95">
        <v>1240.42518527111</v>
      </c>
      <c r="AD95">
        <v>15.3711965496337</v>
      </c>
      <c r="AE95">
        <v>15.3642008916464</v>
      </c>
      <c r="AF95">
        <v>9.5039931234432196</v>
      </c>
      <c r="AG95">
        <v>9.5023591344303604</v>
      </c>
      <c r="AH95">
        <v>3.6321560968406601</v>
      </c>
      <c r="AI95">
        <v>3.63585748001978</v>
      </c>
      <c r="AJ95">
        <v>8.7271062271062263</v>
      </c>
      <c r="AK95">
        <v>8.7402212031292148</v>
      </c>
      <c r="AL95">
        <v>61.978021978021985</v>
      </c>
      <c r="AM95">
        <v>61.95486017444474</v>
      </c>
      <c r="AN95">
        <v>0.58587187075986602</v>
      </c>
      <c r="AO95">
        <v>0.58398971661970001</v>
      </c>
      <c r="AP95">
        <v>12.087912087912088</v>
      </c>
      <c r="AQ95">
        <v>12.087912087912088</v>
      </c>
      <c r="AR95">
        <v>11.896412193148096</v>
      </c>
      <c r="AS95">
        <v>12.125938200597002</v>
      </c>
      <c r="AT95">
        <v>7.7705156136570013</v>
      </c>
      <c r="AU95">
        <v>8.2816293498786067</v>
      </c>
      <c r="AV95">
        <v>8.0860805860805858</v>
      </c>
      <c r="AW95">
        <v>8.2816293498786067</v>
      </c>
      <c r="AX95">
        <v>8.782532410568999</v>
      </c>
      <c r="AY95">
        <v>4.5751633986879998</v>
      </c>
      <c r="AZ95">
        <v>8.2681413541999991</v>
      </c>
      <c r="BA95">
        <v>8.2142857142899999</v>
      </c>
      <c r="BB95">
        <v>8.2681413541999991</v>
      </c>
      <c r="BC95">
        <v>2.78055982431</v>
      </c>
      <c r="BD95">
        <v>2.77210425621</v>
      </c>
      <c r="BE95">
        <v>2.78055982431</v>
      </c>
      <c r="BF95">
        <v>0</v>
      </c>
      <c r="BG95">
        <v>0</v>
      </c>
      <c r="BH95">
        <v>0</v>
      </c>
      <c r="BI95">
        <v>0</v>
      </c>
      <c r="BJ95">
        <v>0</v>
      </c>
      <c r="BK95">
        <v>0</v>
      </c>
      <c r="BL95">
        <v>0</v>
      </c>
      <c r="BM95">
        <v>0</v>
      </c>
      <c r="BN95">
        <v>0</v>
      </c>
      <c r="BO95">
        <v>0</v>
      </c>
      <c r="BP95">
        <v>0</v>
      </c>
      <c r="BQ95">
        <v>0</v>
      </c>
      <c r="BR95">
        <v>0</v>
      </c>
      <c r="BS95">
        <v>7</v>
      </c>
      <c r="BT95">
        <v>1</v>
      </c>
      <c r="BU95">
        <v>0</v>
      </c>
      <c r="BV95">
        <v>2</v>
      </c>
      <c r="BW95">
        <v>3</v>
      </c>
      <c r="BX95">
        <v>13</v>
      </c>
      <c r="BY95">
        <v>11</v>
      </c>
      <c r="BZ95">
        <v>16</v>
      </c>
      <c r="CA95">
        <v>7</v>
      </c>
      <c r="CB95">
        <v>15</v>
      </c>
      <c r="CC95">
        <v>19</v>
      </c>
      <c r="CD95">
        <v>8</v>
      </c>
      <c r="CE95">
        <v>8</v>
      </c>
      <c r="CF95">
        <v>8</v>
      </c>
      <c r="CG95">
        <v>9</v>
      </c>
      <c r="CH95">
        <v>9</v>
      </c>
      <c r="CI95">
        <v>10</v>
      </c>
      <c r="CJ95">
        <v>10</v>
      </c>
      <c r="CK95">
        <v>143</v>
      </c>
      <c r="CL95">
        <v>0</v>
      </c>
      <c r="CM95">
        <v>20</v>
      </c>
      <c r="CN95">
        <v>10</v>
      </c>
      <c r="CO95">
        <v>70</v>
      </c>
      <c r="CP95">
        <v>70</v>
      </c>
      <c r="CQ95">
        <v>5.7333333333333298</v>
      </c>
      <c r="CR95">
        <v>0.276666666666667</v>
      </c>
      <c r="CS95">
        <v>13.8</v>
      </c>
      <c r="CT95">
        <v>0.55700000000000005</v>
      </c>
      <c r="CU95">
        <v>9.1</v>
      </c>
      <c r="CV95">
        <v>6.38</v>
      </c>
      <c r="CW95">
        <v>1.0830072426799999</v>
      </c>
      <c r="CX95">
        <v>1.08472932426</v>
      </c>
      <c r="CY95">
        <v>1.17</v>
      </c>
      <c r="CZ95">
        <v>0.26945994992599998</v>
      </c>
      <c r="DA95">
        <v>0.35924000255999999</v>
      </c>
      <c r="DB95">
        <v>1.143886</v>
      </c>
      <c r="DC95">
        <v>320</v>
      </c>
      <c r="DD95">
        <v>174</v>
      </c>
      <c r="DE95">
        <v>82</v>
      </c>
      <c r="DF95">
        <v>29</v>
      </c>
      <c r="DG95">
        <v>60</v>
      </c>
      <c r="DH95">
        <v>1</v>
      </c>
      <c r="DI95">
        <v>1</v>
      </c>
      <c r="DJ95">
        <v>3</v>
      </c>
      <c r="DK95">
        <v>15</v>
      </c>
      <c r="DL95">
        <v>8</v>
      </c>
      <c r="DM95">
        <v>32</v>
      </c>
      <c r="DN95">
        <v>3</v>
      </c>
      <c r="DO95">
        <v>1</v>
      </c>
      <c r="DP95">
        <v>12</v>
      </c>
      <c r="DQ95">
        <v>11</v>
      </c>
      <c r="DR95">
        <v>5</v>
      </c>
      <c r="DS95">
        <v>1</v>
      </c>
      <c r="DT95">
        <v>48</v>
      </c>
      <c r="DU95">
        <v>1</v>
      </c>
      <c r="DV95">
        <v>0</v>
      </c>
      <c r="DW95">
        <v>0</v>
      </c>
      <c r="DX95">
        <v>12</v>
      </c>
      <c r="DY95">
        <v>1</v>
      </c>
      <c r="DZ95">
        <v>12</v>
      </c>
      <c r="EA95">
        <v>4</v>
      </c>
      <c r="EB95">
        <v>0</v>
      </c>
      <c r="EC95">
        <v>1</v>
      </c>
      <c r="ED95">
        <v>13</v>
      </c>
      <c r="EE95">
        <v>0</v>
      </c>
      <c r="EF95">
        <v>0</v>
      </c>
      <c r="EG95">
        <v>0</v>
      </c>
      <c r="EH95">
        <v>8</v>
      </c>
      <c r="EI95">
        <v>0</v>
      </c>
      <c r="EJ95">
        <v>4.6875</v>
      </c>
      <c r="EK95">
        <v>5.3125</v>
      </c>
      <c r="EL95">
        <v>0</v>
      </c>
      <c r="EM95">
        <v>4.0625</v>
      </c>
      <c r="EN95">
        <v>0</v>
      </c>
      <c r="EO95">
        <v>1.25</v>
      </c>
      <c r="EP95">
        <v>26.25</v>
      </c>
      <c r="EQ95">
        <v>0</v>
      </c>
      <c r="ER95">
        <v>5.3125</v>
      </c>
      <c r="ES95">
        <v>12.1875</v>
      </c>
      <c r="ET95">
        <v>55.9375</v>
      </c>
      <c r="EU95">
        <v>15.3125</v>
      </c>
      <c r="EV95">
        <v>15.3125</v>
      </c>
      <c r="EW95">
        <v>15.3125</v>
      </c>
      <c r="EX95">
        <v>25.625</v>
      </c>
      <c r="EY95">
        <v>24.375</v>
      </c>
      <c r="EZ95">
        <v>2.8125</v>
      </c>
      <c r="FA95">
        <v>0.625</v>
      </c>
      <c r="FB95">
        <v>2.4390243902439002</v>
      </c>
      <c r="FC95">
        <v>6.8965517241379297</v>
      </c>
      <c r="FD95">
        <v>83.4375</v>
      </c>
      <c r="FE95">
        <v>0.625</v>
      </c>
      <c r="FF95">
        <v>0</v>
      </c>
      <c r="FG95">
        <v>6.875</v>
      </c>
      <c r="FH95">
        <v>16.5625</v>
      </c>
      <c r="FI95">
        <v>0.625</v>
      </c>
      <c r="FJ95">
        <v>25</v>
      </c>
      <c r="FK95">
        <v>4.375</v>
      </c>
      <c r="FL95">
        <v>1.25</v>
      </c>
      <c r="FM95">
        <v>26.25</v>
      </c>
      <c r="FN95">
        <v>9.0625</v>
      </c>
      <c r="FO95">
        <v>8.4375</v>
      </c>
      <c r="FP95">
        <v>1.6666666666666701</v>
      </c>
      <c r="FQ95">
        <v>1.6666666666666701</v>
      </c>
      <c r="FR95">
        <v>5</v>
      </c>
      <c r="FS95">
        <v>25</v>
      </c>
      <c r="FT95">
        <v>53.3333333333333</v>
      </c>
      <c r="FU95">
        <v>5</v>
      </c>
      <c r="FV95">
        <v>20</v>
      </c>
      <c r="FW95">
        <v>18.3333333333333</v>
      </c>
      <c r="FX95">
        <v>8.3333333333333304</v>
      </c>
      <c r="FY95">
        <v>80</v>
      </c>
      <c r="FZ95">
        <v>1.6666666666666701</v>
      </c>
      <c r="GA95">
        <v>0</v>
      </c>
      <c r="GB95">
        <v>20</v>
      </c>
      <c r="GC95">
        <v>1.6666666666666701</v>
      </c>
      <c r="GD95">
        <v>20</v>
      </c>
      <c r="GE95">
        <v>6.6666666666666696</v>
      </c>
      <c r="GF95">
        <v>1.6666666666666701</v>
      </c>
      <c r="GG95">
        <v>21.6666666666667</v>
      </c>
      <c r="GH95">
        <v>13.3333333333333</v>
      </c>
      <c r="GI95">
        <v>28</v>
      </c>
      <c r="GJ95">
        <v>54.375</v>
      </c>
      <c r="GK95">
        <v>46.6666666666667</v>
      </c>
      <c r="GL95">
        <v>29.375</v>
      </c>
      <c r="GM95">
        <v>10.625</v>
      </c>
      <c r="GN95">
        <v>1.14942528735632</v>
      </c>
      <c r="GO95">
        <v>0.57471264367816099</v>
      </c>
      <c r="GP95">
        <v>11.4942528735632</v>
      </c>
      <c r="GQ95">
        <v>19.540229885057499</v>
      </c>
      <c r="GR95">
        <v>0.3125</v>
      </c>
      <c r="GS95">
        <v>0.9375</v>
      </c>
      <c r="GT95">
        <v>16</v>
      </c>
      <c r="GU95">
        <v>10</v>
      </c>
      <c r="GV95">
        <v>10</v>
      </c>
      <c r="GW95">
        <v>6</v>
      </c>
      <c r="GX95">
        <v>5</v>
      </c>
      <c r="GY95">
        <v>44.375</v>
      </c>
      <c r="GZ95">
        <v>16.875</v>
      </c>
      <c r="HA95">
        <v>13.125</v>
      </c>
      <c r="HB95">
        <v>2.5</v>
      </c>
      <c r="HC95">
        <v>7.5</v>
      </c>
      <c r="HD95">
        <v>26.6666666666667</v>
      </c>
      <c r="HE95">
        <v>16.6666666666667</v>
      </c>
      <c r="HF95">
        <v>16.6666666666667</v>
      </c>
      <c r="HG95">
        <v>10</v>
      </c>
      <c r="HH95">
        <v>8.3333333333333304</v>
      </c>
      <c r="HI95">
        <v>5</v>
      </c>
      <c r="HJ95">
        <v>9</v>
      </c>
      <c r="HK95">
        <v>15</v>
      </c>
      <c r="HL95">
        <v>15</v>
      </c>
      <c r="HM95">
        <v>0</v>
      </c>
      <c r="HN95">
        <v>4.0625</v>
      </c>
      <c r="HO95">
        <v>18.4375</v>
      </c>
      <c r="HP95">
        <v>22.8125</v>
      </c>
      <c r="HQ95">
        <v>24.0625</v>
      </c>
      <c r="HR95">
        <v>11.5625</v>
      </c>
      <c r="HS95">
        <v>8.3333333333333304</v>
      </c>
      <c r="HT95">
        <v>15</v>
      </c>
      <c r="HU95">
        <v>25</v>
      </c>
      <c r="HV95">
        <v>25</v>
      </c>
      <c r="HW95">
        <v>0</v>
      </c>
      <c r="HX95">
        <v>11.5625</v>
      </c>
      <c r="HY95">
        <v>22.8125</v>
      </c>
      <c r="HZ95">
        <v>33.125</v>
      </c>
      <c r="IA95">
        <v>40.625</v>
      </c>
      <c r="IB95">
        <v>46.5625</v>
      </c>
      <c r="IC95">
        <v>4.9268671251827501</v>
      </c>
      <c r="ID95">
        <v>0.94421875</v>
      </c>
      <c r="IE95">
        <v>10.401640276910999</v>
      </c>
      <c r="IF95">
        <v>10.228279605629201</v>
      </c>
      <c r="IG95">
        <v>0.83408809515545002</v>
      </c>
      <c r="IH95">
        <v>2</v>
      </c>
      <c r="II95">
        <v>5.0761904759999998</v>
      </c>
      <c r="IJ95">
        <v>2</v>
      </c>
      <c r="IK95">
        <v>1.875</v>
      </c>
      <c r="IL95">
        <v>3.3333333330000001</v>
      </c>
      <c r="IM95">
        <v>7</v>
      </c>
      <c r="IN95">
        <v>4.375</v>
      </c>
      <c r="IO95">
        <v>11.66666667</v>
      </c>
    </row>
    <row r="96" spans="1:249" x14ac:dyDescent="0.3">
      <c r="A96" s="71">
        <v>95</v>
      </c>
      <c r="B96" t="s">
        <v>240</v>
      </c>
      <c r="C96" t="s">
        <v>239</v>
      </c>
      <c r="D96" t="s">
        <v>988</v>
      </c>
      <c r="E96" t="s">
        <v>232</v>
      </c>
      <c r="F96">
        <v>35.105506274236923</v>
      </c>
      <c r="G96">
        <v>36.153259926157197</v>
      </c>
      <c r="H96" t="s">
        <v>953</v>
      </c>
      <c r="I96" t="s">
        <v>338</v>
      </c>
      <c r="J96" t="s">
        <v>339</v>
      </c>
      <c r="K96">
        <v>59</v>
      </c>
      <c r="L96" t="s">
        <v>341</v>
      </c>
      <c r="M96" t="s">
        <v>337</v>
      </c>
      <c r="N96">
        <v>46006</v>
      </c>
      <c r="O96">
        <v>-71.011509000000004</v>
      </c>
      <c r="P96">
        <v>42.093805000000003</v>
      </c>
      <c r="Q96">
        <v>0.27360000000000001</v>
      </c>
      <c r="R96">
        <v>14.696999999999999</v>
      </c>
      <c r="S96">
        <v>14.2658</v>
      </c>
      <c r="T96">
        <v>1E-3</v>
      </c>
      <c r="U96">
        <v>1.0000000000000001E-5</v>
      </c>
      <c r="V96">
        <v>0.21731707317073173</v>
      </c>
      <c r="W96">
        <v>80</v>
      </c>
      <c r="X96">
        <v>1.03</v>
      </c>
      <c r="Y96">
        <v>32.238552631600001</v>
      </c>
      <c r="Z96">
        <v>55</v>
      </c>
      <c r="AA96">
        <v>20.175117165749999</v>
      </c>
      <c r="AB96">
        <v>1266.43400975329</v>
      </c>
      <c r="AC96">
        <v>1265.39494140233</v>
      </c>
      <c r="AD96">
        <v>15.707807534605299</v>
      </c>
      <c r="AE96">
        <v>15.595267076117601</v>
      </c>
      <c r="AF96">
        <v>9.9812598542105295</v>
      </c>
      <c r="AG96">
        <v>9.9760276473361902</v>
      </c>
      <c r="AH96">
        <v>4.24661166888158</v>
      </c>
      <c r="AI96">
        <v>4.3523388361543196</v>
      </c>
      <c r="AJ96">
        <v>7.5657894736842106</v>
      </c>
      <c r="AK96">
        <v>4.6111451316595229</v>
      </c>
      <c r="AL96">
        <v>0</v>
      </c>
      <c r="AM96">
        <v>9.0753214941824858</v>
      </c>
      <c r="AN96">
        <v>0.45501913322839699</v>
      </c>
      <c r="AO96">
        <v>0.43455714515775201</v>
      </c>
      <c r="AP96">
        <v>81.907894736842096</v>
      </c>
      <c r="AQ96">
        <v>81.907894736842096</v>
      </c>
      <c r="AR96">
        <v>73.288426209430497</v>
      </c>
      <c r="AS96">
        <v>70.790204493730002</v>
      </c>
      <c r="AT96">
        <v>81.782065834299999</v>
      </c>
      <c r="AU96">
        <v>0.23270055113288424</v>
      </c>
      <c r="AV96">
        <v>0</v>
      </c>
      <c r="AW96">
        <v>0.23270055113288424</v>
      </c>
      <c r="AX96">
        <v>0.27139611209300002</v>
      </c>
      <c r="AY96">
        <v>0</v>
      </c>
      <c r="AZ96">
        <v>0.19644825474579999</v>
      </c>
      <c r="BA96">
        <v>0</v>
      </c>
      <c r="BB96">
        <v>0.19644825474579999</v>
      </c>
      <c r="BC96">
        <v>16.030843301800001</v>
      </c>
      <c r="BD96">
        <v>16.030843301800001</v>
      </c>
      <c r="BE96">
        <v>10.2599895632</v>
      </c>
      <c r="BF96">
        <v>1007.1279853</v>
      </c>
      <c r="BG96">
        <v>0</v>
      </c>
      <c r="BH96">
        <v>1007.1279853</v>
      </c>
      <c r="BI96">
        <v>0</v>
      </c>
      <c r="BJ96">
        <v>0</v>
      </c>
      <c r="BK96">
        <v>0</v>
      </c>
      <c r="BL96">
        <v>0</v>
      </c>
      <c r="BM96">
        <v>0</v>
      </c>
      <c r="BN96">
        <v>0</v>
      </c>
      <c r="BO96">
        <v>0</v>
      </c>
      <c r="BP96">
        <v>6.8041096822499994E-2</v>
      </c>
      <c r="BQ96">
        <v>0</v>
      </c>
      <c r="BR96">
        <v>0.40824658093499999</v>
      </c>
      <c r="BS96">
        <v>3</v>
      </c>
      <c r="BT96">
        <v>5</v>
      </c>
      <c r="BU96">
        <v>0</v>
      </c>
      <c r="BV96">
        <v>2</v>
      </c>
      <c r="BW96">
        <v>3</v>
      </c>
      <c r="BX96">
        <v>8</v>
      </c>
      <c r="BY96">
        <v>6</v>
      </c>
      <c r="BZ96">
        <v>9</v>
      </c>
      <c r="CA96">
        <v>3</v>
      </c>
      <c r="CB96">
        <v>9</v>
      </c>
      <c r="CC96">
        <v>19</v>
      </c>
      <c r="CD96">
        <v>3</v>
      </c>
      <c r="CE96">
        <v>2</v>
      </c>
      <c r="CF96">
        <v>2</v>
      </c>
      <c r="CG96">
        <v>2</v>
      </c>
      <c r="CH96">
        <v>2</v>
      </c>
      <c r="CI96">
        <v>2</v>
      </c>
      <c r="CJ96">
        <v>9</v>
      </c>
      <c r="CK96">
        <v>76</v>
      </c>
      <c r="CL96">
        <v>0</v>
      </c>
      <c r="CM96">
        <v>0</v>
      </c>
      <c r="CN96">
        <v>60</v>
      </c>
      <c r="CO96">
        <v>40</v>
      </c>
      <c r="CP96">
        <v>95</v>
      </c>
      <c r="CQ96">
        <v>7.5</v>
      </c>
      <c r="CR96">
        <v>0.40666666666666701</v>
      </c>
      <c r="CS96">
        <v>18.8</v>
      </c>
      <c r="CT96">
        <v>0.72</v>
      </c>
      <c r="CU96">
        <v>6.8</v>
      </c>
      <c r="CV96">
        <v>7</v>
      </c>
      <c r="CW96">
        <v>1.0561272447100001</v>
      </c>
      <c r="CX96">
        <v>1.0574258157400001</v>
      </c>
      <c r="CY96">
        <v>1.03</v>
      </c>
      <c r="CZ96">
        <v>2.6659999831999997E-2</v>
      </c>
      <c r="DA96">
        <v>0.20591999272600001</v>
      </c>
      <c r="DB96">
        <v>1E-3</v>
      </c>
      <c r="DC96">
        <v>323</v>
      </c>
      <c r="DD96">
        <v>113</v>
      </c>
      <c r="DE96">
        <v>4</v>
      </c>
      <c r="DF96">
        <v>4</v>
      </c>
      <c r="DG96">
        <v>37</v>
      </c>
      <c r="DH96">
        <v>2</v>
      </c>
      <c r="DI96">
        <v>1</v>
      </c>
      <c r="DJ96">
        <v>1</v>
      </c>
      <c r="DK96">
        <v>7</v>
      </c>
      <c r="DL96">
        <v>5</v>
      </c>
      <c r="DM96">
        <v>20</v>
      </c>
      <c r="DN96">
        <v>0</v>
      </c>
      <c r="DO96">
        <v>0</v>
      </c>
      <c r="DP96">
        <v>2</v>
      </c>
      <c r="DQ96">
        <v>2</v>
      </c>
      <c r="DR96">
        <v>1</v>
      </c>
      <c r="DS96">
        <v>0</v>
      </c>
      <c r="DT96">
        <v>27</v>
      </c>
      <c r="DU96">
        <v>1</v>
      </c>
      <c r="DV96">
        <v>0</v>
      </c>
      <c r="DW96">
        <v>0</v>
      </c>
      <c r="DX96">
        <v>10</v>
      </c>
      <c r="DY96">
        <v>4</v>
      </c>
      <c r="DZ96">
        <v>6</v>
      </c>
      <c r="EA96">
        <v>3</v>
      </c>
      <c r="EB96">
        <v>0</v>
      </c>
      <c r="EC96">
        <v>0</v>
      </c>
      <c r="ED96">
        <v>6</v>
      </c>
      <c r="EE96">
        <v>0</v>
      </c>
      <c r="EF96">
        <v>0</v>
      </c>
      <c r="EG96">
        <v>0</v>
      </c>
      <c r="EH96">
        <v>2</v>
      </c>
      <c r="EI96">
        <v>1</v>
      </c>
      <c r="EJ96">
        <v>44.272445820433397</v>
      </c>
      <c r="EK96">
        <v>52.941176470588204</v>
      </c>
      <c r="EL96">
        <v>0</v>
      </c>
      <c r="EM96">
        <v>0.30959752321981399</v>
      </c>
      <c r="EN96">
        <v>0</v>
      </c>
      <c r="EO96">
        <v>0.30959752321981399</v>
      </c>
      <c r="EP96">
        <v>6.8111455108359102</v>
      </c>
      <c r="EQ96">
        <v>0</v>
      </c>
      <c r="ER96">
        <v>52.941176470588204</v>
      </c>
      <c r="ES96">
        <v>54.489164086687303</v>
      </c>
      <c r="ET96">
        <v>35.294117647058798</v>
      </c>
      <c r="EU96">
        <v>0</v>
      </c>
      <c r="EV96">
        <v>0</v>
      </c>
      <c r="EW96">
        <v>0</v>
      </c>
      <c r="EX96">
        <v>1.2383900928792599</v>
      </c>
      <c r="EY96">
        <v>1.2383900928792599</v>
      </c>
      <c r="EZ96">
        <v>1.2383900928792599</v>
      </c>
      <c r="FA96">
        <v>0.61919504643962897</v>
      </c>
      <c r="FB96">
        <v>50</v>
      </c>
      <c r="FC96">
        <v>50</v>
      </c>
      <c r="FD96">
        <v>42.105263157894697</v>
      </c>
      <c r="FE96">
        <v>8.6687306501547994</v>
      </c>
      <c r="FF96">
        <v>0</v>
      </c>
      <c r="FG96">
        <v>1.54798761609907</v>
      </c>
      <c r="FH96">
        <v>57.894736842105303</v>
      </c>
      <c r="FI96">
        <v>5.2631578947368398</v>
      </c>
      <c r="FJ96">
        <v>6.5015479876161004</v>
      </c>
      <c r="FK96">
        <v>1.85758513931889</v>
      </c>
      <c r="FL96">
        <v>0</v>
      </c>
      <c r="FM96">
        <v>6.5015479876161004</v>
      </c>
      <c r="FN96">
        <v>1.2383900928792599</v>
      </c>
      <c r="FO96">
        <v>0.61919504643962897</v>
      </c>
      <c r="FP96">
        <v>5.4054054054054097</v>
      </c>
      <c r="FQ96">
        <v>2.7027027027027</v>
      </c>
      <c r="FR96">
        <v>2.7027027027027</v>
      </c>
      <c r="FS96">
        <v>18.918918918918902</v>
      </c>
      <c r="FT96">
        <v>54.054054054054099</v>
      </c>
      <c r="FU96">
        <v>0</v>
      </c>
      <c r="FV96">
        <v>5.4054054054054097</v>
      </c>
      <c r="FW96">
        <v>5.4054054054054097</v>
      </c>
      <c r="FX96">
        <v>2.7027027027027</v>
      </c>
      <c r="FY96">
        <v>72.972972972972997</v>
      </c>
      <c r="FZ96">
        <v>2.7027027027027</v>
      </c>
      <c r="GA96">
        <v>0</v>
      </c>
      <c r="GB96">
        <v>27.027027027027</v>
      </c>
      <c r="GC96">
        <v>10.8108108108108</v>
      </c>
      <c r="GD96">
        <v>16.2162162162162</v>
      </c>
      <c r="GE96">
        <v>8.1081081081081106</v>
      </c>
      <c r="GF96">
        <v>0</v>
      </c>
      <c r="GG96">
        <v>16.2162162162162</v>
      </c>
      <c r="GH96">
        <v>5.4054054054054097</v>
      </c>
      <c r="GI96">
        <v>19</v>
      </c>
      <c r="GJ96">
        <v>34.984520123838998</v>
      </c>
      <c r="GK96">
        <v>51.351351351351397</v>
      </c>
      <c r="GL96">
        <v>6.8111455108359102</v>
      </c>
      <c r="GM96">
        <v>8.0495356037151709</v>
      </c>
      <c r="GN96">
        <v>4.4247787610619502</v>
      </c>
      <c r="GO96">
        <v>4.4247787610619502</v>
      </c>
      <c r="GP96">
        <v>11.5044247787611</v>
      </c>
      <c r="GQ96">
        <v>23.008849557522101</v>
      </c>
      <c r="GR96">
        <v>0.30959752321981399</v>
      </c>
      <c r="GS96">
        <v>0.30959752321981399</v>
      </c>
      <c r="GT96">
        <v>10</v>
      </c>
      <c r="GU96">
        <v>7</v>
      </c>
      <c r="GV96">
        <v>10</v>
      </c>
      <c r="GW96">
        <v>0</v>
      </c>
      <c r="GX96">
        <v>5</v>
      </c>
      <c r="GY96">
        <v>59.133126934984503</v>
      </c>
      <c r="GZ96">
        <v>8.0495356037151709</v>
      </c>
      <c r="HA96">
        <v>14.860681114551101</v>
      </c>
      <c r="HB96">
        <v>0</v>
      </c>
      <c r="HC96">
        <v>14.860681114551101</v>
      </c>
      <c r="HD96">
        <v>27.027027027027</v>
      </c>
      <c r="HE96">
        <v>18.918918918918902</v>
      </c>
      <c r="HF96">
        <v>27.027027027027</v>
      </c>
      <c r="HG96">
        <v>0</v>
      </c>
      <c r="HH96">
        <v>13.5135135135135</v>
      </c>
      <c r="HI96">
        <v>5</v>
      </c>
      <c r="HJ96">
        <v>6</v>
      </c>
      <c r="HK96">
        <v>9</v>
      </c>
      <c r="HL96">
        <v>11</v>
      </c>
      <c r="HM96">
        <v>1</v>
      </c>
      <c r="HN96">
        <v>3.40557275541796</v>
      </c>
      <c r="HO96">
        <v>7.1207430340557298</v>
      </c>
      <c r="HP96">
        <v>21.671826625386998</v>
      </c>
      <c r="HQ96">
        <v>62.848297213622303</v>
      </c>
      <c r="HR96">
        <v>0.61919504643962897</v>
      </c>
      <c r="HS96">
        <v>13.5135135135135</v>
      </c>
      <c r="HT96">
        <v>16.2162162162162</v>
      </c>
      <c r="HU96">
        <v>24.324324324324301</v>
      </c>
      <c r="HV96">
        <v>29.729729729729701</v>
      </c>
      <c r="HW96">
        <v>2.7027027027027</v>
      </c>
      <c r="HX96">
        <v>41.176470588235297</v>
      </c>
      <c r="HY96">
        <v>54.179566563467503</v>
      </c>
      <c r="HZ96">
        <v>62.848297213622303</v>
      </c>
      <c r="IA96">
        <v>66.873065015479895</v>
      </c>
      <c r="IB96">
        <v>69.969040247677995</v>
      </c>
      <c r="IC96">
        <v>3.5311476407861599</v>
      </c>
      <c r="ID96">
        <v>0.79960509541929903</v>
      </c>
      <c r="IE96">
        <v>6.4039852054237398</v>
      </c>
      <c r="IF96">
        <v>6.2309045241960703</v>
      </c>
      <c r="IG96">
        <v>0.67783458127949603</v>
      </c>
      <c r="IH96">
        <v>0</v>
      </c>
      <c r="II96">
        <v>5.6019108280000003</v>
      </c>
      <c r="IJ96">
        <v>0</v>
      </c>
      <c r="IK96">
        <v>0</v>
      </c>
      <c r="IL96">
        <v>0</v>
      </c>
      <c r="IM96">
        <v>10</v>
      </c>
      <c r="IN96">
        <v>19.504643959999999</v>
      </c>
      <c r="IO96">
        <v>27.027027029999999</v>
      </c>
    </row>
    <row r="97" spans="1:249" x14ac:dyDescent="0.3">
      <c r="A97" s="71">
        <v>96</v>
      </c>
      <c r="B97" t="s">
        <v>106</v>
      </c>
      <c r="C97" t="s">
        <v>105</v>
      </c>
      <c r="D97" t="s">
        <v>988</v>
      </c>
      <c r="E97" t="s">
        <v>542</v>
      </c>
      <c r="F97">
        <v>72.150227539461881</v>
      </c>
      <c r="G97">
        <v>70.887601276835596</v>
      </c>
      <c r="H97" t="s">
        <v>953</v>
      </c>
      <c r="I97" t="s">
        <v>338</v>
      </c>
      <c r="J97" t="s">
        <v>339</v>
      </c>
      <c r="K97">
        <v>59</v>
      </c>
      <c r="L97" t="s">
        <v>341</v>
      </c>
      <c r="M97" t="s">
        <v>337</v>
      </c>
      <c r="N97">
        <v>46006</v>
      </c>
      <c r="O97">
        <v>-71.799971999999997</v>
      </c>
      <c r="P97">
        <v>42.171515999999997</v>
      </c>
      <c r="Q97">
        <v>2.673</v>
      </c>
      <c r="R97">
        <v>10.685700000000001</v>
      </c>
      <c r="S97">
        <v>8.4868000000000006</v>
      </c>
      <c r="T97">
        <v>1.0832189999999999</v>
      </c>
      <c r="U97">
        <v>1.083219E-2</v>
      </c>
      <c r="V97">
        <v>0.12122448979591838</v>
      </c>
      <c r="W97">
        <v>5</v>
      </c>
      <c r="X97">
        <v>1.18</v>
      </c>
      <c r="Y97">
        <v>187.646427609</v>
      </c>
      <c r="Z97">
        <v>53</v>
      </c>
      <c r="AA97">
        <v>19.460791739599998</v>
      </c>
      <c r="AB97">
        <v>1230.59435546128</v>
      </c>
      <c r="AC97">
        <v>1234.18922272383</v>
      </c>
      <c r="AD97">
        <v>14.5371737496296</v>
      </c>
      <c r="AE97">
        <v>14.3818604451276</v>
      </c>
      <c r="AF97">
        <v>8.95412574343435</v>
      </c>
      <c r="AG97">
        <v>8.9734537718352598</v>
      </c>
      <c r="AH97">
        <v>3.3642079098855202</v>
      </c>
      <c r="AI97">
        <v>3.5592658879811299</v>
      </c>
      <c r="AJ97">
        <v>20.033670033670038</v>
      </c>
      <c r="AK97">
        <v>18.074623094415898</v>
      </c>
      <c r="AL97">
        <v>56.094276094276097</v>
      </c>
      <c r="AM97">
        <v>61.206097869114799</v>
      </c>
      <c r="AN97">
        <v>0.57708587575648695</v>
      </c>
      <c r="AO97">
        <v>0.62552346274162796</v>
      </c>
      <c r="AP97">
        <v>6.3299663299663287</v>
      </c>
      <c r="AQ97">
        <v>6.3299663299663287</v>
      </c>
      <c r="AR97">
        <v>3.9417164996209886</v>
      </c>
      <c r="AS97">
        <v>3.4018651971132998</v>
      </c>
      <c r="AT97">
        <v>8.7950138504149979</v>
      </c>
      <c r="AU97">
        <v>10.404040404040405</v>
      </c>
      <c r="AV97">
        <v>10.404040404040405</v>
      </c>
      <c r="AW97">
        <v>10.275414806704282</v>
      </c>
      <c r="AX97">
        <v>10.693090292545</v>
      </c>
      <c r="AY97">
        <v>16.828254847648001</v>
      </c>
      <c r="AZ97">
        <v>8.0639730639699998</v>
      </c>
      <c r="BA97">
        <v>8.0639730639699998</v>
      </c>
      <c r="BB97">
        <v>7.5086330329300006</v>
      </c>
      <c r="BC97">
        <v>2.3270068114</v>
      </c>
      <c r="BD97">
        <v>2.3270068114</v>
      </c>
      <c r="BE97">
        <v>1.96195925983</v>
      </c>
      <c r="BF97">
        <v>0</v>
      </c>
      <c r="BG97">
        <v>0</v>
      </c>
      <c r="BH97">
        <v>0</v>
      </c>
      <c r="BI97">
        <v>0</v>
      </c>
      <c r="BJ97">
        <v>0</v>
      </c>
      <c r="BK97">
        <v>0</v>
      </c>
      <c r="BL97">
        <v>0</v>
      </c>
      <c r="BM97">
        <v>0</v>
      </c>
      <c r="BN97">
        <v>0</v>
      </c>
      <c r="BO97">
        <v>0</v>
      </c>
      <c r="BP97">
        <v>0</v>
      </c>
      <c r="BQ97">
        <v>0</v>
      </c>
      <c r="BR97">
        <v>0</v>
      </c>
      <c r="BS97">
        <v>2</v>
      </c>
      <c r="BT97">
        <v>0</v>
      </c>
      <c r="BU97">
        <v>4</v>
      </c>
      <c r="BV97">
        <v>4</v>
      </c>
      <c r="BW97">
        <v>3</v>
      </c>
      <c r="BX97">
        <v>13</v>
      </c>
      <c r="BY97">
        <v>14</v>
      </c>
      <c r="BZ97">
        <v>9</v>
      </c>
      <c r="CA97">
        <v>14</v>
      </c>
      <c r="CB97">
        <v>14</v>
      </c>
      <c r="CC97">
        <v>14</v>
      </c>
      <c r="CD97">
        <v>6</v>
      </c>
      <c r="CE97">
        <v>7</v>
      </c>
      <c r="CF97">
        <v>7</v>
      </c>
      <c r="CG97">
        <v>7</v>
      </c>
      <c r="CH97">
        <v>6</v>
      </c>
      <c r="CI97">
        <v>10</v>
      </c>
      <c r="CJ97">
        <v>10</v>
      </c>
      <c r="CK97">
        <v>131</v>
      </c>
      <c r="CL97">
        <v>25</v>
      </c>
      <c r="CM97">
        <v>0</v>
      </c>
      <c r="CN97">
        <v>45</v>
      </c>
      <c r="CO97">
        <v>30</v>
      </c>
      <c r="CP97">
        <v>100</v>
      </c>
      <c r="CQ97">
        <v>3.2</v>
      </c>
      <c r="CR97">
        <v>0.15666666666666701</v>
      </c>
      <c r="CS97">
        <v>20.6</v>
      </c>
      <c r="CT97">
        <v>0.214</v>
      </c>
      <c r="CU97">
        <v>7.9</v>
      </c>
      <c r="CV97">
        <v>6.57</v>
      </c>
      <c r="CW97">
        <v>1.0809043406300001</v>
      </c>
      <c r="CX97">
        <v>1.0650837393999999</v>
      </c>
      <c r="CY97">
        <v>1.18</v>
      </c>
      <c r="CZ97">
        <v>2.4597202249199999</v>
      </c>
      <c r="DA97">
        <v>1.6334699276600002</v>
      </c>
      <c r="DB97">
        <v>1.0832189999999999</v>
      </c>
      <c r="DC97">
        <v>313</v>
      </c>
      <c r="DD97">
        <v>25</v>
      </c>
      <c r="DE97">
        <v>101</v>
      </c>
      <c r="DF97">
        <v>38</v>
      </c>
      <c r="DG97">
        <v>40</v>
      </c>
      <c r="DH97">
        <v>2</v>
      </c>
      <c r="DI97">
        <v>1</v>
      </c>
      <c r="DJ97">
        <v>5</v>
      </c>
      <c r="DK97">
        <v>17</v>
      </c>
      <c r="DL97">
        <v>5</v>
      </c>
      <c r="DM97">
        <v>13</v>
      </c>
      <c r="DN97">
        <v>3</v>
      </c>
      <c r="DO97">
        <v>1</v>
      </c>
      <c r="DP97">
        <v>11</v>
      </c>
      <c r="DQ97">
        <v>11</v>
      </c>
      <c r="DR97">
        <v>1</v>
      </c>
      <c r="DS97">
        <v>1</v>
      </c>
      <c r="DT97">
        <v>31</v>
      </c>
      <c r="DU97">
        <v>1</v>
      </c>
      <c r="DV97">
        <v>1</v>
      </c>
      <c r="DW97">
        <v>0</v>
      </c>
      <c r="DX97">
        <v>9</v>
      </c>
      <c r="DY97">
        <v>1</v>
      </c>
      <c r="DZ97">
        <v>12</v>
      </c>
      <c r="EA97">
        <v>4</v>
      </c>
      <c r="EB97">
        <v>0</v>
      </c>
      <c r="EC97">
        <v>0</v>
      </c>
      <c r="ED97">
        <v>12</v>
      </c>
      <c r="EE97">
        <v>0</v>
      </c>
      <c r="EF97">
        <v>0</v>
      </c>
      <c r="EG97">
        <v>0</v>
      </c>
      <c r="EH97">
        <v>8</v>
      </c>
      <c r="EI97">
        <v>0</v>
      </c>
      <c r="EJ97">
        <v>0.95846645367412098</v>
      </c>
      <c r="EK97">
        <v>9.9041533546325908</v>
      </c>
      <c r="EL97">
        <v>0.95846645367412098</v>
      </c>
      <c r="EM97">
        <v>5.1118210862619797</v>
      </c>
      <c r="EN97">
        <v>0</v>
      </c>
      <c r="EO97">
        <v>35.4632587859425</v>
      </c>
      <c r="EP97">
        <v>72.843450479233198</v>
      </c>
      <c r="EQ97">
        <v>0</v>
      </c>
      <c r="ER97">
        <v>9.9041533546325908</v>
      </c>
      <c r="ES97">
        <v>15.3354632587859</v>
      </c>
      <c r="ET97">
        <v>7.9872204472843498</v>
      </c>
      <c r="EU97">
        <v>20.1277955271566</v>
      </c>
      <c r="EV97">
        <v>20.1277955271566</v>
      </c>
      <c r="EW97">
        <v>19.169329073482398</v>
      </c>
      <c r="EX97">
        <v>32.2683706070288</v>
      </c>
      <c r="EY97">
        <v>32.2683706070288</v>
      </c>
      <c r="EZ97">
        <v>0.31948881789137401</v>
      </c>
      <c r="FA97">
        <v>3.51437699680511</v>
      </c>
      <c r="FB97">
        <v>10.891089108910901</v>
      </c>
      <c r="FC97">
        <v>28.947368421052602</v>
      </c>
      <c r="FD97">
        <v>83.067092651757207</v>
      </c>
      <c r="FE97">
        <v>8.9456869009584707</v>
      </c>
      <c r="FF97">
        <v>2.2364217252396199</v>
      </c>
      <c r="FG97">
        <v>5.4313099041533501</v>
      </c>
      <c r="FH97">
        <v>16.9329073482428</v>
      </c>
      <c r="FI97">
        <v>5.1118210862619797</v>
      </c>
      <c r="FJ97">
        <v>37.380191693290698</v>
      </c>
      <c r="FK97">
        <v>1.59744408945687</v>
      </c>
      <c r="FL97">
        <v>0</v>
      </c>
      <c r="FM97">
        <v>37.380191693290698</v>
      </c>
      <c r="FN97">
        <v>12.1405750798722</v>
      </c>
      <c r="FO97">
        <v>8.6261980830670897</v>
      </c>
      <c r="FP97">
        <v>5</v>
      </c>
      <c r="FQ97">
        <v>2.5</v>
      </c>
      <c r="FR97">
        <v>12.5</v>
      </c>
      <c r="FS97">
        <v>42.5</v>
      </c>
      <c r="FT97">
        <v>32.5</v>
      </c>
      <c r="FU97">
        <v>7.5</v>
      </c>
      <c r="FV97">
        <v>27.5</v>
      </c>
      <c r="FW97">
        <v>27.5</v>
      </c>
      <c r="FX97">
        <v>2.5</v>
      </c>
      <c r="FY97">
        <v>77.5</v>
      </c>
      <c r="FZ97">
        <v>2.5</v>
      </c>
      <c r="GA97">
        <v>2.5</v>
      </c>
      <c r="GB97">
        <v>22.5</v>
      </c>
      <c r="GC97">
        <v>2.5</v>
      </c>
      <c r="GD97">
        <v>30</v>
      </c>
      <c r="GE97">
        <v>10</v>
      </c>
      <c r="GF97">
        <v>0</v>
      </c>
      <c r="GG97">
        <v>30</v>
      </c>
      <c r="GH97">
        <v>20</v>
      </c>
      <c r="GI97">
        <v>13</v>
      </c>
      <c r="GJ97">
        <v>7.9872204472843498</v>
      </c>
      <c r="GK97">
        <v>32.5</v>
      </c>
      <c r="GL97">
        <v>1.2779552715655</v>
      </c>
      <c r="GM97">
        <v>0.63897763578274802</v>
      </c>
      <c r="GN97">
        <v>0</v>
      </c>
      <c r="GO97">
        <v>0</v>
      </c>
      <c r="GP97">
        <v>20</v>
      </c>
      <c r="GQ97">
        <v>8</v>
      </c>
      <c r="GR97">
        <v>0</v>
      </c>
      <c r="GS97">
        <v>35.4632587859425</v>
      </c>
      <c r="GT97">
        <v>14</v>
      </c>
      <c r="GU97">
        <v>7</v>
      </c>
      <c r="GV97">
        <v>5</v>
      </c>
      <c r="GW97">
        <v>5</v>
      </c>
      <c r="GX97">
        <v>3</v>
      </c>
      <c r="GY97">
        <v>29.3929712460064</v>
      </c>
      <c r="GZ97">
        <v>12.779552715655001</v>
      </c>
      <c r="HA97">
        <v>8.3067092651757193</v>
      </c>
      <c r="HB97">
        <v>38.338658146964903</v>
      </c>
      <c r="HC97">
        <v>1.2779552715655</v>
      </c>
      <c r="HD97">
        <v>35</v>
      </c>
      <c r="HE97">
        <v>17.5</v>
      </c>
      <c r="HF97">
        <v>12.5</v>
      </c>
      <c r="HG97">
        <v>12.5</v>
      </c>
      <c r="HH97">
        <v>7.5</v>
      </c>
      <c r="HI97">
        <v>6</v>
      </c>
      <c r="HJ97">
        <v>2</v>
      </c>
      <c r="HK97">
        <v>18</v>
      </c>
      <c r="HL97">
        <v>8</v>
      </c>
      <c r="HM97">
        <v>0</v>
      </c>
      <c r="HN97">
        <v>6.38977635782748</v>
      </c>
      <c r="HO97">
        <v>5.4313099041533501</v>
      </c>
      <c r="HP97">
        <v>69.968051118210894</v>
      </c>
      <c r="HQ97">
        <v>11.821086261980801</v>
      </c>
      <c r="HR97">
        <v>0</v>
      </c>
      <c r="HS97">
        <v>15</v>
      </c>
      <c r="HT97">
        <v>5</v>
      </c>
      <c r="HU97">
        <v>45</v>
      </c>
      <c r="HV97">
        <v>20</v>
      </c>
      <c r="HW97">
        <v>0</v>
      </c>
      <c r="HX97">
        <v>16.293929712460098</v>
      </c>
      <c r="HY97">
        <v>28.434504792332302</v>
      </c>
      <c r="HZ97">
        <v>38.019169329073499</v>
      </c>
      <c r="IA97">
        <v>46.964856230031899</v>
      </c>
      <c r="IB97">
        <v>53.354632587859399</v>
      </c>
      <c r="IC97">
        <v>4.4113139147163301</v>
      </c>
      <c r="ID97">
        <v>0.92649715726403203</v>
      </c>
      <c r="IE97">
        <v>6.9611182677722097</v>
      </c>
      <c r="IF97">
        <v>6.7870903110779004</v>
      </c>
      <c r="IG97">
        <v>0.82889393393987398</v>
      </c>
      <c r="IH97">
        <v>1</v>
      </c>
      <c r="II97">
        <v>5.2990353700000004</v>
      </c>
      <c r="IJ97">
        <v>1</v>
      </c>
      <c r="IK97">
        <v>0.31948881800000001</v>
      </c>
      <c r="IL97">
        <v>2.5</v>
      </c>
      <c r="IM97">
        <v>4</v>
      </c>
      <c r="IN97">
        <v>10.22364217</v>
      </c>
      <c r="IO97">
        <v>10</v>
      </c>
    </row>
    <row r="98" spans="1:249" x14ac:dyDescent="0.3">
      <c r="A98" s="71">
        <v>97</v>
      </c>
      <c r="B98" t="s">
        <v>234</v>
      </c>
      <c r="C98" t="s">
        <v>233</v>
      </c>
      <c r="D98" t="s">
        <v>988</v>
      </c>
      <c r="E98" t="s">
        <v>232</v>
      </c>
      <c r="F98">
        <v>30.612687150705625</v>
      </c>
      <c r="G98">
        <v>33.787647834253299</v>
      </c>
      <c r="H98" t="s">
        <v>953</v>
      </c>
      <c r="I98" t="s">
        <v>338</v>
      </c>
      <c r="J98" t="s">
        <v>339</v>
      </c>
      <c r="K98">
        <v>59</v>
      </c>
      <c r="L98" t="s">
        <v>341</v>
      </c>
      <c r="M98" t="s">
        <v>337</v>
      </c>
      <c r="N98">
        <v>46006</v>
      </c>
      <c r="O98">
        <v>-71.843436999999994</v>
      </c>
      <c r="P98">
        <v>42.192194000000001</v>
      </c>
      <c r="Q98">
        <v>4.2740999999999998</v>
      </c>
      <c r="R98">
        <v>6.8211000000000004</v>
      </c>
      <c r="S98">
        <v>1.7741</v>
      </c>
      <c r="T98">
        <v>0.83984700000000001</v>
      </c>
      <c r="U98">
        <v>8.3984699999999999E-3</v>
      </c>
      <c r="V98">
        <v>1.6753846153846155</v>
      </c>
      <c r="W98">
        <v>5</v>
      </c>
      <c r="X98">
        <v>1.1499999999999999</v>
      </c>
      <c r="Y98">
        <v>185.42961255</v>
      </c>
      <c r="Z98">
        <v>53.093282796378183</v>
      </c>
      <c r="AA98">
        <v>18.314705051400001</v>
      </c>
      <c r="AB98">
        <v>1228.28564931143</v>
      </c>
      <c r="AC98">
        <v>1229.57011946431</v>
      </c>
      <c r="AD98">
        <v>14.5694166576332</v>
      </c>
      <c r="AE98">
        <v>14.5494753091437</v>
      </c>
      <c r="AF98">
        <v>8.8863844280059006</v>
      </c>
      <c r="AG98">
        <v>8.8895213836389999</v>
      </c>
      <c r="AH98">
        <v>3.1988011994946302</v>
      </c>
      <c r="AI98">
        <v>3.2243438688745201</v>
      </c>
      <c r="AJ98">
        <v>0.8001684565171614</v>
      </c>
      <c r="AK98">
        <v>9.0645203852751006</v>
      </c>
      <c r="AL98">
        <v>14.992630027374183</v>
      </c>
      <c r="AM98">
        <v>25.91370893257686</v>
      </c>
      <c r="AN98">
        <v>0.41020054488749702</v>
      </c>
      <c r="AO98">
        <v>0.46745174795932298</v>
      </c>
      <c r="AP98">
        <v>61.886712992208899</v>
      </c>
      <c r="AQ98">
        <v>61.886712992208899</v>
      </c>
      <c r="AR98">
        <v>46.510093679904998</v>
      </c>
      <c r="AS98">
        <v>56.817029903700004</v>
      </c>
      <c r="AT98">
        <v>70.270270270299989</v>
      </c>
      <c r="AU98">
        <v>2.1770682148040641</v>
      </c>
      <c r="AV98">
        <v>2.0635923352284693</v>
      </c>
      <c r="AW98">
        <v>2.1770682148040641</v>
      </c>
      <c r="AX98">
        <v>3.7506335529700001</v>
      </c>
      <c r="AY98">
        <v>0</v>
      </c>
      <c r="AZ98">
        <v>1.800379027165</v>
      </c>
      <c r="BA98">
        <v>1.800379027165</v>
      </c>
      <c r="BB98">
        <v>1.7086686897999999</v>
      </c>
      <c r="BC98">
        <v>10.6491449426</v>
      </c>
      <c r="BD98">
        <v>10.6491449426</v>
      </c>
      <c r="BE98">
        <v>9.0476383972499992</v>
      </c>
      <c r="BF98">
        <v>360742.61248000001</v>
      </c>
      <c r="BG98">
        <v>360742.61248000001</v>
      </c>
      <c r="BH98">
        <v>316457.75608000002</v>
      </c>
      <c r="BI98">
        <v>0</v>
      </c>
      <c r="BJ98">
        <v>0</v>
      </c>
      <c r="BK98">
        <v>0</v>
      </c>
      <c r="BL98">
        <v>0</v>
      </c>
      <c r="BM98">
        <v>0</v>
      </c>
      <c r="BN98">
        <v>0</v>
      </c>
      <c r="BO98">
        <v>0</v>
      </c>
      <c r="BP98">
        <v>0</v>
      </c>
      <c r="BQ98">
        <v>0</v>
      </c>
      <c r="BR98">
        <v>0</v>
      </c>
      <c r="BS98">
        <v>0</v>
      </c>
      <c r="BT98">
        <v>0</v>
      </c>
      <c r="BU98">
        <v>5</v>
      </c>
      <c r="BV98">
        <v>5</v>
      </c>
      <c r="BW98">
        <v>2</v>
      </c>
      <c r="BX98">
        <v>13</v>
      </c>
      <c r="BY98">
        <v>7</v>
      </c>
      <c r="BZ98">
        <v>6</v>
      </c>
      <c r="CA98">
        <v>8</v>
      </c>
      <c r="CB98">
        <v>8</v>
      </c>
      <c r="CC98">
        <v>12</v>
      </c>
      <c r="CD98">
        <v>6</v>
      </c>
      <c r="CE98">
        <v>5</v>
      </c>
      <c r="CF98">
        <v>4</v>
      </c>
      <c r="CG98">
        <v>3</v>
      </c>
      <c r="CH98">
        <v>2</v>
      </c>
      <c r="CI98">
        <v>10</v>
      </c>
      <c r="CJ98">
        <v>7</v>
      </c>
      <c r="CK98">
        <v>91</v>
      </c>
      <c r="CL98">
        <v>25</v>
      </c>
      <c r="CM98">
        <v>0</v>
      </c>
      <c r="CN98">
        <v>70</v>
      </c>
      <c r="CO98">
        <v>5</v>
      </c>
      <c r="CP98">
        <v>90</v>
      </c>
      <c r="CQ98">
        <v>2.2999999999999998</v>
      </c>
      <c r="CR98">
        <v>0.1</v>
      </c>
      <c r="CS98">
        <v>16.1999999999999</v>
      </c>
      <c r="CT98">
        <v>1.87</v>
      </c>
      <c r="CU98">
        <v>10.1</v>
      </c>
      <c r="CV98">
        <v>6.88</v>
      </c>
      <c r="CW98">
        <v>1.0950434006200001</v>
      </c>
      <c r="CX98">
        <v>1.1283037484</v>
      </c>
      <c r="CY98">
        <v>1.1499999999999999</v>
      </c>
      <c r="CZ98">
        <v>1.5311199902299999</v>
      </c>
      <c r="DA98">
        <v>1.36429000476</v>
      </c>
      <c r="DB98">
        <v>0.83984700000000001</v>
      </c>
      <c r="DC98">
        <v>341</v>
      </c>
      <c r="DD98">
        <v>123</v>
      </c>
      <c r="DE98">
        <v>16</v>
      </c>
      <c r="DF98">
        <v>16</v>
      </c>
      <c r="DG98">
        <v>39</v>
      </c>
      <c r="DH98">
        <v>1</v>
      </c>
      <c r="DI98">
        <v>1</v>
      </c>
      <c r="DJ98">
        <v>4</v>
      </c>
      <c r="DK98">
        <v>8</v>
      </c>
      <c r="DL98">
        <v>5</v>
      </c>
      <c r="DM98">
        <v>18</v>
      </c>
      <c r="DN98">
        <v>0</v>
      </c>
      <c r="DO98">
        <v>0</v>
      </c>
      <c r="DP98">
        <v>3</v>
      </c>
      <c r="DQ98">
        <v>3</v>
      </c>
      <c r="DR98">
        <v>2</v>
      </c>
      <c r="DS98">
        <v>0</v>
      </c>
      <c r="DT98">
        <v>26</v>
      </c>
      <c r="DU98">
        <v>1</v>
      </c>
      <c r="DV98">
        <v>0</v>
      </c>
      <c r="DW98">
        <v>0</v>
      </c>
      <c r="DX98">
        <v>13</v>
      </c>
      <c r="DY98">
        <v>1</v>
      </c>
      <c r="DZ98">
        <v>4</v>
      </c>
      <c r="EA98">
        <v>6</v>
      </c>
      <c r="EB98">
        <v>0</v>
      </c>
      <c r="EC98">
        <v>0</v>
      </c>
      <c r="ED98">
        <v>4</v>
      </c>
      <c r="EE98">
        <v>0</v>
      </c>
      <c r="EF98">
        <v>0</v>
      </c>
      <c r="EG98">
        <v>2</v>
      </c>
      <c r="EH98">
        <v>3</v>
      </c>
      <c r="EI98">
        <v>0</v>
      </c>
      <c r="EJ98">
        <v>1.4662756598240501</v>
      </c>
      <c r="EK98">
        <v>12.316715542521999</v>
      </c>
      <c r="EL98">
        <v>0</v>
      </c>
      <c r="EM98">
        <v>0.29325513196480901</v>
      </c>
      <c r="EN98">
        <v>0</v>
      </c>
      <c r="EO98">
        <v>18.181818181818201</v>
      </c>
      <c r="EP98">
        <v>23.460410557184801</v>
      </c>
      <c r="EQ98">
        <v>0</v>
      </c>
      <c r="ER98">
        <v>12.316715542521999</v>
      </c>
      <c r="ES98">
        <v>32.258064516128997</v>
      </c>
      <c r="ET98">
        <v>38.1231671554252</v>
      </c>
      <c r="EU98">
        <v>0</v>
      </c>
      <c r="EV98">
        <v>0</v>
      </c>
      <c r="EW98">
        <v>0</v>
      </c>
      <c r="EX98">
        <v>4.6920821114369504</v>
      </c>
      <c r="EY98">
        <v>4.6920821114369504</v>
      </c>
      <c r="EZ98">
        <v>19.648093841642201</v>
      </c>
      <c r="FA98">
        <v>1.17302052785924</v>
      </c>
      <c r="FB98">
        <v>25</v>
      </c>
      <c r="FC98">
        <v>25</v>
      </c>
      <c r="FD98">
        <v>61.583577712610001</v>
      </c>
      <c r="FE98">
        <v>10.8504398826979</v>
      </c>
      <c r="FF98">
        <v>0</v>
      </c>
      <c r="FG98">
        <v>19.941348973606999</v>
      </c>
      <c r="FH98">
        <v>38.416422287389999</v>
      </c>
      <c r="FI98">
        <v>0.58651026392961902</v>
      </c>
      <c r="FJ98">
        <v>5.2785923753665696</v>
      </c>
      <c r="FK98">
        <v>5.5718475073313796</v>
      </c>
      <c r="FL98">
        <v>0</v>
      </c>
      <c r="FM98">
        <v>5.2785923753665696</v>
      </c>
      <c r="FN98">
        <v>4.6920821114369504</v>
      </c>
      <c r="FO98">
        <v>3.5190615835777099</v>
      </c>
      <c r="FP98">
        <v>2.5641025641025599</v>
      </c>
      <c r="FQ98">
        <v>2.5641025641025599</v>
      </c>
      <c r="FR98">
        <v>10.2564102564103</v>
      </c>
      <c r="FS98">
        <v>20.5128205128205</v>
      </c>
      <c r="FT98">
        <v>46.153846153846203</v>
      </c>
      <c r="FU98">
        <v>0</v>
      </c>
      <c r="FV98">
        <v>7.6923076923076898</v>
      </c>
      <c r="FW98">
        <v>7.6923076923076898</v>
      </c>
      <c r="FX98">
        <v>5.1282051282051304</v>
      </c>
      <c r="FY98">
        <v>66.6666666666667</v>
      </c>
      <c r="FZ98">
        <v>2.5641025641025599</v>
      </c>
      <c r="GA98">
        <v>0</v>
      </c>
      <c r="GB98">
        <v>33.3333333333333</v>
      </c>
      <c r="GC98">
        <v>2.5641025641025599</v>
      </c>
      <c r="GD98">
        <v>10.2564102564103</v>
      </c>
      <c r="GE98">
        <v>15.384615384615399</v>
      </c>
      <c r="GF98">
        <v>0</v>
      </c>
      <c r="GG98">
        <v>10.2564102564103</v>
      </c>
      <c r="GH98">
        <v>7.6923076923076898</v>
      </c>
      <c r="GI98">
        <v>13</v>
      </c>
      <c r="GJ98">
        <v>36.070381231671597</v>
      </c>
      <c r="GK98">
        <v>33.3333333333333</v>
      </c>
      <c r="GL98">
        <v>6.1583577712609996</v>
      </c>
      <c r="GM98">
        <v>20.234604105571801</v>
      </c>
      <c r="GN98">
        <v>0</v>
      </c>
      <c r="GO98">
        <v>0</v>
      </c>
      <c r="GP98">
        <v>11.3821138211382</v>
      </c>
      <c r="GQ98">
        <v>56.097560975609802</v>
      </c>
      <c r="GR98">
        <v>0.29325513196480901</v>
      </c>
      <c r="GS98">
        <v>18.181818181818201</v>
      </c>
      <c r="GT98">
        <v>14</v>
      </c>
      <c r="GU98">
        <v>5</v>
      </c>
      <c r="GV98">
        <v>9</v>
      </c>
      <c r="GW98">
        <v>1</v>
      </c>
      <c r="GX98">
        <v>2</v>
      </c>
      <c r="GY98">
        <v>46.627565982404697</v>
      </c>
      <c r="GZ98">
        <v>5.2785923753665696</v>
      </c>
      <c r="HA98">
        <v>22.873900293255101</v>
      </c>
      <c r="HB98">
        <v>17.302052785923799</v>
      </c>
      <c r="HC98">
        <v>3.2258064516128999</v>
      </c>
      <c r="HD98">
        <v>35.897435897435898</v>
      </c>
      <c r="HE98">
        <v>12.8205128205128</v>
      </c>
      <c r="HF98">
        <v>23.076923076923102</v>
      </c>
      <c r="HG98">
        <v>2.5641025641025599</v>
      </c>
      <c r="HH98">
        <v>5.1282051282051304</v>
      </c>
      <c r="HI98">
        <v>3</v>
      </c>
      <c r="HJ98">
        <v>3</v>
      </c>
      <c r="HK98">
        <v>7</v>
      </c>
      <c r="HL98">
        <v>13</v>
      </c>
      <c r="HM98">
        <v>3</v>
      </c>
      <c r="HN98">
        <v>2.6392961876832799</v>
      </c>
      <c r="HO98">
        <v>20.234604105571801</v>
      </c>
      <c r="HP98">
        <v>26.099706744868001</v>
      </c>
      <c r="HQ98">
        <v>44.868035190615799</v>
      </c>
      <c r="HR98">
        <v>0.87976539589442804</v>
      </c>
      <c r="HS98">
        <v>7.6923076923076898</v>
      </c>
      <c r="HT98">
        <v>7.6923076923076898</v>
      </c>
      <c r="HU98">
        <v>17.948717948717899</v>
      </c>
      <c r="HV98">
        <v>33.3333333333333</v>
      </c>
      <c r="HW98">
        <v>7.6923076923076898</v>
      </c>
      <c r="HX98">
        <v>19.354838709677399</v>
      </c>
      <c r="HY98">
        <v>37.829912023460402</v>
      </c>
      <c r="HZ98">
        <v>55.131964809384201</v>
      </c>
      <c r="IA98">
        <v>65.982404692082099</v>
      </c>
      <c r="IB98">
        <v>72.140762463343094</v>
      </c>
      <c r="IC98">
        <v>3.7519992021538502</v>
      </c>
      <c r="ID98">
        <v>0.87864741445292005</v>
      </c>
      <c r="IE98">
        <v>6.6873775580892998</v>
      </c>
      <c r="IF98">
        <v>6.51590633865111</v>
      </c>
      <c r="IG98">
        <v>0.70987959795451905</v>
      </c>
      <c r="IH98">
        <v>0</v>
      </c>
      <c r="II98">
        <v>6.116923077</v>
      </c>
      <c r="IJ98">
        <v>0</v>
      </c>
      <c r="IK98">
        <v>0</v>
      </c>
      <c r="IL98">
        <v>0</v>
      </c>
      <c r="IM98">
        <v>11</v>
      </c>
      <c r="IN98">
        <v>35.483870969999998</v>
      </c>
      <c r="IO98">
        <v>28.205128210000002</v>
      </c>
    </row>
    <row r="99" spans="1:249" x14ac:dyDescent="0.3">
      <c r="A99" s="71">
        <v>98</v>
      </c>
      <c r="B99">
        <v>2019021</v>
      </c>
      <c r="C99" t="s">
        <v>981</v>
      </c>
      <c r="D99" t="s">
        <v>988</v>
      </c>
      <c r="E99" t="s">
        <v>542</v>
      </c>
      <c r="F99">
        <v>52.750615294720625</v>
      </c>
      <c r="G99">
        <v>58.293852545274902</v>
      </c>
      <c r="H99" t="s">
        <v>953</v>
      </c>
      <c r="I99" t="s">
        <v>338</v>
      </c>
      <c r="J99" t="s">
        <v>339</v>
      </c>
      <c r="K99">
        <v>59</v>
      </c>
      <c r="L99" t="s">
        <v>341</v>
      </c>
      <c r="M99" t="s">
        <v>337</v>
      </c>
      <c r="N99">
        <v>46006</v>
      </c>
      <c r="O99">
        <v>-71.216589999999997</v>
      </c>
      <c r="P99">
        <v>42.061129999999999</v>
      </c>
      <c r="Q99">
        <v>3.5028000000000001</v>
      </c>
      <c r="R99">
        <v>17.110800000000001</v>
      </c>
      <c r="S99">
        <v>14.420400000000001</v>
      </c>
      <c r="T99">
        <v>0.27559</v>
      </c>
      <c r="U99">
        <v>2.7558999999999999E-3</v>
      </c>
      <c r="W99">
        <v>45</v>
      </c>
      <c r="X99">
        <v>1.19</v>
      </c>
      <c r="Y99">
        <v>70.390113052399997</v>
      </c>
      <c r="Z99">
        <v>55.238437821171637</v>
      </c>
      <c r="AA99">
        <v>19.156130389224998</v>
      </c>
      <c r="AB99">
        <v>1268.4033231654701</v>
      </c>
      <c r="AC99">
        <v>1267.4412722491099</v>
      </c>
      <c r="AD99">
        <v>15.5598554353803</v>
      </c>
      <c r="AE99">
        <v>15.4547146580055</v>
      </c>
      <c r="AF99">
        <v>9.8048995901079099</v>
      </c>
      <c r="AG99">
        <v>9.7930719727540492</v>
      </c>
      <c r="AH99">
        <v>4.04361539062179</v>
      </c>
      <c r="AI99">
        <v>4.1261402791289701</v>
      </c>
      <c r="AJ99">
        <v>20.349434737923946</v>
      </c>
      <c r="AK99">
        <v>20.302966547443724</v>
      </c>
      <c r="AL99">
        <v>37.641315519013361</v>
      </c>
      <c r="AM99">
        <v>34.625499684409846</v>
      </c>
      <c r="AN99">
        <v>0.66744740553559001</v>
      </c>
      <c r="AO99">
        <v>0.58860004186164006</v>
      </c>
      <c r="AP99">
        <v>26.746265516515887</v>
      </c>
      <c r="AQ99">
        <v>26.104830421377187</v>
      </c>
      <c r="AR99">
        <v>26.746265516515887</v>
      </c>
      <c r="AS99">
        <v>26.682467410968002</v>
      </c>
      <c r="AT99">
        <v>20.625000000010001</v>
      </c>
      <c r="AU99">
        <v>3.5135703766042501</v>
      </c>
      <c r="AV99">
        <v>1.5930113052415211</v>
      </c>
      <c r="AW99">
        <v>3.5135703766042501</v>
      </c>
      <c r="AX99">
        <v>3.9481070292500005</v>
      </c>
      <c r="AY99">
        <v>1.875</v>
      </c>
      <c r="AZ99">
        <v>1.6649537512809998</v>
      </c>
      <c r="BA99">
        <v>1.6649537512809998</v>
      </c>
      <c r="BB99">
        <v>1.5198821796790001</v>
      </c>
      <c r="BC99">
        <v>5.0236835168300003</v>
      </c>
      <c r="BD99">
        <v>4.4819496588899996</v>
      </c>
      <c r="BE99">
        <v>5.0236835168300003</v>
      </c>
      <c r="BF99">
        <v>31862.8094537</v>
      </c>
      <c r="BG99">
        <v>0</v>
      </c>
      <c r="BH99">
        <v>31862.8094537</v>
      </c>
      <c r="BI99">
        <v>0</v>
      </c>
      <c r="BJ99">
        <v>0</v>
      </c>
      <c r="BK99">
        <v>0</v>
      </c>
      <c r="BL99">
        <v>0</v>
      </c>
      <c r="BM99">
        <v>0</v>
      </c>
      <c r="BN99">
        <v>0</v>
      </c>
      <c r="BO99">
        <v>0</v>
      </c>
      <c r="BP99">
        <v>5.84426210347E-2</v>
      </c>
      <c r="BQ99">
        <v>0</v>
      </c>
      <c r="BR99">
        <v>5.84426210347E-2</v>
      </c>
      <c r="BS99">
        <v>3</v>
      </c>
      <c r="BT99">
        <v>1</v>
      </c>
      <c r="BU99">
        <v>4</v>
      </c>
      <c r="BV99">
        <v>2</v>
      </c>
      <c r="BW99">
        <v>4</v>
      </c>
      <c r="BX99">
        <v>15</v>
      </c>
      <c r="BY99">
        <v>16</v>
      </c>
      <c r="BZ99">
        <v>13</v>
      </c>
      <c r="CA99">
        <v>19</v>
      </c>
      <c r="CB99">
        <v>17</v>
      </c>
      <c r="CC99">
        <v>20</v>
      </c>
      <c r="CD99">
        <v>7</v>
      </c>
      <c r="CE99">
        <v>10</v>
      </c>
      <c r="CF99">
        <v>10</v>
      </c>
      <c r="CG99">
        <v>10</v>
      </c>
      <c r="CH99">
        <v>10</v>
      </c>
      <c r="CI99">
        <v>10</v>
      </c>
      <c r="CJ99">
        <v>10</v>
      </c>
      <c r="CK99">
        <v>167</v>
      </c>
      <c r="CW99">
        <v>1.1067755614200001</v>
      </c>
      <c r="CX99">
        <v>1.1786411886399999</v>
      </c>
      <c r="CY99">
        <v>1.19</v>
      </c>
      <c r="CZ99">
        <v>1.3660601938599999</v>
      </c>
      <c r="DA99">
        <v>0.97626999625700006</v>
      </c>
      <c r="DB99">
        <v>0.27559</v>
      </c>
      <c r="DC99">
        <v>316</v>
      </c>
      <c r="DD99">
        <v>104</v>
      </c>
      <c r="DE99">
        <v>32</v>
      </c>
      <c r="DF99">
        <v>25</v>
      </c>
      <c r="DG99">
        <v>41</v>
      </c>
      <c r="DH99">
        <v>2</v>
      </c>
      <c r="DI99">
        <v>1</v>
      </c>
      <c r="DJ99">
        <v>3</v>
      </c>
      <c r="DK99">
        <v>11</v>
      </c>
      <c r="DL99">
        <v>5</v>
      </c>
      <c r="DM99">
        <v>21</v>
      </c>
      <c r="DN99">
        <v>2</v>
      </c>
      <c r="DO99">
        <v>0</v>
      </c>
      <c r="DP99">
        <v>8</v>
      </c>
      <c r="DQ99">
        <v>7</v>
      </c>
      <c r="DR99">
        <v>1</v>
      </c>
      <c r="DS99">
        <v>0</v>
      </c>
      <c r="DT99">
        <v>33</v>
      </c>
      <c r="DU99">
        <v>1</v>
      </c>
      <c r="DV99">
        <v>0</v>
      </c>
      <c r="DW99">
        <v>0</v>
      </c>
      <c r="DX99">
        <v>8</v>
      </c>
      <c r="DY99">
        <v>1</v>
      </c>
      <c r="DZ99">
        <v>8</v>
      </c>
      <c r="EA99">
        <v>3</v>
      </c>
      <c r="EB99">
        <v>0</v>
      </c>
      <c r="EC99">
        <v>1</v>
      </c>
      <c r="ED99">
        <v>9</v>
      </c>
      <c r="EE99">
        <v>0</v>
      </c>
      <c r="EF99">
        <v>1</v>
      </c>
      <c r="EG99">
        <v>2</v>
      </c>
      <c r="EH99">
        <v>5</v>
      </c>
      <c r="EI99">
        <v>0</v>
      </c>
      <c r="EJ99">
        <v>14.5569620253165</v>
      </c>
      <c r="EK99">
        <v>17.721518987341799</v>
      </c>
      <c r="EL99">
        <v>0.632911392405063</v>
      </c>
      <c r="EM99">
        <v>8.5443037974683502</v>
      </c>
      <c r="EN99">
        <v>0</v>
      </c>
      <c r="EO99">
        <v>4.43037974683544</v>
      </c>
      <c r="EP99">
        <v>24.050632911392398</v>
      </c>
      <c r="EQ99">
        <v>0</v>
      </c>
      <c r="ER99">
        <v>17.721518987341799</v>
      </c>
      <c r="ES99">
        <v>26.8987341772152</v>
      </c>
      <c r="ET99">
        <v>46.835443037974699</v>
      </c>
      <c r="EU99">
        <v>1.58227848101266</v>
      </c>
      <c r="EV99">
        <v>1.58227848101266</v>
      </c>
      <c r="EW99">
        <v>0.949367088607595</v>
      </c>
      <c r="EX99">
        <v>10.126582278480999</v>
      </c>
      <c r="EY99">
        <v>9.4936708860759502</v>
      </c>
      <c r="EZ99">
        <v>0.632911392405063</v>
      </c>
      <c r="FA99">
        <v>2.21518987341772</v>
      </c>
      <c r="FB99">
        <v>21.875</v>
      </c>
      <c r="FC99">
        <v>28</v>
      </c>
      <c r="FD99">
        <v>71.518987341772103</v>
      </c>
      <c r="FE99">
        <v>3.16455696202532</v>
      </c>
      <c r="FF99">
        <v>0</v>
      </c>
      <c r="FG99">
        <v>9.1772151898734204</v>
      </c>
      <c r="FH99">
        <v>28.481012658227801</v>
      </c>
      <c r="FI99">
        <v>10.126582278480999</v>
      </c>
      <c r="FJ99">
        <v>19.620253164556999</v>
      </c>
      <c r="FK99">
        <v>1.58227848101266</v>
      </c>
      <c r="FL99">
        <v>0.632911392405063</v>
      </c>
      <c r="FM99">
        <v>20.253164556961998</v>
      </c>
      <c r="FN99">
        <v>7.9113924050632898</v>
      </c>
      <c r="FO99">
        <v>5.6962025316455698</v>
      </c>
      <c r="FP99">
        <v>4.8780487804878003</v>
      </c>
      <c r="FQ99">
        <v>2.4390243902439002</v>
      </c>
      <c r="FR99">
        <v>7.3170731707317103</v>
      </c>
      <c r="FS99">
        <v>26.829268292682901</v>
      </c>
      <c r="FT99">
        <v>51.219512195122</v>
      </c>
      <c r="FU99">
        <v>4.8780487804878003</v>
      </c>
      <c r="FV99">
        <v>19.512195121951201</v>
      </c>
      <c r="FW99">
        <v>17.0731707317073</v>
      </c>
      <c r="FX99">
        <v>2.4390243902439002</v>
      </c>
      <c r="FY99">
        <v>80.487804878048806</v>
      </c>
      <c r="FZ99">
        <v>2.4390243902439002</v>
      </c>
      <c r="GA99">
        <v>0</v>
      </c>
      <c r="GB99">
        <v>19.512195121951201</v>
      </c>
      <c r="GC99">
        <v>2.4390243902439002</v>
      </c>
      <c r="GD99">
        <v>19.512195121951201</v>
      </c>
      <c r="GE99">
        <v>7.3170731707317103</v>
      </c>
      <c r="GF99">
        <v>2.4390243902439002</v>
      </c>
      <c r="GG99">
        <v>21.951219512195099</v>
      </c>
      <c r="GH99">
        <v>12.1951219512195</v>
      </c>
      <c r="GI99">
        <v>17</v>
      </c>
      <c r="GJ99">
        <v>32.911392405063303</v>
      </c>
      <c r="GK99">
        <v>41.463414634146297</v>
      </c>
      <c r="GL99">
        <v>21.835443037974699</v>
      </c>
      <c r="GM99">
        <v>3.79746835443038</v>
      </c>
      <c r="GN99">
        <v>1.92307692307692</v>
      </c>
      <c r="GO99">
        <v>0</v>
      </c>
      <c r="GP99">
        <v>12.5</v>
      </c>
      <c r="GQ99">
        <v>11.538461538461499</v>
      </c>
      <c r="GR99">
        <v>12.3417721518987</v>
      </c>
      <c r="GS99">
        <v>4.43037974683544</v>
      </c>
      <c r="GT99">
        <v>14</v>
      </c>
      <c r="GU99">
        <v>7</v>
      </c>
      <c r="GV99">
        <v>5</v>
      </c>
      <c r="GW99">
        <v>3</v>
      </c>
      <c r="GX99">
        <v>4</v>
      </c>
      <c r="GY99">
        <v>27.531645569620299</v>
      </c>
      <c r="GZ99">
        <v>32.911392405063303</v>
      </c>
      <c r="HA99">
        <v>15.822784810126601</v>
      </c>
      <c r="HB99">
        <v>4.43037974683544</v>
      </c>
      <c r="HC99">
        <v>3.4810126582278502</v>
      </c>
      <c r="HD99">
        <v>34.146341463414601</v>
      </c>
      <c r="HE99">
        <v>17.0731707317073</v>
      </c>
      <c r="HF99">
        <v>12.1951219512195</v>
      </c>
      <c r="HG99">
        <v>7.3170731707317103</v>
      </c>
      <c r="HH99">
        <v>9.7560975609756095</v>
      </c>
      <c r="HI99">
        <v>6</v>
      </c>
      <c r="HJ99">
        <v>3</v>
      </c>
      <c r="HK99">
        <v>11</v>
      </c>
      <c r="HL99">
        <v>11</v>
      </c>
      <c r="HM99">
        <v>2</v>
      </c>
      <c r="HN99">
        <v>3.16455696202532</v>
      </c>
      <c r="HO99">
        <v>15.1898734177215</v>
      </c>
      <c r="HP99">
        <v>38.6075949367089</v>
      </c>
      <c r="HQ99">
        <v>25.632911392405099</v>
      </c>
      <c r="HR99">
        <v>1.58227848101266</v>
      </c>
      <c r="HS99">
        <v>14.634146341463399</v>
      </c>
      <c r="HT99">
        <v>7.3170731707317103</v>
      </c>
      <c r="HU99">
        <v>26.829268292682901</v>
      </c>
      <c r="HV99">
        <v>26.829268292682901</v>
      </c>
      <c r="HW99">
        <v>4.8780487804878003</v>
      </c>
      <c r="HX99">
        <v>13.2911392405063</v>
      </c>
      <c r="HY99">
        <v>25.632911392405099</v>
      </c>
      <c r="HZ99">
        <v>35.443037974683499</v>
      </c>
      <c r="IA99">
        <v>43.354430379746802</v>
      </c>
      <c r="IB99">
        <v>50.632911392405099</v>
      </c>
      <c r="IC99">
        <v>4.4417433024501696</v>
      </c>
      <c r="ID99">
        <v>0.93128104470437401</v>
      </c>
      <c r="IE99">
        <v>7.1233211076090299</v>
      </c>
      <c r="IF99">
        <v>6.9495815683990596</v>
      </c>
      <c r="IG99">
        <v>0.82906209750675097</v>
      </c>
      <c r="IH99">
        <v>1</v>
      </c>
      <c r="II99">
        <v>5.538461538</v>
      </c>
      <c r="IJ99">
        <v>1</v>
      </c>
      <c r="IK99">
        <v>0.63291139200000002</v>
      </c>
      <c r="IL99">
        <v>2.4390243900000002</v>
      </c>
      <c r="IM99">
        <v>5</v>
      </c>
      <c r="IN99">
        <v>18.35443038</v>
      </c>
      <c r="IO99">
        <v>12.195121950000001</v>
      </c>
    </row>
    <row r="100" spans="1:249" x14ac:dyDescent="0.3">
      <c r="A100" s="71">
        <v>99</v>
      </c>
      <c r="B100" t="s">
        <v>98</v>
      </c>
      <c r="C100" t="s">
        <v>97</v>
      </c>
      <c r="D100" t="s">
        <v>988</v>
      </c>
      <c r="E100" t="s">
        <v>542</v>
      </c>
      <c r="F100">
        <v>50.284688626974393</v>
      </c>
      <c r="G100">
        <v>52.610579110759602</v>
      </c>
      <c r="H100" t="s">
        <v>953</v>
      </c>
      <c r="I100" t="s">
        <v>344</v>
      </c>
      <c r="J100" t="s">
        <v>345</v>
      </c>
      <c r="K100">
        <v>59</v>
      </c>
      <c r="L100" t="s">
        <v>341</v>
      </c>
      <c r="M100" t="s">
        <v>337</v>
      </c>
      <c r="N100">
        <v>46006</v>
      </c>
      <c r="O100">
        <v>-71.235573000000002</v>
      </c>
      <c r="P100">
        <v>41.960040999999997</v>
      </c>
      <c r="Q100">
        <v>5.9130000000000003</v>
      </c>
      <c r="R100">
        <v>5.9130000000000003</v>
      </c>
      <c r="S100">
        <v>5.6355000000000004</v>
      </c>
      <c r="T100">
        <v>0.24727099999999999</v>
      </c>
      <c r="U100">
        <v>2.4727099999999999E-3</v>
      </c>
      <c r="V100">
        <v>5.3513513513513508E-2</v>
      </c>
      <c r="W100">
        <v>30</v>
      </c>
      <c r="X100">
        <v>1.31</v>
      </c>
      <c r="Y100">
        <v>40.603716894999998</v>
      </c>
      <c r="Z100">
        <v>55.225418569254188</v>
      </c>
      <c r="AA100">
        <v>19.614803571825</v>
      </c>
      <c r="AB100">
        <v>1263.8749329817399</v>
      </c>
      <c r="AC100">
        <v>1263.8749329817399</v>
      </c>
      <c r="AD100">
        <v>15.7035044455099</v>
      </c>
      <c r="AE100">
        <v>15.7035044455099</v>
      </c>
      <c r="AF100">
        <v>9.9676006408523605</v>
      </c>
      <c r="AG100">
        <v>9.9676006408523605</v>
      </c>
      <c r="AH100">
        <v>4.2261088402435298</v>
      </c>
      <c r="AI100">
        <v>4.2261088402435298</v>
      </c>
      <c r="AJ100">
        <v>29.847792998477935</v>
      </c>
      <c r="AK100">
        <v>29.847792998477935</v>
      </c>
      <c r="AL100">
        <v>55.175038051750391</v>
      </c>
      <c r="AM100">
        <v>55.175038051750391</v>
      </c>
      <c r="AN100">
        <v>0.75316870299788297</v>
      </c>
      <c r="AO100">
        <v>0.75316870299788297</v>
      </c>
      <c r="AP100">
        <v>7.716894977168951</v>
      </c>
      <c r="AQ100">
        <v>7.716894977168951</v>
      </c>
      <c r="AR100">
        <v>7.716894977168951</v>
      </c>
      <c r="AS100">
        <v>9.1895341416730005</v>
      </c>
      <c r="AT100">
        <v>24.608695652169999</v>
      </c>
      <c r="AU100">
        <v>0.47184170471841708</v>
      </c>
      <c r="AV100">
        <v>0.47184170471841708</v>
      </c>
      <c r="AW100">
        <v>0.47184170471841708</v>
      </c>
      <c r="AX100">
        <v>0.494575622208</v>
      </c>
      <c r="AY100">
        <v>0</v>
      </c>
      <c r="AZ100">
        <v>1.388127853881</v>
      </c>
      <c r="BA100">
        <v>1.388127853881</v>
      </c>
      <c r="BB100">
        <v>1.388127853881</v>
      </c>
      <c r="BC100">
        <v>2.6237603317799998</v>
      </c>
      <c r="BD100">
        <v>2.6237603317799998</v>
      </c>
      <c r="BE100">
        <v>2.6237603317799998</v>
      </c>
      <c r="BF100">
        <v>0</v>
      </c>
      <c r="BG100">
        <v>0</v>
      </c>
      <c r="BH100">
        <v>0</v>
      </c>
      <c r="BI100">
        <v>0</v>
      </c>
      <c r="BJ100">
        <v>0</v>
      </c>
      <c r="BK100">
        <v>0</v>
      </c>
      <c r="BL100">
        <v>0</v>
      </c>
      <c r="BM100">
        <v>0</v>
      </c>
      <c r="BN100">
        <v>0</v>
      </c>
      <c r="BO100">
        <v>0</v>
      </c>
      <c r="BP100">
        <v>0</v>
      </c>
      <c r="BQ100">
        <v>0</v>
      </c>
      <c r="BR100">
        <v>0</v>
      </c>
      <c r="BS100">
        <v>5</v>
      </c>
      <c r="BT100">
        <v>0</v>
      </c>
      <c r="BU100">
        <v>2</v>
      </c>
      <c r="BV100">
        <v>3</v>
      </c>
      <c r="BW100">
        <v>3</v>
      </c>
      <c r="BX100">
        <v>6</v>
      </c>
      <c r="BY100">
        <v>12</v>
      </c>
      <c r="BZ100">
        <v>3</v>
      </c>
      <c r="CA100">
        <v>8</v>
      </c>
      <c r="CB100">
        <v>11</v>
      </c>
      <c r="CC100">
        <v>20</v>
      </c>
      <c r="CD100">
        <v>10</v>
      </c>
      <c r="CE100">
        <v>6</v>
      </c>
      <c r="CF100">
        <v>6</v>
      </c>
      <c r="CG100">
        <v>5</v>
      </c>
      <c r="CH100">
        <v>4</v>
      </c>
      <c r="CI100">
        <v>9</v>
      </c>
      <c r="CJ100">
        <v>10</v>
      </c>
      <c r="CK100">
        <v>110</v>
      </c>
      <c r="CL100">
        <v>5</v>
      </c>
      <c r="CM100">
        <v>0</v>
      </c>
      <c r="CN100">
        <v>85</v>
      </c>
      <c r="CO100">
        <v>10</v>
      </c>
      <c r="CP100">
        <v>95</v>
      </c>
      <c r="CQ100">
        <v>2.2000000000000002</v>
      </c>
      <c r="CR100">
        <v>7.3333333333333001E-2</v>
      </c>
      <c r="CS100">
        <v>15.6999999999999</v>
      </c>
      <c r="CT100">
        <v>0.185</v>
      </c>
      <c r="CU100">
        <v>7.5</v>
      </c>
      <c r="CV100">
        <v>6.53</v>
      </c>
      <c r="CW100">
        <v>1.20229940789</v>
      </c>
      <c r="CX100">
        <v>1.3588811218000001</v>
      </c>
      <c r="CY100">
        <v>1.31</v>
      </c>
      <c r="CZ100">
        <v>0.87643995451400003</v>
      </c>
      <c r="DA100">
        <v>0.54308997156999994</v>
      </c>
      <c r="DB100">
        <v>0.24727099999999999</v>
      </c>
      <c r="DC100">
        <v>302</v>
      </c>
      <c r="DD100">
        <v>232</v>
      </c>
      <c r="DE100">
        <v>26</v>
      </c>
      <c r="DF100">
        <v>20</v>
      </c>
      <c r="DG100">
        <v>38</v>
      </c>
      <c r="DH100">
        <v>1</v>
      </c>
      <c r="DI100">
        <v>0</v>
      </c>
      <c r="DJ100">
        <v>1</v>
      </c>
      <c r="DK100">
        <v>8</v>
      </c>
      <c r="DL100">
        <v>2</v>
      </c>
      <c r="DM100">
        <v>25</v>
      </c>
      <c r="DN100">
        <v>2</v>
      </c>
      <c r="DO100">
        <v>1</v>
      </c>
      <c r="DP100">
        <v>5</v>
      </c>
      <c r="DQ100">
        <v>5</v>
      </c>
      <c r="DR100">
        <v>0</v>
      </c>
      <c r="DS100">
        <v>0</v>
      </c>
      <c r="DT100">
        <v>33</v>
      </c>
      <c r="DU100">
        <v>1</v>
      </c>
      <c r="DV100">
        <v>0</v>
      </c>
      <c r="DW100">
        <v>0</v>
      </c>
      <c r="DX100">
        <v>5</v>
      </c>
      <c r="DY100">
        <v>2</v>
      </c>
      <c r="DZ100">
        <v>7</v>
      </c>
      <c r="EA100">
        <v>3</v>
      </c>
      <c r="EB100">
        <v>0</v>
      </c>
      <c r="EC100">
        <v>0</v>
      </c>
      <c r="ED100">
        <v>7</v>
      </c>
      <c r="EE100">
        <v>0</v>
      </c>
      <c r="EF100">
        <v>0</v>
      </c>
      <c r="EG100">
        <v>0</v>
      </c>
      <c r="EH100">
        <v>3</v>
      </c>
      <c r="EI100">
        <v>0</v>
      </c>
      <c r="EJ100">
        <v>1.6556291390728499</v>
      </c>
      <c r="EK100">
        <v>6.9536423841059598</v>
      </c>
      <c r="EL100">
        <v>0</v>
      </c>
      <c r="EM100">
        <v>0</v>
      </c>
      <c r="EN100">
        <v>0</v>
      </c>
      <c r="EO100">
        <v>3.64238410596026</v>
      </c>
      <c r="EP100">
        <v>13.5761589403974</v>
      </c>
      <c r="EQ100">
        <v>0</v>
      </c>
      <c r="ER100">
        <v>6.9536423841059598</v>
      </c>
      <c r="ES100">
        <v>6.9536423841059598</v>
      </c>
      <c r="ET100">
        <v>77.4834437086093</v>
      </c>
      <c r="EU100">
        <v>1.98675496688742</v>
      </c>
      <c r="EV100">
        <v>1.98675496688742</v>
      </c>
      <c r="EW100">
        <v>1.98675496688742</v>
      </c>
      <c r="EX100">
        <v>8.6092715231788102</v>
      </c>
      <c r="EY100">
        <v>8.6092715231788102</v>
      </c>
      <c r="EZ100">
        <v>0</v>
      </c>
      <c r="FA100">
        <v>1.32450331125828</v>
      </c>
      <c r="FB100">
        <v>15.384615384615399</v>
      </c>
      <c r="FC100">
        <v>20</v>
      </c>
      <c r="FD100">
        <v>91.059602649006607</v>
      </c>
      <c r="FE100">
        <v>5.2980132450331103</v>
      </c>
      <c r="FF100">
        <v>0</v>
      </c>
      <c r="FG100">
        <v>0</v>
      </c>
      <c r="FH100">
        <v>8.9403973509933792</v>
      </c>
      <c r="FI100">
        <v>1.32450331125828</v>
      </c>
      <c r="FJ100">
        <v>9.9337748344370898</v>
      </c>
      <c r="FK100">
        <v>1.98675496688742</v>
      </c>
      <c r="FL100">
        <v>0</v>
      </c>
      <c r="FM100">
        <v>9.9337748344370898</v>
      </c>
      <c r="FN100">
        <v>6.6225165562913899</v>
      </c>
      <c r="FO100">
        <v>5.2980132450331103</v>
      </c>
      <c r="FP100">
        <v>2.6315789473684199</v>
      </c>
      <c r="FQ100">
        <v>0</v>
      </c>
      <c r="FR100">
        <v>2.6315789473684199</v>
      </c>
      <c r="FS100">
        <v>21.052631578947398</v>
      </c>
      <c r="FT100">
        <v>65.789473684210506</v>
      </c>
      <c r="FU100">
        <v>5.2631578947368398</v>
      </c>
      <c r="FV100">
        <v>13.157894736842101</v>
      </c>
      <c r="FW100">
        <v>13.157894736842101</v>
      </c>
      <c r="FX100">
        <v>0</v>
      </c>
      <c r="FY100">
        <v>86.842105263157904</v>
      </c>
      <c r="FZ100">
        <v>2.6315789473684199</v>
      </c>
      <c r="GA100">
        <v>0</v>
      </c>
      <c r="GB100">
        <v>13.157894736842101</v>
      </c>
      <c r="GC100">
        <v>5.2631578947368398</v>
      </c>
      <c r="GD100">
        <v>18.421052631578899</v>
      </c>
      <c r="GE100">
        <v>7.8947368421052602</v>
      </c>
      <c r="GF100">
        <v>0</v>
      </c>
      <c r="GG100">
        <v>18.421052631578899</v>
      </c>
      <c r="GH100">
        <v>7.8947368421052602</v>
      </c>
      <c r="GI100">
        <v>24</v>
      </c>
      <c r="GJ100">
        <v>76.821192052980095</v>
      </c>
      <c r="GK100">
        <v>63.157894736842103</v>
      </c>
      <c r="GL100">
        <v>22.1854304635762</v>
      </c>
      <c r="GM100">
        <v>9.27152317880795</v>
      </c>
      <c r="GN100">
        <v>0.431034482758621</v>
      </c>
      <c r="GO100">
        <v>0.431034482758621</v>
      </c>
      <c r="GP100">
        <v>15.086206896551699</v>
      </c>
      <c r="GQ100">
        <v>12.0689655172414</v>
      </c>
      <c r="GR100">
        <v>0</v>
      </c>
      <c r="GS100">
        <v>3.64238410596026</v>
      </c>
      <c r="GT100">
        <v>14</v>
      </c>
      <c r="GU100">
        <v>5</v>
      </c>
      <c r="GV100">
        <v>9</v>
      </c>
      <c r="GW100">
        <v>1</v>
      </c>
      <c r="GX100">
        <v>3</v>
      </c>
      <c r="GY100">
        <v>51.6556291390729</v>
      </c>
      <c r="GZ100">
        <v>9.27152317880795</v>
      </c>
      <c r="HA100">
        <v>11.9205298013245</v>
      </c>
      <c r="HB100">
        <v>3.64238410596026</v>
      </c>
      <c r="HC100">
        <v>7.6158940397350996</v>
      </c>
      <c r="HD100">
        <v>36.842105263157897</v>
      </c>
      <c r="HE100">
        <v>13.157894736842101</v>
      </c>
      <c r="HF100">
        <v>23.684210526315798</v>
      </c>
      <c r="HG100">
        <v>2.6315789473684199</v>
      </c>
      <c r="HH100">
        <v>7.8947368421052602</v>
      </c>
      <c r="HI100">
        <v>7</v>
      </c>
      <c r="HJ100">
        <v>2</v>
      </c>
      <c r="HK100">
        <v>9</v>
      </c>
      <c r="HL100">
        <v>12</v>
      </c>
      <c r="HM100">
        <v>0</v>
      </c>
      <c r="HN100">
        <v>25.8278145695364</v>
      </c>
      <c r="HO100">
        <v>10.9271523178808</v>
      </c>
      <c r="HP100">
        <v>20.5298013245033</v>
      </c>
      <c r="HQ100">
        <v>24.834437086092699</v>
      </c>
      <c r="HR100">
        <v>0</v>
      </c>
      <c r="HS100">
        <v>18.421052631578899</v>
      </c>
      <c r="HT100">
        <v>5.2631578947368398</v>
      </c>
      <c r="HU100">
        <v>23.684210526315798</v>
      </c>
      <c r="HV100">
        <v>31.578947368421101</v>
      </c>
      <c r="HW100">
        <v>0</v>
      </c>
      <c r="HX100">
        <v>23.178807947019902</v>
      </c>
      <c r="HY100">
        <v>33.112582781457</v>
      </c>
      <c r="HZ100">
        <v>39.735099337748302</v>
      </c>
      <c r="IA100">
        <v>45.033112582781499</v>
      </c>
      <c r="IB100">
        <v>50.331125827814603</v>
      </c>
      <c r="IC100">
        <v>4.3760254632104596</v>
      </c>
      <c r="ID100">
        <v>0.91401692908205801</v>
      </c>
      <c r="IE100">
        <v>6.6544935929272997</v>
      </c>
      <c r="IF100">
        <v>6.4793753404818402</v>
      </c>
      <c r="IG100">
        <v>0.83385783283027803</v>
      </c>
      <c r="IH100">
        <v>2</v>
      </c>
      <c r="II100">
        <v>5.2214765099999996</v>
      </c>
      <c r="IJ100">
        <v>2</v>
      </c>
      <c r="IK100">
        <v>1.655629139</v>
      </c>
      <c r="IL100">
        <v>5.263157895</v>
      </c>
      <c r="IM100">
        <v>6</v>
      </c>
      <c r="IN100">
        <v>8.9403973509999997</v>
      </c>
      <c r="IO100">
        <v>15.78947368</v>
      </c>
    </row>
    <row r="101" spans="1:249" x14ac:dyDescent="0.3">
      <c r="A101" s="71">
        <v>100</v>
      </c>
      <c r="B101" t="s">
        <v>188</v>
      </c>
      <c r="C101" t="s">
        <v>187</v>
      </c>
      <c r="D101" t="s">
        <v>988</v>
      </c>
      <c r="E101" t="s">
        <v>542</v>
      </c>
      <c r="F101">
        <v>54.542654947099699</v>
      </c>
      <c r="G101">
        <v>64.831705319601696</v>
      </c>
      <c r="H101" t="s">
        <v>953</v>
      </c>
      <c r="I101" t="s">
        <v>344</v>
      </c>
      <c r="J101" t="s">
        <v>345</v>
      </c>
      <c r="K101">
        <v>59</v>
      </c>
      <c r="L101" t="s">
        <v>341</v>
      </c>
      <c r="M101" t="s">
        <v>337</v>
      </c>
      <c r="N101">
        <v>46006</v>
      </c>
      <c r="O101">
        <v>-71.273407000000006</v>
      </c>
      <c r="P101">
        <v>42.023353999999998</v>
      </c>
      <c r="Q101">
        <v>2.0790000000000002</v>
      </c>
      <c r="R101">
        <v>49.2804</v>
      </c>
      <c r="S101">
        <v>46.730699999999999</v>
      </c>
      <c r="T101">
        <v>0.20838800000000002</v>
      </c>
      <c r="U101">
        <v>2.0838800000000002E-3</v>
      </c>
      <c r="V101">
        <v>5.8235294117647059E-2</v>
      </c>
      <c r="W101">
        <v>15</v>
      </c>
      <c r="X101">
        <v>1.41</v>
      </c>
      <c r="Y101">
        <v>52.0113549784</v>
      </c>
      <c r="Z101">
        <v>55</v>
      </c>
      <c r="AA101">
        <v>19.655192994225001</v>
      </c>
      <c r="AB101">
        <v>1265.6414540216499</v>
      </c>
      <c r="AC101">
        <v>1263.37588490394</v>
      </c>
      <c r="AD101">
        <v>15.6688341409091</v>
      </c>
      <c r="AE101">
        <v>15.515137053948401</v>
      </c>
      <c r="AF101">
        <v>9.8436655391342001</v>
      </c>
      <c r="AG101">
        <v>9.7801387390605594</v>
      </c>
      <c r="AH101">
        <v>4.0114037213376603</v>
      </c>
      <c r="AI101">
        <v>4.0400646002629799</v>
      </c>
      <c r="AJ101">
        <v>17.056277056277061</v>
      </c>
      <c r="AK101">
        <v>16.012857038498062</v>
      </c>
      <c r="AL101">
        <v>21.904761904761912</v>
      </c>
      <c r="AM101">
        <v>47.552779604061655</v>
      </c>
      <c r="AN101">
        <v>0.62259017183273202</v>
      </c>
      <c r="AO101">
        <v>0.60511108131468305</v>
      </c>
      <c r="AP101">
        <v>36.666666666666679</v>
      </c>
      <c r="AQ101">
        <v>36.666666666666679</v>
      </c>
      <c r="AR101">
        <v>22.631309810796992</v>
      </c>
      <c r="AS101">
        <v>21.936092759860003</v>
      </c>
      <c r="AT101">
        <v>20.313565098864999</v>
      </c>
      <c r="AU101">
        <v>1.1669953977646286</v>
      </c>
      <c r="AV101">
        <v>0.73593073593073632</v>
      </c>
      <c r="AW101">
        <v>1.1669953977646286</v>
      </c>
      <c r="AX101">
        <v>1.1999460698400002</v>
      </c>
      <c r="AY101">
        <v>0.27266530334</v>
      </c>
      <c r="AZ101">
        <v>1.292497625832</v>
      </c>
      <c r="BA101">
        <v>0.64415584415569993</v>
      </c>
      <c r="BB101">
        <v>1.292497625832</v>
      </c>
      <c r="BC101">
        <v>5.5791992112099997</v>
      </c>
      <c r="BD101">
        <v>5.5791992112099997</v>
      </c>
      <c r="BE101">
        <v>4.1575913934399997</v>
      </c>
      <c r="BF101">
        <v>38295.638834099998</v>
      </c>
      <c r="BG101">
        <v>0</v>
      </c>
      <c r="BH101">
        <v>38295.638834099998</v>
      </c>
      <c r="BI101">
        <v>0</v>
      </c>
      <c r="BJ101">
        <v>0</v>
      </c>
      <c r="BK101">
        <v>0</v>
      </c>
      <c r="BL101">
        <v>0</v>
      </c>
      <c r="BM101">
        <v>0</v>
      </c>
      <c r="BN101">
        <v>0</v>
      </c>
      <c r="BO101">
        <v>0</v>
      </c>
      <c r="BP101">
        <v>2.02920430841E-2</v>
      </c>
      <c r="BQ101">
        <v>0</v>
      </c>
      <c r="BR101">
        <v>4.0584086168099998E-2</v>
      </c>
      <c r="BS101">
        <v>4</v>
      </c>
      <c r="BT101">
        <v>4</v>
      </c>
      <c r="BU101">
        <v>1</v>
      </c>
      <c r="BV101">
        <v>1</v>
      </c>
      <c r="BW101">
        <v>4</v>
      </c>
      <c r="BX101">
        <v>12</v>
      </c>
      <c r="BY101">
        <v>16</v>
      </c>
      <c r="BZ101">
        <v>10</v>
      </c>
      <c r="CA101">
        <v>18</v>
      </c>
      <c r="CB101">
        <v>18</v>
      </c>
      <c r="CC101">
        <v>20</v>
      </c>
      <c r="CD101">
        <v>7</v>
      </c>
      <c r="CE101">
        <v>9</v>
      </c>
      <c r="CF101">
        <v>9</v>
      </c>
      <c r="CG101">
        <v>10</v>
      </c>
      <c r="CH101">
        <v>10</v>
      </c>
      <c r="CI101">
        <v>6</v>
      </c>
      <c r="CJ101">
        <v>6</v>
      </c>
      <c r="CK101">
        <v>151</v>
      </c>
      <c r="CL101">
        <v>5</v>
      </c>
      <c r="CM101">
        <v>45</v>
      </c>
      <c r="CN101">
        <v>20</v>
      </c>
      <c r="CO101">
        <v>30</v>
      </c>
      <c r="CP101">
        <v>20</v>
      </c>
      <c r="CQ101">
        <v>9.93333333333333</v>
      </c>
      <c r="CR101">
        <v>0.71333333333333304</v>
      </c>
      <c r="CS101">
        <v>19.899999999999899</v>
      </c>
      <c r="CT101">
        <v>0.497</v>
      </c>
      <c r="CU101">
        <v>4.5999999999999996</v>
      </c>
      <c r="CV101">
        <v>7.37</v>
      </c>
      <c r="CW101">
        <v>1.0385675354999999</v>
      </c>
      <c r="CX101">
        <v>1.2391899960399999</v>
      </c>
      <c r="CY101">
        <v>1.41</v>
      </c>
      <c r="CZ101">
        <v>0.36698004082500002</v>
      </c>
      <c r="DA101">
        <v>0.29489002189200003</v>
      </c>
      <c r="DB101">
        <v>0.20838799999999999</v>
      </c>
      <c r="DC101">
        <v>319</v>
      </c>
      <c r="DD101">
        <v>119</v>
      </c>
      <c r="DE101">
        <v>80</v>
      </c>
      <c r="DF101">
        <v>34</v>
      </c>
      <c r="DG101">
        <v>66</v>
      </c>
      <c r="DH101">
        <v>2</v>
      </c>
      <c r="DI101">
        <v>1</v>
      </c>
      <c r="DJ101">
        <v>5</v>
      </c>
      <c r="DK101">
        <v>20</v>
      </c>
      <c r="DL101">
        <v>8</v>
      </c>
      <c r="DM101">
        <v>30</v>
      </c>
      <c r="DN101">
        <v>4</v>
      </c>
      <c r="DO101">
        <v>1</v>
      </c>
      <c r="DP101">
        <v>11</v>
      </c>
      <c r="DQ101">
        <v>11</v>
      </c>
      <c r="DR101">
        <v>4</v>
      </c>
      <c r="DS101">
        <v>1</v>
      </c>
      <c r="DT101">
        <v>50</v>
      </c>
      <c r="DU101">
        <v>1</v>
      </c>
      <c r="DV101">
        <v>0</v>
      </c>
      <c r="DW101">
        <v>0</v>
      </c>
      <c r="DX101">
        <v>16</v>
      </c>
      <c r="DY101">
        <v>4</v>
      </c>
      <c r="DZ101">
        <v>15</v>
      </c>
      <c r="EA101">
        <v>3</v>
      </c>
      <c r="EB101">
        <v>0</v>
      </c>
      <c r="EC101">
        <v>0</v>
      </c>
      <c r="ED101">
        <v>15</v>
      </c>
      <c r="EE101">
        <v>0</v>
      </c>
      <c r="EF101">
        <v>0</v>
      </c>
      <c r="EG101">
        <v>0</v>
      </c>
      <c r="EH101">
        <v>7</v>
      </c>
      <c r="EI101">
        <v>4</v>
      </c>
      <c r="EJ101">
        <v>6.8965517241379297</v>
      </c>
      <c r="EK101">
        <v>12.8526645768025</v>
      </c>
      <c r="EL101">
        <v>0.31347962382445099</v>
      </c>
      <c r="EM101">
        <v>2.8213166144200601</v>
      </c>
      <c r="EN101">
        <v>0</v>
      </c>
      <c r="EO101">
        <v>3.7617554858934201</v>
      </c>
      <c r="EP101">
        <v>38.244514106583097</v>
      </c>
      <c r="EQ101">
        <v>0</v>
      </c>
      <c r="ER101">
        <v>12.8526645768025</v>
      </c>
      <c r="ES101">
        <v>17.868338557993699</v>
      </c>
      <c r="ET101">
        <v>38.871473354232002</v>
      </c>
      <c r="EU101">
        <v>14.4200626959248</v>
      </c>
      <c r="EV101">
        <v>14.4200626959248</v>
      </c>
      <c r="EW101">
        <v>14.1065830721003</v>
      </c>
      <c r="EX101">
        <v>25.078369905956102</v>
      </c>
      <c r="EY101">
        <v>25.078369905956102</v>
      </c>
      <c r="EZ101">
        <v>2.1943573667711598</v>
      </c>
      <c r="FA101">
        <v>0.31347962382445099</v>
      </c>
      <c r="FB101">
        <v>1.25</v>
      </c>
      <c r="FC101">
        <v>2.9411764705882399</v>
      </c>
      <c r="FD101">
        <v>77.115987460815006</v>
      </c>
      <c r="FE101">
        <v>5.9561128526645799</v>
      </c>
      <c r="FF101">
        <v>0</v>
      </c>
      <c r="FG101">
        <v>5.0156739811912203</v>
      </c>
      <c r="FH101">
        <v>22.884012539185001</v>
      </c>
      <c r="FI101">
        <v>9.4043887147335408</v>
      </c>
      <c r="FJ101">
        <v>34.482758620689701</v>
      </c>
      <c r="FK101">
        <v>2.1943573667711598</v>
      </c>
      <c r="FL101">
        <v>0</v>
      </c>
      <c r="FM101">
        <v>34.482758620689701</v>
      </c>
      <c r="FN101">
        <v>10.6583072100313</v>
      </c>
      <c r="FO101">
        <v>10.3448275862069</v>
      </c>
      <c r="FP101">
        <v>3.0303030303030298</v>
      </c>
      <c r="FQ101">
        <v>1.51515151515152</v>
      </c>
      <c r="FR101">
        <v>7.5757575757575797</v>
      </c>
      <c r="FS101">
        <v>30.303030303030301</v>
      </c>
      <c r="FT101">
        <v>45.454545454545503</v>
      </c>
      <c r="FU101">
        <v>6.0606060606060597</v>
      </c>
      <c r="FV101">
        <v>16.6666666666667</v>
      </c>
      <c r="FW101">
        <v>16.6666666666667</v>
      </c>
      <c r="FX101">
        <v>6.0606060606060597</v>
      </c>
      <c r="FY101">
        <v>75.757575757575793</v>
      </c>
      <c r="FZ101">
        <v>1.51515151515152</v>
      </c>
      <c r="GA101">
        <v>0</v>
      </c>
      <c r="GB101">
        <v>24.2424242424242</v>
      </c>
      <c r="GC101">
        <v>6.0606060606060597</v>
      </c>
      <c r="GD101">
        <v>22.727272727272702</v>
      </c>
      <c r="GE101">
        <v>4.5454545454545503</v>
      </c>
      <c r="GF101">
        <v>0</v>
      </c>
      <c r="GG101">
        <v>22.727272727272702</v>
      </c>
      <c r="GH101">
        <v>10.6060606060606</v>
      </c>
      <c r="GI101">
        <v>28</v>
      </c>
      <c r="GJ101">
        <v>37.3040752351097</v>
      </c>
      <c r="GK101">
        <v>42.424242424242401</v>
      </c>
      <c r="GL101">
        <v>14.4200626959248</v>
      </c>
      <c r="GM101">
        <v>7.5235109717868296</v>
      </c>
      <c r="GN101">
        <v>2.52100840336134</v>
      </c>
      <c r="GO101">
        <v>1.6806722689075599</v>
      </c>
      <c r="GP101">
        <v>6.7226890756302504</v>
      </c>
      <c r="GQ101">
        <v>20.168067226890798</v>
      </c>
      <c r="GR101">
        <v>0</v>
      </c>
      <c r="GS101">
        <v>3.7617554858934201</v>
      </c>
      <c r="GT101">
        <v>18</v>
      </c>
      <c r="GU101">
        <v>5</v>
      </c>
      <c r="GV101">
        <v>14</v>
      </c>
      <c r="GW101">
        <v>6</v>
      </c>
      <c r="GX101">
        <v>8</v>
      </c>
      <c r="GY101">
        <v>33.228840125391798</v>
      </c>
      <c r="GZ101">
        <v>16.3009404388715</v>
      </c>
      <c r="HA101">
        <v>22.570532915360499</v>
      </c>
      <c r="HB101">
        <v>10.9717868338558</v>
      </c>
      <c r="HC101">
        <v>4.0752351097178696</v>
      </c>
      <c r="HD101">
        <v>27.272727272727298</v>
      </c>
      <c r="HE101">
        <v>7.5757575757575797</v>
      </c>
      <c r="HF101">
        <v>21.2121212121212</v>
      </c>
      <c r="HG101">
        <v>9.0909090909090899</v>
      </c>
      <c r="HH101">
        <v>12.1212121212121</v>
      </c>
      <c r="HI101">
        <v>7</v>
      </c>
      <c r="HJ101">
        <v>11</v>
      </c>
      <c r="HK101">
        <v>14</v>
      </c>
      <c r="HL101">
        <v>16</v>
      </c>
      <c r="HM101">
        <v>1</v>
      </c>
      <c r="HN101">
        <v>8.1504702194357392</v>
      </c>
      <c r="HO101">
        <v>15.0470219435737</v>
      </c>
      <c r="HP101">
        <v>33.228840125391798</v>
      </c>
      <c r="HQ101">
        <v>22.570532915360499</v>
      </c>
      <c r="HR101">
        <v>5.9561128526645799</v>
      </c>
      <c r="HS101">
        <v>10.6060606060606</v>
      </c>
      <c r="HT101">
        <v>16.6666666666667</v>
      </c>
      <c r="HU101">
        <v>21.2121212121212</v>
      </c>
      <c r="HV101">
        <v>24.2424242424242</v>
      </c>
      <c r="HW101">
        <v>1.51515151515152</v>
      </c>
      <c r="HX101">
        <v>12.2257053291536</v>
      </c>
      <c r="HY101">
        <v>18.808777429467099</v>
      </c>
      <c r="HZ101">
        <v>24.764890282131699</v>
      </c>
      <c r="IA101">
        <v>30.407523510971799</v>
      </c>
      <c r="IB101">
        <v>35.109717868338599</v>
      </c>
      <c r="IC101">
        <v>5.3741736524127104</v>
      </c>
      <c r="ID101">
        <v>0.96060376765165401</v>
      </c>
      <c r="IE101">
        <v>11.448016002126799</v>
      </c>
      <c r="IF101">
        <v>11.274561214215799</v>
      </c>
      <c r="IG101">
        <v>0.88911701425967204</v>
      </c>
      <c r="IH101">
        <v>1</v>
      </c>
      <c r="II101">
        <v>5.2647058820000003</v>
      </c>
      <c r="IJ101">
        <v>1</v>
      </c>
      <c r="IK101">
        <v>0.31347962400000001</v>
      </c>
      <c r="IL101">
        <v>1.5151515149999999</v>
      </c>
      <c r="IM101">
        <v>9</v>
      </c>
      <c r="IN101">
        <v>8.7774294669999993</v>
      </c>
      <c r="IO101">
        <v>13.636363640000001</v>
      </c>
    </row>
    <row r="102" spans="1:249" x14ac:dyDescent="0.3">
      <c r="A102" s="71">
        <v>101</v>
      </c>
      <c r="B102" t="s">
        <v>226</v>
      </c>
      <c r="C102" t="s">
        <v>225</v>
      </c>
      <c r="D102" t="s">
        <v>988</v>
      </c>
      <c r="E102" t="s">
        <v>542</v>
      </c>
      <c r="F102">
        <v>44.622633383137583</v>
      </c>
      <c r="G102">
        <v>55.273740388411298</v>
      </c>
      <c r="H102" t="s">
        <v>953</v>
      </c>
      <c r="I102" t="s">
        <v>344</v>
      </c>
      <c r="J102" t="s">
        <v>345</v>
      </c>
      <c r="K102">
        <v>59</v>
      </c>
      <c r="L102" t="s">
        <v>341</v>
      </c>
      <c r="M102" t="s">
        <v>337</v>
      </c>
      <c r="N102">
        <v>46006</v>
      </c>
      <c r="O102">
        <v>-70.953868999999997</v>
      </c>
      <c r="P102">
        <v>41.997461999999999</v>
      </c>
      <c r="Q102">
        <v>10.026</v>
      </c>
      <c r="R102">
        <v>157.19579999999999</v>
      </c>
      <c r="S102">
        <v>154.994901</v>
      </c>
      <c r="T102">
        <v>4.4129000000000002E-2</v>
      </c>
      <c r="U102">
        <v>4.4129E-4</v>
      </c>
      <c r="W102">
        <v>20</v>
      </c>
      <c r="X102">
        <v>1.54</v>
      </c>
      <c r="Y102">
        <v>20.925992818699999</v>
      </c>
      <c r="Z102">
        <v>53.684290843806103</v>
      </c>
      <c r="AA102">
        <v>20.536117826975001</v>
      </c>
      <c r="AB102">
        <v>1271.5854166876099</v>
      </c>
      <c r="AC102">
        <v>1271.07099566591</v>
      </c>
      <c r="AD102">
        <v>15.766623127109501</v>
      </c>
      <c r="AE102">
        <v>15.7150070030688</v>
      </c>
      <c r="AF102">
        <v>10.021890636804301</v>
      </c>
      <c r="AG102">
        <v>9.9478809152534602</v>
      </c>
      <c r="AH102">
        <v>4.27383820570018</v>
      </c>
      <c r="AI102">
        <v>4.1757661554087298</v>
      </c>
      <c r="AJ102">
        <v>17.244165170556556</v>
      </c>
      <c r="AK102">
        <v>29.096197226643451</v>
      </c>
      <c r="AL102">
        <v>34.416517055655291</v>
      </c>
      <c r="AM102">
        <v>29.247918837526186</v>
      </c>
      <c r="AN102">
        <v>0.66388630563470297</v>
      </c>
      <c r="AO102">
        <v>0.51393098356460798</v>
      </c>
      <c r="AP102">
        <v>29.569120287253146</v>
      </c>
      <c r="AQ102">
        <v>29.569120287253146</v>
      </c>
      <c r="AR102">
        <v>25.610035382624719</v>
      </c>
      <c r="AS102">
        <v>25.287429739399997</v>
      </c>
      <c r="AT102">
        <v>35.351089588329998</v>
      </c>
      <c r="AU102">
        <v>3.1695503314974052</v>
      </c>
      <c r="AV102">
        <v>1.0592459605026929</v>
      </c>
      <c r="AW102">
        <v>3.1695503314974052</v>
      </c>
      <c r="AX102">
        <v>3.2017930970399995</v>
      </c>
      <c r="AY102">
        <v>3.2445520581199996</v>
      </c>
      <c r="AZ102">
        <v>4.422221204385</v>
      </c>
      <c r="BA102">
        <v>2.0143626570956998</v>
      </c>
      <c r="BB102">
        <v>4.422221204385</v>
      </c>
      <c r="BC102">
        <v>4.5786982849799998</v>
      </c>
      <c r="BD102">
        <v>4.5786982849799998</v>
      </c>
      <c r="BE102">
        <v>4.1358973517399997</v>
      </c>
      <c r="BF102">
        <v>7627.6925872100001</v>
      </c>
      <c r="BG102">
        <v>6655.8216636699999</v>
      </c>
      <c r="BH102">
        <v>7627.6925872100001</v>
      </c>
      <c r="BI102">
        <v>0</v>
      </c>
      <c r="BJ102">
        <v>8.5447479674399997E-3</v>
      </c>
      <c r="BK102">
        <v>0</v>
      </c>
      <c r="BL102">
        <v>0</v>
      </c>
      <c r="BM102">
        <v>0</v>
      </c>
      <c r="BN102">
        <v>6.3614931187700001E-3</v>
      </c>
      <c r="BO102">
        <v>0</v>
      </c>
      <c r="BP102">
        <v>2.5445972475099998E-2</v>
      </c>
      <c r="BQ102">
        <v>0</v>
      </c>
      <c r="BR102">
        <v>6.3614931187699994E-2</v>
      </c>
      <c r="BS102">
        <v>1</v>
      </c>
      <c r="BT102">
        <v>2</v>
      </c>
      <c r="BU102">
        <v>6</v>
      </c>
      <c r="BV102">
        <v>1</v>
      </c>
      <c r="BW102">
        <v>4</v>
      </c>
      <c r="BX102">
        <v>14</v>
      </c>
      <c r="BY102">
        <v>17</v>
      </c>
      <c r="BZ102">
        <v>15</v>
      </c>
      <c r="CA102">
        <v>19</v>
      </c>
      <c r="CB102">
        <v>20</v>
      </c>
      <c r="CC102">
        <v>19</v>
      </c>
      <c r="CD102">
        <v>14</v>
      </c>
      <c r="CE102">
        <v>10</v>
      </c>
      <c r="CF102">
        <v>10</v>
      </c>
      <c r="CG102">
        <v>10</v>
      </c>
      <c r="CH102">
        <v>10</v>
      </c>
      <c r="CI102">
        <v>8</v>
      </c>
      <c r="CJ102">
        <v>10</v>
      </c>
      <c r="CK102">
        <v>176</v>
      </c>
      <c r="CW102">
        <v>1.60316566321</v>
      </c>
      <c r="CX102">
        <v>1.53833308638</v>
      </c>
      <c r="CY102">
        <v>1.54</v>
      </c>
      <c r="CZ102">
        <v>0.43687998812600004</v>
      </c>
      <c r="DA102">
        <v>8.6649996455299999E-2</v>
      </c>
      <c r="DB102">
        <v>4.4129000000000002E-2</v>
      </c>
      <c r="DC102">
        <v>306</v>
      </c>
      <c r="DD102">
        <v>140</v>
      </c>
      <c r="DE102">
        <v>43</v>
      </c>
      <c r="DF102">
        <v>27</v>
      </c>
      <c r="DG102">
        <v>37</v>
      </c>
      <c r="DH102">
        <v>1</v>
      </c>
      <c r="DI102">
        <v>1</v>
      </c>
      <c r="DJ102">
        <v>3</v>
      </c>
      <c r="DK102">
        <v>11</v>
      </c>
      <c r="DL102">
        <v>5</v>
      </c>
      <c r="DM102">
        <v>18</v>
      </c>
      <c r="DN102">
        <v>3</v>
      </c>
      <c r="DO102">
        <v>0</v>
      </c>
      <c r="DP102">
        <v>7</v>
      </c>
      <c r="DQ102">
        <v>7</v>
      </c>
      <c r="DR102">
        <v>3</v>
      </c>
      <c r="DS102">
        <v>1</v>
      </c>
      <c r="DT102">
        <v>29</v>
      </c>
      <c r="DU102">
        <v>0</v>
      </c>
      <c r="DV102">
        <v>0</v>
      </c>
      <c r="DW102">
        <v>0</v>
      </c>
      <c r="DX102">
        <v>8</v>
      </c>
      <c r="DY102">
        <v>1</v>
      </c>
      <c r="DZ102">
        <v>8</v>
      </c>
      <c r="EA102">
        <v>2</v>
      </c>
      <c r="EB102">
        <v>0</v>
      </c>
      <c r="EC102">
        <v>0</v>
      </c>
      <c r="ED102">
        <v>8</v>
      </c>
      <c r="EE102">
        <v>0</v>
      </c>
      <c r="EF102">
        <v>0</v>
      </c>
      <c r="EG102">
        <v>0</v>
      </c>
      <c r="EH102">
        <v>4</v>
      </c>
      <c r="EI102">
        <v>1</v>
      </c>
      <c r="EJ102">
        <v>7.18954248366013</v>
      </c>
      <c r="EK102">
        <v>7.18954248366013</v>
      </c>
      <c r="EL102">
        <v>1.3071895424836599</v>
      </c>
      <c r="EM102">
        <v>0.32679738562091498</v>
      </c>
      <c r="EN102">
        <v>0</v>
      </c>
      <c r="EO102">
        <v>8.1699346405228805</v>
      </c>
      <c r="EP102">
        <v>23.202614379084999</v>
      </c>
      <c r="EQ102">
        <v>0</v>
      </c>
      <c r="ER102">
        <v>7.18954248366013</v>
      </c>
      <c r="ES102">
        <v>11.1111111111111</v>
      </c>
      <c r="ET102">
        <v>63.071895424836597</v>
      </c>
      <c r="EU102">
        <v>5.2287581699346397</v>
      </c>
      <c r="EV102">
        <v>5.2287581699346397</v>
      </c>
      <c r="EW102">
        <v>3.9215686274509798</v>
      </c>
      <c r="EX102">
        <v>14.0522875816993</v>
      </c>
      <c r="EY102">
        <v>14.0522875816993</v>
      </c>
      <c r="EZ102">
        <v>3.5947712418300699</v>
      </c>
      <c r="FA102">
        <v>8.1699346405228805</v>
      </c>
      <c r="FB102">
        <v>58.139534883720899</v>
      </c>
      <c r="FC102">
        <v>92.592592592592595</v>
      </c>
      <c r="FD102">
        <v>86.274509803921603</v>
      </c>
      <c r="FE102">
        <v>0</v>
      </c>
      <c r="FF102">
        <v>0</v>
      </c>
      <c r="FG102">
        <v>3.9215686274509798</v>
      </c>
      <c r="FH102">
        <v>13.7254901960784</v>
      </c>
      <c r="FI102">
        <v>0.98039215686274495</v>
      </c>
      <c r="FJ102">
        <v>15.0326797385621</v>
      </c>
      <c r="FK102">
        <v>0.98039215686274495</v>
      </c>
      <c r="FL102">
        <v>0</v>
      </c>
      <c r="FM102">
        <v>15.0326797385621</v>
      </c>
      <c r="FN102">
        <v>8.8235294117647101</v>
      </c>
      <c r="FO102">
        <v>0.65359477124182996</v>
      </c>
      <c r="FP102">
        <v>2.7027027027027</v>
      </c>
      <c r="FQ102">
        <v>2.7027027027027</v>
      </c>
      <c r="FR102">
        <v>8.1081081081081106</v>
      </c>
      <c r="FS102">
        <v>29.729729729729701</v>
      </c>
      <c r="FT102">
        <v>48.648648648648603</v>
      </c>
      <c r="FU102">
        <v>8.1081081081081106</v>
      </c>
      <c r="FV102">
        <v>18.918918918918902</v>
      </c>
      <c r="FW102">
        <v>18.918918918918902</v>
      </c>
      <c r="FX102">
        <v>8.1081081081081106</v>
      </c>
      <c r="FY102">
        <v>78.3783783783784</v>
      </c>
      <c r="FZ102">
        <v>0</v>
      </c>
      <c r="GA102">
        <v>0</v>
      </c>
      <c r="GB102">
        <v>21.6216216216216</v>
      </c>
      <c r="GC102">
        <v>2.7027027027027</v>
      </c>
      <c r="GD102">
        <v>21.6216216216216</v>
      </c>
      <c r="GE102">
        <v>5.4054054054054097</v>
      </c>
      <c r="GF102">
        <v>0</v>
      </c>
      <c r="GG102">
        <v>21.6216216216216</v>
      </c>
      <c r="GH102">
        <v>10.8108108108108</v>
      </c>
      <c r="GI102">
        <v>15</v>
      </c>
      <c r="GJ102">
        <v>45.751633986928098</v>
      </c>
      <c r="GK102">
        <v>40.540540540540498</v>
      </c>
      <c r="GL102">
        <v>32.352941176470601</v>
      </c>
      <c r="GM102">
        <v>0.32679738562091498</v>
      </c>
      <c r="GN102">
        <v>0</v>
      </c>
      <c r="GO102">
        <v>0</v>
      </c>
      <c r="GP102">
        <v>11.4285714285714</v>
      </c>
      <c r="GQ102">
        <v>0.71428571428571397</v>
      </c>
      <c r="GR102">
        <v>15.6862745098039</v>
      </c>
      <c r="GS102">
        <v>8.1699346405228805</v>
      </c>
      <c r="GT102">
        <v>15</v>
      </c>
      <c r="GU102">
        <v>6</v>
      </c>
      <c r="GV102">
        <v>6</v>
      </c>
      <c r="GW102">
        <v>3</v>
      </c>
      <c r="GX102">
        <v>2</v>
      </c>
      <c r="GY102">
        <v>18.300653594771202</v>
      </c>
      <c r="GZ102">
        <v>55.882352941176499</v>
      </c>
      <c r="HA102">
        <v>4.9019607843137303</v>
      </c>
      <c r="HB102">
        <v>6.2091503267973902</v>
      </c>
      <c r="HC102">
        <v>6.5359477124182996</v>
      </c>
      <c r="HD102">
        <v>40.540540540540498</v>
      </c>
      <c r="HE102">
        <v>16.2162162162162</v>
      </c>
      <c r="HF102">
        <v>16.2162162162162</v>
      </c>
      <c r="HG102">
        <v>8.1081081081081106</v>
      </c>
      <c r="HH102">
        <v>5.4054054054054097</v>
      </c>
      <c r="HI102">
        <v>2</v>
      </c>
      <c r="HJ102">
        <v>5</v>
      </c>
      <c r="HK102">
        <v>16</v>
      </c>
      <c r="HL102">
        <v>8</v>
      </c>
      <c r="HM102">
        <v>1</v>
      </c>
      <c r="HN102">
        <v>0.98039215686274495</v>
      </c>
      <c r="HO102">
        <v>5.2287581699346397</v>
      </c>
      <c r="HP102">
        <v>71.895424836601293</v>
      </c>
      <c r="HQ102">
        <v>11.1111111111111</v>
      </c>
      <c r="HR102">
        <v>0.98039215686274495</v>
      </c>
      <c r="HS102">
        <v>5.4054054054054097</v>
      </c>
      <c r="HT102">
        <v>13.5135135135135</v>
      </c>
      <c r="HU102">
        <v>43.243243243243199</v>
      </c>
      <c r="HV102">
        <v>21.6216216216216</v>
      </c>
      <c r="HW102">
        <v>2.7027027027027</v>
      </c>
      <c r="HX102">
        <v>29.738562091503301</v>
      </c>
      <c r="HY102">
        <v>45.424836601307199</v>
      </c>
      <c r="HZ102">
        <v>52.614379084967297</v>
      </c>
      <c r="IA102">
        <v>56.862745098039198</v>
      </c>
      <c r="IB102">
        <v>61.1111111111111</v>
      </c>
      <c r="IC102">
        <v>3.9856295785131599</v>
      </c>
      <c r="ID102">
        <v>0.87075483788286601</v>
      </c>
      <c r="IE102">
        <v>6.4644797519266204</v>
      </c>
      <c r="IF102">
        <v>6.2897640829556298</v>
      </c>
      <c r="IG102">
        <v>0.76507635231167304</v>
      </c>
      <c r="IH102">
        <v>0</v>
      </c>
      <c r="II102">
        <v>5.3874172189999996</v>
      </c>
      <c r="IJ102">
        <v>0</v>
      </c>
      <c r="IK102">
        <v>0</v>
      </c>
      <c r="IL102">
        <v>0</v>
      </c>
      <c r="IM102">
        <v>7</v>
      </c>
      <c r="IN102">
        <v>12.74509804</v>
      </c>
      <c r="IO102">
        <v>18.918918919999999</v>
      </c>
    </row>
    <row r="103" spans="1:249" x14ac:dyDescent="0.3">
      <c r="A103" s="71">
        <v>102</v>
      </c>
      <c r="B103" t="s">
        <v>92</v>
      </c>
      <c r="C103" t="s">
        <v>91</v>
      </c>
      <c r="D103" t="s">
        <v>988</v>
      </c>
      <c r="E103" t="s">
        <v>542</v>
      </c>
      <c r="F103">
        <v>46.115288220551427</v>
      </c>
      <c r="G103">
        <v>47.308627509128797</v>
      </c>
      <c r="H103" t="s">
        <v>953</v>
      </c>
      <c r="I103" t="s">
        <v>344</v>
      </c>
      <c r="J103" t="s">
        <v>345</v>
      </c>
      <c r="K103">
        <v>59</v>
      </c>
      <c r="L103" t="s">
        <v>341</v>
      </c>
      <c r="M103" t="s">
        <v>337</v>
      </c>
      <c r="N103">
        <v>46006</v>
      </c>
      <c r="O103">
        <v>-71.077577000000005</v>
      </c>
      <c r="P103">
        <v>41.932518000000002</v>
      </c>
      <c r="Q103">
        <v>3.4308000000000001</v>
      </c>
      <c r="R103">
        <v>4.8959999999999999</v>
      </c>
      <c r="S103">
        <v>4.2693000000000003</v>
      </c>
      <c r="T103">
        <v>5.7153000000000002E-2</v>
      </c>
      <c r="U103">
        <v>5.7153E-4</v>
      </c>
      <c r="W103">
        <v>100</v>
      </c>
      <c r="X103">
        <v>1.06</v>
      </c>
      <c r="Y103">
        <v>18.810543022000001</v>
      </c>
      <c r="Z103">
        <v>54.624344176285412</v>
      </c>
      <c r="AA103">
        <v>18.973080735099998</v>
      </c>
      <c r="AB103">
        <v>1256.5493998583399</v>
      </c>
      <c r="AC103">
        <v>1256.81877715257</v>
      </c>
      <c r="AD103">
        <v>15.7553327566369</v>
      </c>
      <c r="AE103">
        <v>15.7546628972978</v>
      </c>
      <c r="AF103">
        <v>10.0335798793809</v>
      </c>
      <c r="AG103">
        <v>10.0391982486949</v>
      </c>
      <c r="AH103">
        <v>4.3075676938877203</v>
      </c>
      <c r="AI103">
        <v>4.3195541724632402</v>
      </c>
      <c r="AJ103">
        <v>56.53200419727176</v>
      </c>
      <c r="AK103">
        <v>45.459558823529413</v>
      </c>
      <c r="AL103">
        <v>5.2990556138509959</v>
      </c>
      <c r="AM103">
        <v>9.9632352941176485</v>
      </c>
      <c r="AN103">
        <v>0.67046141660995995</v>
      </c>
      <c r="AO103">
        <v>0.64547125245447601</v>
      </c>
      <c r="AP103">
        <v>31.709558823529413</v>
      </c>
      <c r="AQ103">
        <v>26.862539349422875</v>
      </c>
      <c r="AR103">
        <v>31.709558823529413</v>
      </c>
      <c r="AS103">
        <v>31.54899894619</v>
      </c>
      <c r="AT103">
        <v>24.976873265489999</v>
      </c>
      <c r="AU103">
        <v>2.0461699895068208</v>
      </c>
      <c r="AV103">
        <v>2.0461699895068208</v>
      </c>
      <c r="AW103">
        <v>1.7463235294117645</v>
      </c>
      <c r="AX103">
        <v>2.5289778714470001</v>
      </c>
      <c r="AY103">
        <v>2.5901942645729998</v>
      </c>
      <c r="AZ103">
        <v>2.2329485834250002</v>
      </c>
      <c r="BA103">
        <v>2.2329485834250002</v>
      </c>
      <c r="BB103">
        <v>2.1375000000000002</v>
      </c>
      <c r="BC103">
        <v>4.3895577672800004</v>
      </c>
      <c r="BD103">
        <v>3.7789420738500001</v>
      </c>
      <c r="BE103">
        <v>4.3895577672800004</v>
      </c>
      <c r="BF103">
        <v>8137.5416666700003</v>
      </c>
      <c r="BG103">
        <v>0</v>
      </c>
      <c r="BH103">
        <v>8137.5416666700003</v>
      </c>
      <c r="BI103">
        <v>0</v>
      </c>
      <c r="BJ103">
        <v>0</v>
      </c>
      <c r="BK103">
        <v>0</v>
      </c>
      <c r="BL103">
        <v>0</v>
      </c>
      <c r="BM103">
        <v>0</v>
      </c>
      <c r="BN103">
        <v>0</v>
      </c>
      <c r="BO103">
        <v>0</v>
      </c>
      <c r="BP103">
        <v>0</v>
      </c>
      <c r="BQ103">
        <v>0</v>
      </c>
      <c r="BR103">
        <v>0</v>
      </c>
      <c r="BS103">
        <v>8</v>
      </c>
      <c r="BT103">
        <v>0</v>
      </c>
      <c r="BU103">
        <v>2</v>
      </c>
      <c r="BV103">
        <v>0</v>
      </c>
      <c r="BW103">
        <v>2</v>
      </c>
      <c r="BX103">
        <v>8</v>
      </c>
      <c r="BY103">
        <v>8</v>
      </c>
      <c r="BZ103">
        <v>2</v>
      </c>
      <c r="CA103">
        <v>19</v>
      </c>
      <c r="CB103">
        <v>18</v>
      </c>
      <c r="CC103">
        <v>20</v>
      </c>
      <c r="CD103">
        <v>7</v>
      </c>
      <c r="CE103">
        <v>10</v>
      </c>
      <c r="CF103">
        <v>10</v>
      </c>
      <c r="CG103">
        <v>10</v>
      </c>
      <c r="CH103">
        <v>10</v>
      </c>
      <c r="CI103">
        <v>10</v>
      </c>
      <c r="CJ103">
        <v>10</v>
      </c>
      <c r="CK103">
        <v>142</v>
      </c>
      <c r="CW103">
        <v>1.0288642691400001</v>
      </c>
      <c r="CX103">
        <v>1.04302784057</v>
      </c>
      <c r="CY103">
        <v>1.06</v>
      </c>
      <c r="CZ103">
        <v>3.96800025919E-2</v>
      </c>
      <c r="DA103">
        <v>9.7770009663199986E-2</v>
      </c>
      <c r="DB103">
        <v>5.7153000000000002E-2</v>
      </c>
      <c r="DC103">
        <v>285</v>
      </c>
      <c r="DD103">
        <v>208</v>
      </c>
      <c r="DE103">
        <v>19</v>
      </c>
      <c r="DF103">
        <v>10</v>
      </c>
      <c r="DG103">
        <v>35</v>
      </c>
      <c r="DH103">
        <v>2</v>
      </c>
      <c r="DI103">
        <v>0</v>
      </c>
      <c r="DJ103">
        <v>1</v>
      </c>
      <c r="DK103">
        <v>5</v>
      </c>
      <c r="DL103">
        <v>5</v>
      </c>
      <c r="DM103">
        <v>20</v>
      </c>
      <c r="DN103">
        <v>1</v>
      </c>
      <c r="DO103">
        <v>0</v>
      </c>
      <c r="DP103">
        <v>3</v>
      </c>
      <c r="DQ103">
        <v>3</v>
      </c>
      <c r="DR103">
        <v>2</v>
      </c>
      <c r="DS103">
        <v>0</v>
      </c>
      <c r="DT103">
        <v>26</v>
      </c>
      <c r="DU103">
        <v>1</v>
      </c>
      <c r="DV103">
        <v>1</v>
      </c>
      <c r="DW103">
        <v>0</v>
      </c>
      <c r="DX103">
        <v>9</v>
      </c>
      <c r="DY103">
        <v>1</v>
      </c>
      <c r="DZ103">
        <v>4</v>
      </c>
      <c r="EA103">
        <v>3</v>
      </c>
      <c r="EB103">
        <v>0</v>
      </c>
      <c r="EC103">
        <v>0</v>
      </c>
      <c r="ED103">
        <v>4</v>
      </c>
      <c r="EE103">
        <v>0</v>
      </c>
      <c r="EF103">
        <v>0</v>
      </c>
      <c r="EG103">
        <v>1</v>
      </c>
      <c r="EH103">
        <v>2</v>
      </c>
      <c r="EI103">
        <v>1</v>
      </c>
      <c r="EJ103">
        <v>3.8596491228070202</v>
      </c>
      <c r="EK103">
        <v>4.2105263157894699</v>
      </c>
      <c r="EL103">
        <v>0</v>
      </c>
      <c r="EM103">
        <v>0</v>
      </c>
      <c r="EN103">
        <v>0</v>
      </c>
      <c r="EO103">
        <v>2.45614035087719</v>
      </c>
      <c r="EP103">
        <v>14.0350877192982</v>
      </c>
      <c r="EQ103">
        <v>0</v>
      </c>
      <c r="ER103">
        <v>4.2105263157894699</v>
      </c>
      <c r="ES103">
        <v>7.0175438596491198</v>
      </c>
      <c r="ET103">
        <v>74.736842105263193</v>
      </c>
      <c r="EU103">
        <v>3.1578947368421102</v>
      </c>
      <c r="EV103">
        <v>3.1578947368421102</v>
      </c>
      <c r="EW103">
        <v>3.1578947368421102</v>
      </c>
      <c r="EX103">
        <v>6.6666666666666696</v>
      </c>
      <c r="EY103">
        <v>6.6666666666666696</v>
      </c>
      <c r="EZ103">
        <v>2.8070175438596499</v>
      </c>
      <c r="FA103">
        <v>2.1052631578947398</v>
      </c>
      <c r="FB103">
        <v>31.578947368421101</v>
      </c>
      <c r="FC103">
        <v>60</v>
      </c>
      <c r="FD103">
        <v>90.175438596491205</v>
      </c>
      <c r="FE103">
        <v>0.35087719298245601</v>
      </c>
      <c r="FF103">
        <v>1.40350877192982</v>
      </c>
      <c r="FG103">
        <v>2.8070175438596499</v>
      </c>
      <c r="FH103">
        <v>9.8245614035087705</v>
      </c>
      <c r="FI103">
        <v>4.9122807017543897</v>
      </c>
      <c r="FJ103">
        <v>11.578947368421099</v>
      </c>
      <c r="FK103">
        <v>2.45614035087719</v>
      </c>
      <c r="FL103">
        <v>0</v>
      </c>
      <c r="FM103">
        <v>11.578947368421099</v>
      </c>
      <c r="FN103">
        <v>3.5087719298245599</v>
      </c>
      <c r="FO103">
        <v>1.40350877192982</v>
      </c>
      <c r="FP103">
        <v>5.71428571428571</v>
      </c>
      <c r="FQ103">
        <v>0</v>
      </c>
      <c r="FR103">
        <v>2.8571428571428599</v>
      </c>
      <c r="FS103">
        <v>14.285714285714301</v>
      </c>
      <c r="FT103">
        <v>57.142857142857103</v>
      </c>
      <c r="FU103">
        <v>2.8571428571428599</v>
      </c>
      <c r="FV103">
        <v>8.5714285714285694</v>
      </c>
      <c r="FW103">
        <v>8.5714285714285694</v>
      </c>
      <c r="FX103">
        <v>5.71428571428571</v>
      </c>
      <c r="FY103">
        <v>74.285714285714306</v>
      </c>
      <c r="FZ103">
        <v>2.8571428571428599</v>
      </c>
      <c r="GA103">
        <v>2.8571428571428599</v>
      </c>
      <c r="GB103">
        <v>25.714285714285701</v>
      </c>
      <c r="GC103">
        <v>2.8571428571428599</v>
      </c>
      <c r="GD103">
        <v>11.4285714285714</v>
      </c>
      <c r="GE103">
        <v>8.5714285714285694</v>
      </c>
      <c r="GF103">
        <v>0</v>
      </c>
      <c r="GG103">
        <v>11.4285714285714</v>
      </c>
      <c r="GH103">
        <v>5.71428571428571</v>
      </c>
      <c r="GI103">
        <v>16</v>
      </c>
      <c r="GJ103">
        <v>72.982456140350905</v>
      </c>
      <c r="GK103">
        <v>45.714285714285701</v>
      </c>
      <c r="GL103">
        <v>44.561403508771903</v>
      </c>
      <c r="GM103">
        <v>3.5087719298245599</v>
      </c>
      <c r="GN103">
        <v>0</v>
      </c>
      <c r="GO103">
        <v>0</v>
      </c>
      <c r="GP103">
        <v>16.826923076923102</v>
      </c>
      <c r="GQ103">
        <v>4.8076923076923102</v>
      </c>
      <c r="GR103">
        <v>0.35087719298245601</v>
      </c>
      <c r="GS103">
        <v>2.45614035087719</v>
      </c>
      <c r="GT103">
        <v>12</v>
      </c>
      <c r="GU103">
        <v>6</v>
      </c>
      <c r="GV103">
        <v>8</v>
      </c>
      <c r="GW103">
        <v>3</v>
      </c>
      <c r="GX103">
        <v>3</v>
      </c>
      <c r="GY103">
        <v>23.157894736842099</v>
      </c>
      <c r="GZ103">
        <v>43.157894736842103</v>
      </c>
      <c r="HA103">
        <v>11.228070175438599</v>
      </c>
      <c r="HB103">
        <v>5.2631578947368398</v>
      </c>
      <c r="HC103">
        <v>10.526315789473699</v>
      </c>
      <c r="HD103">
        <v>34.285714285714299</v>
      </c>
      <c r="HE103">
        <v>17.1428571428571</v>
      </c>
      <c r="HF103">
        <v>22.8571428571429</v>
      </c>
      <c r="HG103">
        <v>8.5714285714285694</v>
      </c>
      <c r="HH103">
        <v>8.5714285714285694</v>
      </c>
      <c r="HI103">
        <v>5</v>
      </c>
      <c r="HJ103">
        <v>5</v>
      </c>
      <c r="HK103">
        <v>9</v>
      </c>
      <c r="HL103">
        <v>11</v>
      </c>
      <c r="HM103">
        <v>0</v>
      </c>
      <c r="HN103">
        <v>3.1578947368421102</v>
      </c>
      <c r="HO103">
        <v>9.8245614035087705</v>
      </c>
      <c r="HP103">
        <v>55.789473684210499</v>
      </c>
      <c r="HQ103">
        <v>23.859649122806999</v>
      </c>
      <c r="HR103">
        <v>0</v>
      </c>
      <c r="HS103">
        <v>14.285714285714301</v>
      </c>
      <c r="HT103">
        <v>14.285714285714301</v>
      </c>
      <c r="HU103">
        <v>25.714285714285701</v>
      </c>
      <c r="HV103">
        <v>31.428571428571399</v>
      </c>
      <c r="HW103">
        <v>0</v>
      </c>
      <c r="HX103">
        <v>16.140350877193001</v>
      </c>
      <c r="HY103">
        <v>32.280701754386001</v>
      </c>
      <c r="HZ103">
        <v>42.8070175438597</v>
      </c>
      <c r="IA103">
        <v>50.526315789473699</v>
      </c>
      <c r="IB103">
        <v>55.438596491228097</v>
      </c>
      <c r="IC103">
        <v>4.2687021296917402</v>
      </c>
      <c r="ID103">
        <v>0.91833795013850406</v>
      </c>
      <c r="IE103">
        <v>6.1919623167392803</v>
      </c>
      <c r="IF103">
        <v>6.01504910768959</v>
      </c>
      <c r="IG103">
        <v>0.83222199196062496</v>
      </c>
      <c r="IH103">
        <v>0</v>
      </c>
      <c r="II103">
        <v>5.4134275619999999</v>
      </c>
      <c r="IJ103">
        <v>0</v>
      </c>
      <c r="IK103">
        <v>0</v>
      </c>
      <c r="IL103">
        <v>0</v>
      </c>
      <c r="IM103">
        <v>6</v>
      </c>
      <c r="IN103">
        <v>13.68421053</v>
      </c>
      <c r="IO103">
        <v>17.14285714</v>
      </c>
    </row>
    <row r="104" spans="1:249" x14ac:dyDescent="0.3">
      <c r="A104" s="71">
        <v>103</v>
      </c>
      <c r="B104">
        <v>2013004</v>
      </c>
      <c r="C104" t="s">
        <v>167</v>
      </c>
      <c r="D104" t="s">
        <v>988</v>
      </c>
      <c r="E104" t="s">
        <v>542</v>
      </c>
      <c r="F104">
        <v>45.8434514949274</v>
      </c>
      <c r="G104">
        <v>42.571929981410797</v>
      </c>
      <c r="H104" t="s">
        <v>953</v>
      </c>
      <c r="I104" t="s">
        <v>344</v>
      </c>
      <c r="J104" t="s">
        <v>345</v>
      </c>
      <c r="K104">
        <v>59</v>
      </c>
      <c r="L104" t="s">
        <v>341</v>
      </c>
      <c r="M104" t="s">
        <v>337</v>
      </c>
      <c r="N104">
        <v>46006</v>
      </c>
      <c r="O104">
        <v>-70.856356000000005</v>
      </c>
      <c r="P104">
        <v>41.727407999999997</v>
      </c>
      <c r="Q104">
        <v>46.785600000000002</v>
      </c>
      <c r="R104">
        <v>63.882899999999999</v>
      </c>
      <c r="S104">
        <v>31.359400000000001</v>
      </c>
      <c r="T104">
        <v>8.2309999999999994E-2</v>
      </c>
      <c r="U104">
        <v>8.231E-4</v>
      </c>
      <c r="W104">
        <v>98</v>
      </c>
      <c r="X104">
        <v>1.23</v>
      </c>
      <c r="Y104">
        <v>17.4699572946</v>
      </c>
      <c r="Z104">
        <v>56.833641120344723</v>
      </c>
      <c r="AA104">
        <v>20.653553696700001</v>
      </c>
      <c r="AB104">
        <v>1292.2977721375801</v>
      </c>
      <c r="AC104">
        <v>1290.9335645102201</v>
      </c>
      <c r="AD104">
        <v>15.2230158942752</v>
      </c>
      <c r="AE104">
        <v>15.267809136670399</v>
      </c>
      <c r="AF104">
        <v>10.355874641870599</v>
      </c>
      <c r="AG104">
        <v>10.303359874867899</v>
      </c>
      <c r="AH104">
        <v>5.48441761632425</v>
      </c>
      <c r="AI104">
        <v>5.3349367298572901</v>
      </c>
      <c r="AJ104">
        <v>29.76492767005232</v>
      </c>
      <c r="AK104">
        <v>33.606176300700184</v>
      </c>
      <c r="AL104">
        <v>52.546937519236685</v>
      </c>
      <c r="AM104">
        <v>48.696129950268372</v>
      </c>
      <c r="AN104">
        <v>0.59557989071241901</v>
      </c>
      <c r="AO104">
        <v>0.56875836603378005</v>
      </c>
      <c r="AP104">
        <v>4.9784549092028323</v>
      </c>
      <c r="AQ104">
        <v>4.9784549092028323</v>
      </c>
      <c r="AR104">
        <v>4.3251010833885122</v>
      </c>
      <c r="AS104">
        <v>3.0080367393791998</v>
      </c>
      <c r="AT104">
        <v>0.88</v>
      </c>
      <c r="AU104">
        <v>7.2202420366013431</v>
      </c>
      <c r="AV104">
        <v>6.2326869806094169</v>
      </c>
      <c r="AW104">
        <v>7.2202420366013431</v>
      </c>
      <c r="AX104">
        <v>8.8834672789900004</v>
      </c>
      <c r="AY104">
        <v>3.2799999999999994</v>
      </c>
      <c r="AZ104">
        <v>7.8184866372679993</v>
      </c>
      <c r="BA104">
        <v>6.7279932286899999</v>
      </c>
      <c r="BB104">
        <v>7.8184866372679993</v>
      </c>
      <c r="BC104">
        <v>1.92853054119</v>
      </c>
      <c r="BD104">
        <v>1.92853054119</v>
      </c>
      <c r="BE104">
        <v>1.8903916135400001</v>
      </c>
      <c r="BF104">
        <v>2900.09746589</v>
      </c>
      <c r="BG104">
        <v>2900.09746589</v>
      </c>
      <c r="BH104">
        <v>2529.4074000999999</v>
      </c>
      <c r="BI104">
        <v>0</v>
      </c>
      <c r="BJ104">
        <v>0</v>
      </c>
      <c r="BK104">
        <v>0</v>
      </c>
      <c r="BL104">
        <v>0</v>
      </c>
      <c r="BM104">
        <v>0</v>
      </c>
      <c r="BN104">
        <v>0</v>
      </c>
      <c r="BO104">
        <v>0</v>
      </c>
      <c r="BP104">
        <v>0</v>
      </c>
      <c r="BQ104">
        <v>0</v>
      </c>
      <c r="BR104">
        <v>0</v>
      </c>
      <c r="BS104">
        <v>2</v>
      </c>
      <c r="BT104">
        <v>6</v>
      </c>
      <c r="BU104">
        <v>2</v>
      </c>
      <c r="BV104">
        <v>0</v>
      </c>
      <c r="BW104">
        <v>3</v>
      </c>
      <c r="BX104">
        <v>5</v>
      </c>
      <c r="BY104">
        <v>13</v>
      </c>
      <c r="BZ104">
        <v>1</v>
      </c>
      <c r="CA104">
        <v>14</v>
      </c>
      <c r="CB104">
        <v>20</v>
      </c>
      <c r="CC104">
        <v>18</v>
      </c>
      <c r="CD104">
        <v>7</v>
      </c>
      <c r="CE104">
        <v>10</v>
      </c>
      <c r="CF104">
        <v>10</v>
      </c>
      <c r="CG104">
        <v>10</v>
      </c>
      <c r="CH104">
        <v>10</v>
      </c>
      <c r="CI104">
        <v>10</v>
      </c>
      <c r="CJ104">
        <v>9</v>
      </c>
      <c r="CK104">
        <v>137</v>
      </c>
      <c r="CW104">
        <v>1.2469051607599999</v>
      </c>
      <c r="CX104">
        <v>1.1927554494399999</v>
      </c>
      <c r="CY104">
        <v>1.23</v>
      </c>
      <c r="CZ104">
        <v>0.78155991669800007</v>
      </c>
      <c r="DA104">
        <v>0.45981999565800002</v>
      </c>
      <c r="DB104">
        <v>8.2309999999999994E-2</v>
      </c>
      <c r="DC104">
        <v>317</v>
      </c>
      <c r="DD104">
        <v>41</v>
      </c>
      <c r="DE104">
        <v>43</v>
      </c>
      <c r="DF104">
        <v>32</v>
      </c>
      <c r="DG104">
        <v>28</v>
      </c>
      <c r="DH104">
        <v>1</v>
      </c>
      <c r="DI104">
        <v>1</v>
      </c>
      <c r="DJ104">
        <v>1</v>
      </c>
      <c r="DK104">
        <v>6</v>
      </c>
      <c r="DL104">
        <v>3</v>
      </c>
      <c r="DM104">
        <v>16</v>
      </c>
      <c r="DN104">
        <v>2</v>
      </c>
      <c r="DO104">
        <v>0</v>
      </c>
      <c r="DP104">
        <v>4</v>
      </c>
      <c r="DQ104">
        <v>4</v>
      </c>
      <c r="DR104">
        <v>1</v>
      </c>
      <c r="DS104">
        <v>1</v>
      </c>
      <c r="DT104">
        <v>22</v>
      </c>
      <c r="DU104">
        <v>0</v>
      </c>
      <c r="DV104">
        <v>0</v>
      </c>
      <c r="DW104">
        <v>0</v>
      </c>
      <c r="DX104">
        <v>6</v>
      </c>
      <c r="DY104">
        <v>1</v>
      </c>
      <c r="DZ104">
        <v>5</v>
      </c>
      <c r="EA104">
        <v>2</v>
      </c>
      <c r="EB104">
        <v>0</v>
      </c>
      <c r="EC104">
        <v>0</v>
      </c>
      <c r="ED104">
        <v>5</v>
      </c>
      <c r="EE104">
        <v>0</v>
      </c>
      <c r="EF104">
        <v>0</v>
      </c>
      <c r="EG104">
        <v>0</v>
      </c>
      <c r="EH104">
        <v>2</v>
      </c>
      <c r="EI104">
        <v>1</v>
      </c>
      <c r="EJ104">
        <v>61.829652996845397</v>
      </c>
      <c r="EK104">
        <v>61.829652996845397</v>
      </c>
      <c r="EL104">
        <v>1.5772870662460601</v>
      </c>
      <c r="EM104">
        <v>3.1545741324921099</v>
      </c>
      <c r="EN104">
        <v>0</v>
      </c>
      <c r="EO104">
        <v>0.31545741324921101</v>
      </c>
      <c r="EP104">
        <v>14.195583596214499</v>
      </c>
      <c r="EQ104">
        <v>0</v>
      </c>
      <c r="ER104">
        <v>61.829652996845397</v>
      </c>
      <c r="ES104">
        <v>65.930599369085201</v>
      </c>
      <c r="ET104">
        <v>17.350157728706598</v>
      </c>
      <c r="EU104">
        <v>3.47003154574133</v>
      </c>
      <c r="EV104">
        <v>3.47003154574133</v>
      </c>
      <c r="EW104">
        <v>1.8927444794952699</v>
      </c>
      <c r="EX104">
        <v>13.5646687697161</v>
      </c>
      <c r="EY104">
        <v>13.5646687697161</v>
      </c>
      <c r="EZ104">
        <v>0.94637223974763396</v>
      </c>
      <c r="FA104">
        <v>10.0946372239748</v>
      </c>
      <c r="FB104">
        <v>74.418604651162795</v>
      </c>
      <c r="FC104">
        <v>100</v>
      </c>
      <c r="FD104">
        <v>31.545741324921099</v>
      </c>
      <c r="FE104">
        <v>0</v>
      </c>
      <c r="FF104">
        <v>0</v>
      </c>
      <c r="FG104">
        <v>4.1009463722397497</v>
      </c>
      <c r="FH104">
        <v>68.454258675078904</v>
      </c>
      <c r="FI104">
        <v>0.31545741324921101</v>
      </c>
      <c r="FJ104">
        <v>13.8801261829653</v>
      </c>
      <c r="FK104">
        <v>2.20820189274448</v>
      </c>
      <c r="FL104">
        <v>0</v>
      </c>
      <c r="FM104">
        <v>13.8801261829653</v>
      </c>
      <c r="FN104">
        <v>10.0946372239748</v>
      </c>
      <c r="FO104">
        <v>0</v>
      </c>
      <c r="FP104">
        <v>3.5714285714285698</v>
      </c>
      <c r="FQ104">
        <v>3.5714285714285698</v>
      </c>
      <c r="FR104">
        <v>3.5714285714285698</v>
      </c>
      <c r="FS104">
        <v>21.428571428571399</v>
      </c>
      <c r="FT104">
        <v>57.142857142857103</v>
      </c>
      <c r="FU104">
        <v>7.1428571428571397</v>
      </c>
      <c r="FV104">
        <v>14.285714285714301</v>
      </c>
      <c r="FW104">
        <v>14.285714285714301</v>
      </c>
      <c r="FX104">
        <v>3.5714285714285698</v>
      </c>
      <c r="FY104">
        <v>78.571428571428598</v>
      </c>
      <c r="FZ104">
        <v>0</v>
      </c>
      <c r="GA104">
        <v>0</v>
      </c>
      <c r="GB104">
        <v>21.428571428571399</v>
      </c>
      <c r="GC104">
        <v>3.5714285714285698</v>
      </c>
      <c r="GD104">
        <v>17.8571428571429</v>
      </c>
      <c r="GE104">
        <v>7.1428571428571397</v>
      </c>
      <c r="GF104">
        <v>0</v>
      </c>
      <c r="GG104">
        <v>17.8571428571429</v>
      </c>
      <c r="GH104">
        <v>7.1428571428571397</v>
      </c>
      <c r="GI104">
        <v>14</v>
      </c>
      <c r="GJ104">
        <v>12.933753943217701</v>
      </c>
      <c r="GK104">
        <v>50</v>
      </c>
      <c r="GL104">
        <v>5.6782334384858002</v>
      </c>
      <c r="GM104">
        <v>0.94637223974763396</v>
      </c>
      <c r="GN104">
        <v>2.4390243902439002</v>
      </c>
      <c r="GO104">
        <v>0</v>
      </c>
      <c r="GP104">
        <v>31.707317073170699</v>
      </c>
      <c r="GQ104">
        <v>7.3170731707317103</v>
      </c>
      <c r="GR104">
        <v>4.1009463722397497</v>
      </c>
      <c r="GS104">
        <v>0.31545741324921101</v>
      </c>
      <c r="GT104">
        <v>11</v>
      </c>
      <c r="GU104">
        <v>7</v>
      </c>
      <c r="GV104">
        <v>6</v>
      </c>
      <c r="GW104">
        <v>1</v>
      </c>
      <c r="GX104">
        <v>1</v>
      </c>
      <c r="GY104">
        <v>71.608832807571005</v>
      </c>
      <c r="GZ104">
        <v>19.873817034700298</v>
      </c>
      <c r="HA104">
        <v>2.20820189274448</v>
      </c>
      <c r="HB104">
        <v>1.8927444794952699</v>
      </c>
      <c r="HC104">
        <v>0.94637223974763396</v>
      </c>
      <c r="HD104">
        <v>39.285714285714299</v>
      </c>
      <c r="HE104">
        <v>25</v>
      </c>
      <c r="HF104">
        <v>21.428571428571399</v>
      </c>
      <c r="HG104">
        <v>3.5714285714285698</v>
      </c>
      <c r="HH104">
        <v>3.5714285714285698</v>
      </c>
      <c r="HI104">
        <v>4</v>
      </c>
      <c r="HJ104">
        <v>2</v>
      </c>
      <c r="HK104">
        <v>8</v>
      </c>
      <c r="HL104">
        <v>8</v>
      </c>
      <c r="HM104">
        <v>2</v>
      </c>
      <c r="HN104">
        <v>4.1009463722397497</v>
      </c>
      <c r="HO104">
        <v>3.47003154574133</v>
      </c>
      <c r="HP104">
        <v>20.5047318611987</v>
      </c>
      <c r="HQ104">
        <v>65.930599369085201</v>
      </c>
      <c r="HR104">
        <v>1.5772870662460601</v>
      </c>
      <c r="HS104">
        <v>14.285714285714301</v>
      </c>
      <c r="HT104">
        <v>7.1428571428571397</v>
      </c>
      <c r="HU104">
        <v>28.571428571428601</v>
      </c>
      <c r="HV104">
        <v>28.571428571428601</v>
      </c>
      <c r="HW104">
        <v>7.1428571428571397</v>
      </c>
      <c r="HX104">
        <v>61.829652996845397</v>
      </c>
      <c r="HY104">
        <v>67.507886435331201</v>
      </c>
      <c r="HZ104">
        <v>71.608832807571005</v>
      </c>
      <c r="IA104">
        <v>74.763406940063106</v>
      </c>
      <c r="IB104">
        <v>77.287066246056796</v>
      </c>
      <c r="IC104">
        <v>2.6627437963178902</v>
      </c>
      <c r="ID104">
        <v>0.60852431609429902</v>
      </c>
      <c r="IE104">
        <v>4.8620381280003198</v>
      </c>
      <c r="IF104">
        <v>4.6883939091431603</v>
      </c>
      <c r="IG104">
        <v>0.55388957950668705</v>
      </c>
      <c r="IH104">
        <v>0</v>
      </c>
      <c r="II104">
        <v>6.9177215189999997</v>
      </c>
      <c r="IJ104">
        <v>0</v>
      </c>
      <c r="IK104">
        <v>0</v>
      </c>
      <c r="IL104">
        <v>0</v>
      </c>
      <c r="IM104">
        <v>3</v>
      </c>
      <c r="IN104">
        <v>63.722397479999998</v>
      </c>
      <c r="IO104">
        <v>10.71428571</v>
      </c>
    </row>
    <row r="105" spans="1:249" x14ac:dyDescent="0.3">
      <c r="A105" s="71">
        <v>104</v>
      </c>
      <c r="B105">
        <v>2013005</v>
      </c>
      <c r="C105" t="s">
        <v>189</v>
      </c>
      <c r="D105" t="s">
        <v>988</v>
      </c>
      <c r="E105" t="s">
        <v>542</v>
      </c>
      <c r="F105">
        <v>59.985483062982446</v>
      </c>
      <c r="G105">
        <v>65.134120173047506</v>
      </c>
      <c r="H105" t="s">
        <v>953</v>
      </c>
      <c r="I105" t="s">
        <v>344</v>
      </c>
      <c r="J105" t="s">
        <v>345</v>
      </c>
      <c r="K105">
        <v>59</v>
      </c>
      <c r="L105" t="s">
        <v>341</v>
      </c>
      <c r="M105" t="s">
        <v>337</v>
      </c>
      <c r="N105">
        <v>46006</v>
      </c>
      <c r="O105">
        <v>-70.840824999999995</v>
      </c>
      <c r="P105">
        <v>41.679670999999999</v>
      </c>
      <c r="Q105">
        <v>46.785600000000002</v>
      </c>
      <c r="R105">
        <v>63.882899999999999</v>
      </c>
      <c r="S105">
        <v>47.574800000000003</v>
      </c>
      <c r="T105">
        <v>8.2309999999999994E-2</v>
      </c>
      <c r="U105">
        <v>8.231E-4</v>
      </c>
      <c r="W105">
        <v>100</v>
      </c>
      <c r="X105">
        <v>1.23</v>
      </c>
      <c r="Y105">
        <v>17.4699572946</v>
      </c>
      <c r="Z105">
        <v>56.833641120344723</v>
      </c>
      <c r="AA105">
        <v>20.653553696700001</v>
      </c>
      <c r="AB105">
        <v>1292.2977721375801</v>
      </c>
      <c r="AC105">
        <v>1290.9335645102201</v>
      </c>
      <c r="AD105">
        <v>15.2230158942752</v>
      </c>
      <c r="AE105">
        <v>15.267809136670399</v>
      </c>
      <c r="AF105">
        <v>10.355874641870599</v>
      </c>
      <c r="AG105">
        <v>10.303359874867899</v>
      </c>
      <c r="AH105">
        <v>5.48441761632425</v>
      </c>
      <c r="AI105">
        <v>5.3349367298572901</v>
      </c>
      <c r="AJ105">
        <v>29.76492767005232</v>
      </c>
      <c r="AK105">
        <v>33.606176300700184</v>
      </c>
      <c r="AL105">
        <v>52.546937519236685</v>
      </c>
      <c r="AM105">
        <v>48.696129950268372</v>
      </c>
      <c r="AN105">
        <v>0.59557989071241901</v>
      </c>
      <c r="AO105">
        <v>0.56875836603378005</v>
      </c>
      <c r="AP105">
        <v>4.9784549092028323</v>
      </c>
      <c r="AQ105">
        <v>4.9784549092028323</v>
      </c>
      <c r="AR105">
        <v>4.3251010833885122</v>
      </c>
      <c r="AS105">
        <v>3.3316936582439998</v>
      </c>
      <c r="AT105">
        <v>3.9375424304100002</v>
      </c>
      <c r="AU105">
        <v>7.2202420366013431</v>
      </c>
      <c r="AV105">
        <v>6.2326869806094169</v>
      </c>
      <c r="AW105">
        <v>7.2202420366013431</v>
      </c>
      <c r="AX105">
        <v>7.4996216134399996</v>
      </c>
      <c r="AY105">
        <v>1.22199592668</v>
      </c>
      <c r="AZ105">
        <v>7.8184866372679993</v>
      </c>
      <c r="BA105">
        <v>6.7279932286899999</v>
      </c>
      <c r="BB105">
        <v>7.8184866372679993</v>
      </c>
      <c r="BC105">
        <v>1.92853054119</v>
      </c>
      <c r="BD105">
        <v>1.92853054119</v>
      </c>
      <c r="BE105">
        <v>1.8903916135400001</v>
      </c>
      <c r="BF105">
        <v>2900.09746589</v>
      </c>
      <c r="BG105">
        <v>2900.09746589</v>
      </c>
      <c r="BH105">
        <v>2529.4074000999999</v>
      </c>
      <c r="BI105">
        <v>0</v>
      </c>
      <c r="BJ105">
        <v>0</v>
      </c>
      <c r="BK105">
        <v>0</v>
      </c>
      <c r="BL105">
        <v>0</v>
      </c>
      <c r="BM105">
        <v>0</v>
      </c>
      <c r="BN105">
        <v>0</v>
      </c>
      <c r="BO105">
        <v>0</v>
      </c>
      <c r="BP105">
        <v>0</v>
      </c>
      <c r="BQ105">
        <v>0</v>
      </c>
      <c r="BR105">
        <v>0</v>
      </c>
      <c r="BS105">
        <v>6</v>
      </c>
      <c r="BT105">
        <v>0</v>
      </c>
      <c r="BU105">
        <v>4</v>
      </c>
      <c r="BV105">
        <v>0</v>
      </c>
      <c r="BW105">
        <v>2</v>
      </c>
      <c r="BX105">
        <v>2</v>
      </c>
      <c r="BY105">
        <v>7</v>
      </c>
      <c r="BZ105">
        <v>11</v>
      </c>
      <c r="CA105">
        <v>17</v>
      </c>
      <c r="CB105">
        <v>20</v>
      </c>
      <c r="CC105">
        <v>18</v>
      </c>
      <c r="CD105">
        <v>13</v>
      </c>
      <c r="CE105">
        <v>10</v>
      </c>
      <c r="CF105">
        <v>10</v>
      </c>
      <c r="CG105">
        <v>10</v>
      </c>
      <c r="CH105">
        <v>10</v>
      </c>
      <c r="CI105">
        <v>10</v>
      </c>
      <c r="CJ105">
        <v>10</v>
      </c>
      <c r="CK105">
        <v>148</v>
      </c>
      <c r="CW105">
        <v>1.2027952082</v>
      </c>
      <c r="CX105">
        <v>1.16180255575</v>
      </c>
      <c r="CY105">
        <v>1.23</v>
      </c>
      <c r="CZ105">
        <v>0.19705999868099999</v>
      </c>
      <c r="DA105">
        <v>0.184559995989</v>
      </c>
      <c r="DB105">
        <v>8.2309999999999994E-2</v>
      </c>
      <c r="DC105">
        <v>291</v>
      </c>
      <c r="DD105">
        <v>170</v>
      </c>
      <c r="DE105">
        <v>39</v>
      </c>
      <c r="DF105">
        <v>32</v>
      </c>
      <c r="DG105">
        <v>43</v>
      </c>
      <c r="DH105">
        <v>1</v>
      </c>
      <c r="DI105">
        <v>1</v>
      </c>
      <c r="DJ105">
        <v>4</v>
      </c>
      <c r="DK105">
        <v>14</v>
      </c>
      <c r="DL105">
        <v>3</v>
      </c>
      <c r="DM105">
        <v>17</v>
      </c>
      <c r="DN105">
        <v>4</v>
      </c>
      <c r="DO105">
        <v>1</v>
      </c>
      <c r="DP105">
        <v>8</v>
      </c>
      <c r="DQ105">
        <v>8</v>
      </c>
      <c r="DR105">
        <v>1</v>
      </c>
      <c r="DS105">
        <v>1</v>
      </c>
      <c r="DT105">
        <v>35</v>
      </c>
      <c r="DU105">
        <v>0</v>
      </c>
      <c r="DV105">
        <v>2</v>
      </c>
      <c r="DW105">
        <v>0</v>
      </c>
      <c r="DX105">
        <v>8</v>
      </c>
      <c r="DY105">
        <v>2</v>
      </c>
      <c r="DZ105">
        <v>10</v>
      </c>
      <c r="EA105">
        <v>5</v>
      </c>
      <c r="EB105">
        <v>0</v>
      </c>
      <c r="EC105">
        <v>0</v>
      </c>
      <c r="ED105">
        <v>10</v>
      </c>
      <c r="EE105">
        <v>0</v>
      </c>
      <c r="EF105">
        <v>0</v>
      </c>
      <c r="EG105">
        <v>0</v>
      </c>
      <c r="EH105">
        <v>4</v>
      </c>
      <c r="EI105">
        <v>0</v>
      </c>
      <c r="EJ105">
        <v>12.714776632302399</v>
      </c>
      <c r="EK105">
        <v>12.714776632302399</v>
      </c>
      <c r="EL105">
        <v>0.34364261168384902</v>
      </c>
      <c r="EM105">
        <v>1.3745704467354001</v>
      </c>
      <c r="EN105">
        <v>0</v>
      </c>
      <c r="EO105">
        <v>1.7182130584192401</v>
      </c>
      <c r="EP105">
        <v>16.1512027491409</v>
      </c>
      <c r="EQ105">
        <v>0</v>
      </c>
      <c r="ER105">
        <v>12.714776632302399</v>
      </c>
      <c r="ES105">
        <v>14.776632302405501</v>
      </c>
      <c r="ET105">
        <v>64.261168384879696</v>
      </c>
      <c r="EU105">
        <v>2.4054982817869401</v>
      </c>
      <c r="EV105">
        <v>2.4054982817869401</v>
      </c>
      <c r="EW105">
        <v>2.0618556701030899</v>
      </c>
      <c r="EX105">
        <v>13.4020618556701</v>
      </c>
      <c r="EY105">
        <v>13.4020618556701</v>
      </c>
      <c r="EZ105">
        <v>0.68728522336769804</v>
      </c>
      <c r="FA105">
        <v>7.90378006872852</v>
      </c>
      <c r="FB105">
        <v>58.974358974358999</v>
      </c>
      <c r="FC105">
        <v>71.875</v>
      </c>
      <c r="FD105">
        <v>81.786941580755993</v>
      </c>
      <c r="FE105">
        <v>0</v>
      </c>
      <c r="FF105">
        <v>0.68728522336769804</v>
      </c>
      <c r="FG105">
        <v>2.0618556701030899</v>
      </c>
      <c r="FH105">
        <v>18.213058419244</v>
      </c>
      <c r="FI105">
        <v>1.0309278350515501</v>
      </c>
      <c r="FJ105">
        <v>14.4329896907216</v>
      </c>
      <c r="FK105">
        <v>3.43642611683849</v>
      </c>
      <c r="FL105">
        <v>0</v>
      </c>
      <c r="FM105">
        <v>14.4329896907216</v>
      </c>
      <c r="FN105">
        <v>10.996563573883201</v>
      </c>
      <c r="FO105">
        <v>3.0927835051546402</v>
      </c>
      <c r="FP105">
        <v>2.32558139534884</v>
      </c>
      <c r="FQ105">
        <v>2.32558139534884</v>
      </c>
      <c r="FR105">
        <v>9.3023255813953494</v>
      </c>
      <c r="FS105">
        <v>32.558139534883701</v>
      </c>
      <c r="FT105">
        <v>39.534883720930203</v>
      </c>
      <c r="FU105">
        <v>9.3023255813953494</v>
      </c>
      <c r="FV105">
        <v>18.604651162790699</v>
      </c>
      <c r="FW105">
        <v>18.604651162790699</v>
      </c>
      <c r="FX105">
        <v>2.32558139534884</v>
      </c>
      <c r="FY105">
        <v>81.395348837209298</v>
      </c>
      <c r="FZ105">
        <v>0</v>
      </c>
      <c r="GA105">
        <v>4.6511627906976702</v>
      </c>
      <c r="GB105">
        <v>18.604651162790699</v>
      </c>
      <c r="GC105">
        <v>4.6511627906976702</v>
      </c>
      <c r="GD105">
        <v>23.255813953488399</v>
      </c>
      <c r="GE105">
        <v>11.6279069767442</v>
      </c>
      <c r="GF105">
        <v>0</v>
      </c>
      <c r="GG105">
        <v>23.255813953488399</v>
      </c>
      <c r="GH105">
        <v>9.3023255813953494</v>
      </c>
      <c r="GI105">
        <v>15</v>
      </c>
      <c r="GJ105">
        <v>58.419243986254301</v>
      </c>
      <c r="GK105">
        <v>34.883720930232599</v>
      </c>
      <c r="GL105">
        <v>39.518900343642599</v>
      </c>
      <c r="GM105">
        <v>6.1855670103092804</v>
      </c>
      <c r="GN105">
        <v>0</v>
      </c>
      <c r="GO105">
        <v>0</v>
      </c>
      <c r="GP105">
        <v>12.352941176470599</v>
      </c>
      <c r="GQ105">
        <v>10.588235294117601</v>
      </c>
      <c r="GR105">
        <v>5.4982817869415799</v>
      </c>
      <c r="GS105">
        <v>1.7182130584192401</v>
      </c>
      <c r="GT105">
        <v>13</v>
      </c>
      <c r="GU105">
        <v>6</v>
      </c>
      <c r="GV105">
        <v>13</v>
      </c>
      <c r="GW105">
        <v>3</v>
      </c>
      <c r="GX105">
        <v>3</v>
      </c>
      <c r="GY105">
        <v>23.024054982817901</v>
      </c>
      <c r="GZ105">
        <v>53.264604810996602</v>
      </c>
      <c r="HA105">
        <v>12.027491408934701</v>
      </c>
      <c r="HB105">
        <v>2.4054982817869401</v>
      </c>
      <c r="HC105">
        <v>3.0927835051546402</v>
      </c>
      <c r="HD105">
        <v>30.232558139534898</v>
      </c>
      <c r="HE105">
        <v>13.953488372093</v>
      </c>
      <c r="HF105">
        <v>30.232558139534898</v>
      </c>
      <c r="HG105">
        <v>6.9767441860465098</v>
      </c>
      <c r="HH105">
        <v>6.9767441860465098</v>
      </c>
      <c r="HI105">
        <v>9</v>
      </c>
      <c r="HJ105">
        <v>3</v>
      </c>
      <c r="HK105">
        <v>14</v>
      </c>
      <c r="HL105">
        <v>7</v>
      </c>
      <c r="HM105">
        <v>4</v>
      </c>
      <c r="HN105">
        <v>6.1855670103092804</v>
      </c>
      <c r="HO105">
        <v>3.7800687285223402</v>
      </c>
      <c r="HP105">
        <v>60.481099656357401</v>
      </c>
      <c r="HQ105">
        <v>21.305841924398599</v>
      </c>
      <c r="HR105">
        <v>1.3745704467354001</v>
      </c>
      <c r="HS105">
        <v>20.930232558139501</v>
      </c>
      <c r="HT105">
        <v>6.9767441860465098</v>
      </c>
      <c r="HU105">
        <v>32.558139534883701</v>
      </c>
      <c r="HV105">
        <v>16.2790697674419</v>
      </c>
      <c r="HW105">
        <v>9.3023255813953494</v>
      </c>
      <c r="HX105">
        <v>34.707903780068698</v>
      </c>
      <c r="HY105">
        <v>47.422680412371101</v>
      </c>
      <c r="HZ105">
        <v>54.982817869415797</v>
      </c>
      <c r="IA105">
        <v>60.481099656357401</v>
      </c>
      <c r="IB105">
        <v>65.292096219931295</v>
      </c>
      <c r="IC105">
        <v>3.9021863128470802</v>
      </c>
      <c r="ID105">
        <v>0.84722665060639302</v>
      </c>
      <c r="IE105">
        <v>7.5793318968475099</v>
      </c>
      <c r="IF105">
        <v>7.4030683643626798</v>
      </c>
      <c r="IG105">
        <v>0.71912936232344005</v>
      </c>
      <c r="IH105">
        <v>1</v>
      </c>
      <c r="II105">
        <v>5.4375</v>
      </c>
      <c r="IJ105">
        <v>1</v>
      </c>
      <c r="IK105">
        <v>0.34364261200000001</v>
      </c>
      <c r="IL105">
        <v>2.3255813949999999</v>
      </c>
      <c r="IM105">
        <v>5</v>
      </c>
      <c r="IN105">
        <v>14.776632299999999</v>
      </c>
      <c r="IO105">
        <v>11.627906980000001</v>
      </c>
    </row>
    <row r="106" spans="1:249" x14ac:dyDescent="0.3">
      <c r="A106" s="71">
        <v>105</v>
      </c>
      <c r="B106">
        <v>2013006</v>
      </c>
      <c r="C106" t="s">
        <v>184</v>
      </c>
      <c r="D106" t="s">
        <v>988</v>
      </c>
      <c r="E106" t="s">
        <v>542</v>
      </c>
      <c r="F106">
        <v>30.83544023670073</v>
      </c>
      <c r="G106">
        <v>40.5663780663781</v>
      </c>
      <c r="H106" t="s">
        <v>953</v>
      </c>
      <c r="I106" t="s">
        <v>344</v>
      </c>
      <c r="J106" t="s">
        <v>345</v>
      </c>
      <c r="K106">
        <v>59</v>
      </c>
      <c r="L106" t="s">
        <v>341</v>
      </c>
      <c r="M106" t="s">
        <v>337</v>
      </c>
      <c r="N106">
        <v>46006</v>
      </c>
      <c r="O106">
        <v>-70.986022000000006</v>
      </c>
      <c r="P106">
        <v>41.633384</v>
      </c>
      <c r="Q106">
        <v>52.024500000000003</v>
      </c>
      <c r="R106">
        <v>72.099000000000004</v>
      </c>
      <c r="S106">
        <v>45.307600000000001</v>
      </c>
      <c r="T106">
        <v>9.6855999999999998E-2</v>
      </c>
      <c r="U106">
        <v>9.6856000000000004E-4</v>
      </c>
      <c r="W106">
        <v>60</v>
      </c>
      <c r="X106">
        <v>1.21</v>
      </c>
      <c r="Y106">
        <v>27.953270824299999</v>
      </c>
      <c r="Z106">
        <v>56.993599169622009</v>
      </c>
      <c r="AA106">
        <v>20.248864035899999</v>
      </c>
      <c r="AB106">
        <v>1293.8900368929999</v>
      </c>
      <c r="AC106">
        <v>1292.4589487829201</v>
      </c>
      <c r="AD106">
        <v>15.166483442608801</v>
      </c>
      <c r="AE106">
        <v>15.2084471692673</v>
      </c>
      <c r="AF106">
        <v>10.5413250806332</v>
      </c>
      <c r="AG106">
        <v>10.485894759281001</v>
      </c>
      <c r="AH106">
        <v>5.9108226848542502</v>
      </c>
      <c r="AI106">
        <v>5.7582105585819496</v>
      </c>
      <c r="AJ106">
        <v>29.300233543811082</v>
      </c>
      <c r="AK106">
        <v>31.74385220322057</v>
      </c>
      <c r="AL106">
        <v>25.381887379984427</v>
      </c>
      <c r="AM106">
        <v>26.257645737111474</v>
      </c>
      <c r="AN106">
        <v>0.59522624795927404</v>
      </c>
      <c r="AO106">
        <v>0.58553194342669601</v>
      </c>
      <c r="AP106">
        <v>26.015050601159064</v>
      </c>
      <c r="AQ106">
        <v>26.015050601159064</v>
      </c>
      <c r="AR106">
        <v>25.01061041068531</v>
      </c>
      <c r="AS106">
        <v>32.29656994178</v>
      </c>
      <c r="AT106">
        <v>55.099502487600006</v>
      </c>
      <c r="AU106">
        <v>2.1416832453939967</v>
      </c>
      <c r="AV106">
        <v>2.1416832453939967</v>
      </c>
      <c r="AW106">
        <v>1.7775558606915494</v>
      </c>
      <c r="AX106">
        <v>0.79246856938599997</v>
      </c>
      <c r="AY106">
        <v>0</v>
      </c>
      <c r="AZ106">
        <v>2.3902430585599999</v>
      </c>
      <c r="BA106">
        <v>2.3902430585599999</v>
      </c>
      <c r="BB106">
        <v>2.0245162900990001</v>
      </c>
      <c r="BC106">
        <v>4.4743422069200003</v>
      </c>
      <c r="BD106">
        <v>4.4743422069200003</v>
      </c>
      <c r="BE106">
        <v>4.3350584265899998</v>
      </c>
      <c r="BF106">
        <v>8517.11789623</v>
      </c>
      <c r="BG106">
        <v>6350.3788253599996</v>
      </c>
      <c r="BH106">
        <v>8517.11789623</v>
      </c>
      <c r="BI106">
        <v>0</v>
      </c>
      <c r="BJ106">
        <v>0</v>
      </c>
      <c r="BK106">
        <v>0</v>
      </c>
      <c r="BL106">
        <v>0</v>
      </c>
      <c r="BM106">
        <v>1.92217128468E-2</v>
      </c>
      <c r="BN106">
        <v>1.38698178893E-2</v>
      </c>
      <c r="BO106">
        <v>5.7665138540499997E-2</v>
      </c>
      <c r="BP106">
        <v>4.1609453667899997E-2</v>
      </c>
      <c r="BQ106">
        <v>3.8443425693699997E-2</v>
      </c>
      <c r="BR106">
        <v>0.23578690411799999</v>
      </c>
      <c r="BS106">
        <v>4</v>
      </c>
      <c r="BT106">
        <v>4</v>
      </c>
      <c r="BU106">
        <v>2</v>
      </c>
      <c r="BV106">
        <v>0</v>
      </c>
      <c r="BW106">
        <v>3</v>
      </c>
      <c r="BX106">
        <v>12</v>
      </c>
      <c r="BY106">
        <v>15</v>
      </c>
      <c r="BZ106">
        <v>5</v>
      </c>
      <c r="CA106">
        <v>18</v>
      </c>
      <c r="CB106">
        <v>20</v>
      </c>
      <c r="CC106">
        <v>19</v>
      </c>
      <c r="CD106">
        <v>6</v>
      </c>
      <c r="CE106">
        <v>10</v>
      </c>
      <c r="CF106">
        <v>10</v>
      </c>
      <c r="CG106">
        <v>10</v>
      </c>
      <c r="CH106">
        <v>10</v>
      </c>
      <c r="CI106">
        <v>10</v>
      </c>
      <c r="CJ106">
        <v>10</v>
      </c>
      <c r="CK106">
        <v>155</v>
      </c>
      <c r="CW106">
        <v>1.0580206082600001</v>
      </c>
      <c r="CX106">
        <v>1.0552207786600001</v>
      </c>
      <c r="CY106">
        <v>1.21</v>
      </c>
      <c r="CZ106">
        <v>0.65187998549100001</v>
      </c>
      <c r="DA106">
        <v>0.15552001399100002</v>
      </c>
      <c r="DB106">
        <v>9.6855999999999998E-2</v>
      </c>
      <c r="DC106">
        <v>296</v>
      </c>
      <c r="DD106">
        <v>132</v>
      </c>
      <c r="DE106">
        <v>74</v>
      </c>
      <c r="DF106">
        <v>74</v>
      </c>
      <c r="DG106">
        <v>34</v>
      </c>
      <c r="DH106">
        <v>2</v>
      </c>
      <c r="DI106">
        <v>1</v>
      </c>
      <c r="DJ106">
        <v>3</v>
      </c>
      <c r="DK106">
        <v>7</v>
      </c>
      <c r="DL106">
        <v>7</v>
      </c>
      <c r="DM106">
        <v>17</v>
      </c>
      <c r="DN106">
        <v>0</v>
      </c>
      <c r="DO106">
        <v>0</v>
      </c>
      <c r="DP106">
        <v>4</v>
      </c>
      <c r="DQ106">
        <v>4</v>
      </c>
      <c r="DR106">
        <v>3</v>
      </c>
      <c r="DS106">
        <v>0</v>
      </c>
      <c r="DT106">
        <v>24</v>
      </c>
      <c r="DU106">
        <v>1</v>
      </c>
      <c r="DV106">
        <v>0</v>
      </c>
      <c r="DW106">
        <v>0</v>
      </c>
      <c r="DX106">
        <v>10</v>
      </c>
      <c r="DY106">
        <v>0</v>
      </c>
      <c r="DZ106">
        <v>4</v>
      </c>
      <c r="EA106">
        <v>3</v>
      </c>
      <c r="EB106">
        <v>0</v>
      </c>
      <c r="EC106">
        <v>0</v>
      </c>
      <c r="ED106">
        <v>4</v>
      </c>
      <c r="EE106">
        <v>0</v>
      </c>
      <c r="EF106">
        <v>0</v>
      </c>
      <c r="EG106">
        <v>0</v>
      </c>
      <c r="EH106">
        <v>4</v>
      </c>
      <c r="EI106">
        <v>0</v>
      </c>
      <c r="EJ106">
        <v>21.959459459459499</v>
      </c>
      <c r="EK106">
        <v>22.635135135135101</v>
      </c>
      <c r="EL106">
        <v>0</v>
      </c>
      <c r="EM106">
        <v>1.01351351351351</v>
      </c>
      <c r="EN106">
        <v>0</v>
      </c>
      <c r="EO106">
        <v>1.6891891891891899</v>
      </c>
      <c r="EP106">
        <v>26.6891891891892</v>
      </c>
      <c r="EQ106">
        <v>0</v>
      </c>
      <c r="ER106">
        <v>22.635135135135101</v>
      </c>
      <c r="ES106">
        <v>25</v>
      </c>
      <c r="ET106">
        <v>45.608108108108098</v>
      </c>
      <c r="EU106">
        <v>0</v>
      </c>
      <c r="EV106">
        <v>0</v>
      </c>
      <c r="EW106">
        <v>0</v>
      </c>
      <c r="EX106">
        <v>25</v>
      </c>
      <c r="EY106">
        <v>25</v>
      </c>
      <c r="EZ106">
        <v>1.35135135135135</v>
      </c>
      <c r="FA106">
        <v>9.4594594594594597</v>
      </c>
      <c r="FB106">
        <v>37.837837837837803</v>
      </c>
      <c r="FC106">
        <v>37.837837837837803</v>
      </c>
      <c r="FD106">
        <v>72.297297297297305</v>
      </c>
      <c r="FE106">
        <v>0.67567567567567599</v>
      </c>
      <c r="FF106">
        <v>0</v>
      </c>
      <c r="FG106">
        <v>2.36486486486486</v>
      </c>
      <c r="FH106">
        <v>27.702702702702702</v>
      </c>
      <c r="FI106">
        <v>0</v>
      </c>
      <c r="FJ106">
        <v>25</v>
      </c>
      <c r="FK106">
        <v>2.7027027027027</v>
      </c>
      <c r="FL106">
        <v>0</v>
      </c>
      <c r="FM106">
        <v>25</v>
      </c>
      <c r="FN106">
        <v>25</v>
      </c>
      <c r="FO106">
        <v>15.540540540540499</v>
      </c>
      <c r="FP106">
        <v>5.8823529411764701</v>
      </c>
      <c r="FQ106">
        <v>2.9411764705882399</v>
      </c>
      <c r="FR106">
        <v>8.8235294117647101</v>
      </c>
      <c r="FS106">
        <v>20.588235294117599</v>
      </c>
      <c r="FT106">
        <v>50</v>
      </c>
      <c r="FU106">
        <v>0</v>
      </c>
      <c r="FV106">
        <v>11.764705882352899</v>
      </c>
      <c r="FW106">
        <v>11.764705882352899</v>
      </c>
      <c r="FX106">
        <v>8.8235294117647101</v>
      </c>
      <c r="FY106">
        <v>70.588235294117695</v>
      </c>
      <c r="FZ106">
        <v>2.9411764705882399</v>
      </c>
      <c r="GA106">
        <v>0</v>
      </c>
      <c r="GB106">
        <v>29.411764705882401</v>
      </c>
      <c r="GC106">
        <v>0</v>
      </c>
      <c r="GD106">
        <v>11.764705882352899</v>
      </c>
      <c r="GE106">
        <v>8.8235294117647101</v>
      </c>
      <c r="GF106">
        <v>0</v>
      </c>
      <c r="GG106">
        <v>11.764705882352899</v>
      </c>
      <c r="GH106">
        <v>11.764705882352899</v>
      </c>
      <c r="GI106">
        <v>15</v>
      </c>
      <c r="GJ106">
        <v>44.594594594594597</v>
      </c>
      <c r="GK106">
        <v>44.117647058823501</v>
      </c>
      <c r="GL106">
        <v>16.554054054054099</v>
      </c>
      <c r="GM106">
        <v>0.67567567567567599</v>
      </c>
      <c r="GN106">
        <v>0</v>
      </c>
      <c r="GO106">
        <v>0</v>
      </c>
      <c r="GP106">
        <v>22.727272727272702</v>
      </c>
      <c r="GQ106">
        <v>1.51515151515152</v>
      </c>
      <c r="GR106">
        <v>0.67567567567567599</v>
      </c>
      <c r="GS106">
        <v>1.6891891891891899</v>
      </c>
      <c r="GT106">
        <v>13</v>
      </c>
      <c r="GU106">
        <v>9</v>
      </c>
      <c r="GV106">
        <v>2</v>
      </c>
      <c r="GW106">
        <v>3</v>
      </c>
      <c r="GX106">
        <v>3</v>
      </c>
      <c r="GY106">
        <v>31.081081081081098</v>
      </c>
      <c r="GZ106">
        <v>30.743243243243199</v>
      </c>
      <c r="HA106">
        <v>1.01351351351351</v>
      </c>
      <c r="HB106">
        <v>13.5135135135135</v>
      </c>
      <c r="HC106">
        <v>16.2162162162162</v>
      </c>
      <c r="HD106">
        <v>38.235294117647101</v>
      </c>
      <c r="HE106">
        <v>26.470588235294102</v>
      </c>
      <c r="HF106">
        <v>5.8823529411764701</v>
      </c>
      <c r="HG106">
        <v>8.8235294117647101</v>
      </c>
      <c r="HH106">
        <v>8.8235294117647101</v>
      </c>
      <c r="HI106">
        <v>6</v>
      </c>
      <c r="HJ106">
        <v>4</v>
      </c>
      <c r="HK106">
        <v>11</v>
      </c>
      <c r="HL106">
        <v>9</v>
      </c>
      <c r="HM106">
        <v>0</v>
      </c>
      <c r="HN106">
        <v>16.554054054054099</v>
      </c>
      <c r="HO106">
        <v>1.6891891891891899</v>
      </c>
      <c r="HP106">
        <v>42.905405405405403</v>
      </c>
      <c r="HQ106">
        <v>28.3783783783784</v>
      </c>
      <c r="HR106">
        <v>0</v>
      </c>
      <c r="HS106">
        <v>17.647058823529399</v>
      </c>
      <c r="HT106">
        <v>11.764705882352899</v>
      </c>
      <c r="HU106">
        <v>32.352941176470601</v>
      </c>
      <c r="HV106">
        <v>26.470588235294102</v>
      </c>
      <c r="HW106">
        <v>0</v>
      </c>
      <c r="HX106">
        <v>21.6216216216216</v>
      </c>
      <c r="HY106">
        <v>36.486486486486498</v>
      </c>
      <c r="HZ106">
        <v>48.986486486486498</v>
      </c>
      <c r="IA106">
        <v>60.472972972972997</v>
      </c>
      <c r="IB106">
        <v>66.891891891891902</v>
      </c>
      <c r="IC106">
        <v>3.8686440443565502</v>
      </c>
      <c r="ID106">
        <v>0.89086468224981696</v>
      </c>
      <c r="IE106">
        <v>5.9750179708179401</v>
      </c>
      <c r="IF106">
        <v>5.79928214814682</v>
      </c>
      <c r="IG106">
        <v>0.76042698788651197</v>
      </c>
      <c r="IH106">
        <v>0</v>
      </c>
      <c r="II106">
        <v>5.75</v>
      </c>
      <c r="IJ106">
        <v>0</v>
      </c>
      <c r="IK106">
        <v>0</v>
      </c>
      <c r="IL106">
        <v>0</v>
      </c>
      <c r="IM106">
        <v>7</v>
      </c>
      <c r="IN106">
        <v>25</v>
      </c>
      <c r="IO106">
        <v>20.58823529</v>
      </c>
    </row>
    <row r="107" spans="1:249" x14ac:dyDescent="0.3">
      <c r="A107" s="71">
        <v>106</v>
      </c>
      <c r="B107">
        <v>2013010</v>
      </c>
      <c r="C107" t="s">
        <v>120</v>
      </c>
      <c r="D107" t="s">
        <v>988</v>
      </c>
      <c r="E107" t="s">
        <v>542</v>
      </c>
      <c r="F107">
        <v>56.098883050887245</v>
      </c>
      <c r="G107">
        <v>54.211834974565903</v>
      </c>
      <c r="H107" t="s">
        <v>953</v>
      </c>
      <c r="I107" t="s">
        <v>344</v>
      </c>
      <c r="J107" t="s">
        <v>345</v>
      </c>
      <c r="K107">
        <v>59</v>
      </c>
      <c r="L107" t="s">
        <v>341</v>
      </c>
      <c r="M107" t="s">
        <v>337</v>
      </c>
      <c r="N107">
        <v>46006</v>
      </c>
      <c r="O107">
        <v>-70.983125000000001</v>
      </c>
      <c r="P107">
        <v>41.755701999999999</v>
      </c>
      <c r="Q107">
        <v>14.103</v>
      </c>
      <c r="R107">
        <v>14.103</v>
      </c>
      <c r="S107">
        <v>11.5243</v>
      </c>
      <c r="T107">
        <v>1E-3</v>
      </c>
      <c r="U107">
        <v>1.0000000000000001E-5</v>
      </c>
      <c r="W107">
        <v>100</v>
      </c>
      <c r="X107">
        <v>1.07</v>
      </c>
      <c r="Y107">
        <v>37.119367581399999</v>
      </c>
      <c r="Z107">
        <v>54</v>
      </c>
      <c r="AA107">
        <v>20.476880574075</v>
      </c>
      <c r="AB107">
        <v>1275.08061888322</v>
      </c>
      <c r="AC107">
        <v>1275.08061888322</v>
      </c>
      <c r="AD107">
        <v>15.3831440289726</v>
      </c>
      <c r="AE107">
        <v>15.3831440289726</v>
      </c>
      <c r="AF107">
        <v>10.303514286471</v>
      </c>
      <c r="AG107">
        <v>10.303514286471</v>
      </c>
      <c r="AH107">
        <v>5.2192907162029298</v>
      </c>
      <c r="AI107">
        <v>5.2192907162029298</v>
      </c>
      <c r="AJ107">
        <v>26.158264199106579</v>
      </c>
      <c r="AK107">
        <v>26.158264199106579</v>
      </c>
      <c r="AL107">
        <v>55.813656668793868</v>
      </c>
      <c r="AM107">
        <v>55.813656668793868</v>
      </c>
      <c r="AN107">
        <v>0.67436987223998601</v>
      </c>
      <c r="AO107">
        <v>0.67436987223998601</v>
      </c>
      <c r="AP107">
        <v>6.3880025526483726</v>
      </c>
      <c r="AQ107">
        <v>6.3880025526483726</v>
      </c>
      <c r="AR107">
        <v>6.3880025526483726</v>
      </c>
      <c r="AS107">
        <v>5.3301076947000006</v>
      </c>
      <c r="AT107">
        <v>0</v>
      </c>
      <c r="AU107">
        <v>3.8225909380982772</v>
      </c>
      <c r="AV107">
        <v>3.8225909380982772</v>
      </c>
      <c r="AW107">
        <v>3.8225909380982772</v>
      </c>
      <c r="AX107">
        <v>2.8406430466649999</v>
      </c>
      <c r="AY107">
        <v>4.4562551103820001</v>
      </c>
      <c r="AZ107">
        <v>3.9721761327370002</v>
      </c>
      <c r="BA107">
        <v>3.9721761327370002</v>
      </c>
      <c r="BB107">
        <v>3.9721761327370002</v>
      </c>
      <c r="BC107">
        <v>2.3024643770800002</v>
      </c>
      <c r="BD107">
        <v>2.3024643770800002</v>
      </c>
      <c r="BE107">
        <v>2.3024643770800002</v>
      </c>
      <c r="BF107">
        <v>0</v>
      </c>
      <c r="BG107">
        <v>0</v>
      </c>
      <c r="BH107">
        <v>0</v>
      </c>
      <c r="BI107">
        <v>0</v>
      </c>
      <c r="BJ107">
        <v>0</v>
      </c>
      <c r="BK107">
        <v>0</v>
      </c>
      <c r="BL107">
        <v>0</v>
      </c>
      <c r="BM107">
        <v>0</v>
      </c>
      <c r="BN107">
        <v>0</v>
      </c>
      <c r="BO107">
        <v>0</v>
      </c>
      <c r="BP107">
        <v>0</v>
      </c>
      <c r="BQ107">
        <v>0.14181379848299999</v>
      </c>
      <c r="BR107">
        <v>0.14181379848299999</v>
      </c>
      <c r="BS107">
        <v>0</v>
      </c>
      <c r="BT107">
        <v>8</v>
      </c>
      <c r="BU107">
        <v>2</v>
      </c>
      <c r="BV107">
        <v>0</v>
      </c>
      <c r="BW107">
        <v>2</v>
      </c>
      <c r="BX107">
        <v>1</v>
      </c>
      <c r="BY107">
        <v>11</v>
      </c>
      <c r="BZ107">
        <v>3</v>
      </c>
      <c r="CA107">
        <v>13</v>
      </c>
      <c r="CB107">
        <v>15</v>
      </c>
      <c r="CC107">
        <v>0</v>
      </c>
      <c r="CD107">
        <v>0</v>
      </c>
      <c r="CE107">
        <v>10</v>
      </c>
      <c r="CF107">
        <v>10</v>
      </c>
      <c r="CG107">
        <v>10</v>
      </c>
      <c r="CH107">
        <v>5</v>
      </c>
      <c r="CI107">
        <v>10</v>
      </c>
      <c r="CJ107">
        <v>1</v>
      </c>
      <c r="CK107">
        <v>89</v>
      </c>
      <c r="CW107">
        <v>1.73602591543</v>
      </c>
      <c r="CX107">
        <v>1.3754393195700001</v>
      </c>
      <c r="CY107">
        <v>1.07</v>
      </c>
      <c r="CZ107">
        <v>0.30962008259000001</v>
      </c>
      <c r="DA107">
        <v>0.164140002305</v>
      </c>
      <c r="DB107">
        <v>1E-3</v>
      </c>
      <c r="DC107">
        <v>318</v>
      </c>
      <c r="DD107">
        <v>70</v>
      </c>
      <c r="DE107">
        <v>22</v>
      </c>
      <c r="DF107">
        <v>17</v>
      </c>
      <c r="DG107">
        <v>31</v>
      </c>
      <c r="DH107">
        <v>2</v>
      </c>
      <c r="DI107">
        <v>0</v>
      </c>
      <c r="DJ107">
        <v>2</v>
      </c>
      <c r="DK107">
        <v>9</v>
      </c>
      <c r="DL107">
        <v>6</v>
      </c>
      <c r="DM107">
        <v>9</v>
      </c>
      <c r="DN107">
        <v>1</v>
      </c>
      <c r="DO107">
        <v>0</v>
      </c>
      <c r="DP107">
        <v>3</v>
      </c>
      <c r="DQ107">
        <v>3</v>
      </c>
      <c r="DR107">
        <v>3</v>
      </c>
      <c r="DS107">
        <v>0</v>
      </c>
      <c r="DT107">
        <v>21</v>
      </c>
      <c r="DU107">
        <v>1</v>
      </c>
      <c r="DV107">
        <v>2</v>
      </c>
      <c r="DW107">
        <v>0</v>
      </c>
      <c r="DX107">
        <v>10</v>
      </c>
      <c r="DY107">
        <v>4</v>
      </c>
      <c r="DZ107">
        <v>7</v>
      </c>
      <c r="EA107">
        <v>4</v>
      </c>
      <c r="EB107">
        <v>0</v>
      </c>
      <c r="EC107">
        <v>0</v>
      </c>
      <c r="ED107">
        <v>7</v>
      </c>
      <c r="EE107">
        <v>0</v>
      </c>
      <c r="EF107">
        <v>0</v>
      </c>
      <c r="EG107">
        <v>0</v>
      </c>
      <c r="EH107">
        <v>2</v>
      </c>
      <c r="EI107">
        <v>0</v>
      </c>
      <c r="EJ107">
        <v>11.0062893081761</v>
      </c>
      <c r="EK107">
        <v>21.698113207547198</v>
      </c>
      <c r="EL107">
        <v>0</v>
      </c>
      <c r="EM107">
        <v>0</v>
      </c>
      <c r="EN107">
        <v>1.57232704402516</v>
      </c>
      <c r="EO107">
        <v>0.62893081761006298</v>
      </c>
      <c r="EP107">
        <v>30.188679245283002</v>
      </c>
      <c r="EQ107">
        <v>0</v>
      </c>
      <c r="ER107">
        <v>21.698113207547198</v>
      </c>
      <c r="ES107">
        <v>35.534591194968598</v>
      </c>
      <c r="ET107">
        <v>22.012578616352201</v>
      </c>
      <c r="EU107">
        <v>1.57232704402516</v>
      </c>
      <c r="EV107">
        <v>0</v>
      </c>
      <c r="EW107">
        <v>0</v>
      </c>
      <c r="EX107">
        <v>6.9182389937106903</v>
      </c>
      <c r="EY107">
        <v>6.9182389937106903</v>
      </c>
      <c r="EZ107">
        <v>13.8364779874214</v>
      </c>
      <c r="FA107">
        <v>3.1446540880503102</v>
      </c>
      <c r="FB107">
        <v>45.454545454545503</v>
      </c>
      <c r="FC107">
        <v>58.823529411764703</v>
      </c>
      <c r="FD107">
        <v>53.459119496855301</v>
      </c>
      <c r="FE107">
        <v>10.6918238993711</v>
      </c>
      <c r="FF107">
        <v>0.94339622641509402</v>
      </c>
      <c r="FG107">
        <v>13.8364779874214</v>
      </c>
      <c r="FH107">
        <v>46.540880503144699</v>
      </c>
      <c r="FI107">
        <v>22.641509433962302</v>
      </c>
      <c r="FJ107">
        <v>29.559748427673</v>
      </c>
      <c r="FK107">
        <v>11.0062893081761</v>
      </c>
      <c r="FL107">
        <v>0</v>
      </c>
      <c r="FM107">
        <v>29.559748427673</v>
      </c>
      <c r="FN107">
        <v>5.3459119496855303</v>
      </c>
      <c r="FO107">
        <v>2.2012578616352201</v>
      </c>
      <c r="FP107">
        <v>6.4516129032258096</v>
      </c>
      <c r="FQ107">
        <v>0</v>
      </c>
      <c r="FR107">
        <v>6.4516129032258096</v>
      </c>
      <c r="FS107">
        <v>29.0322580645161</v>
      </c>
      <c r="FT107">
        <v>29.0322580645161</v>
      </c>
      <c r="FU107">
        <v>3.2258064516128999</v>
      </c>
      <c r="FV107">
        <v>9.67741935483871</v>
      </c>
      <c r="FW107">
        <v>9.67741935483871</v>
      </c>
      <c r="FX107">
        <v>9.67741935483871</v>
      </c>
      <c r="FY107">
        <v>67.741935483871003</v>
      </c>
      <c r="FZ107">
        <v>3.2258064516128999</v>
      </c>
      <c r="GA107">
        <v>6.4516129032258096</v>
      </c>
      <c r="GB107">
        <v>32.258064516128997</v>
      </c>
      <c r="GC107">
        <v>12.9032258064516</v>
      </c>
      <c r="GD107">
        <v>22.580645161290299</v>
      </c>
      <c r="GE107">
        <v>12.9032258064516</v>
      </c>
      <c r="GF107">
        <v>0</v>
      </c>
      <c r="GG107">
        <v>22.580645161290299</v>
      </c>
      <c r="GH107">
        <v>6.4516129032258096</v>
      </c>
      <c r="GI107">
        <v>9</v>
      </c>
      <c r="GJ107">
        <v>22.012578616352201</v>
      </c>
      <c r="GK107">
        <v>29.0322580645161</v>
      </c>
      <c r="GL107">
        <v>11.9496855345912</v>
      </c>
      <c r="GM107">
        <v>1.88679245283019</v>
      </c>
      <c r="GN107">
        <v>8.5714285714285694</v>
      </c>
      <c r="GO107">
        <v>8.5714285714285694</v>
      </c>
      <c r="GP107">
        <v>8.5714285714285694</v>
      </c>
      <c r="GQ107">
        <v>8.5714285714285694</v>
      </c>
      <c r="GR107">
        <v>0</v>
      </c>
      <c r="GS107">
        <v>0.62893081761006298</v>
      </c>
      <c r="GT107">
        <v>11</v>
      </c>
      <c r="GU107">
        <v>3</v>
      </c>
      <c r="GV107">
        <v>11</v>
      </c>
      <c r="GW107">
        <v>2</v>
      </c>
      <c r="GX107">
        <v>3</v>
      </c>
      <c r="GY107">
        <v>37.421383647798699</v>
      </c>
      <c r="GZ107">
        <v>14.4654088050314</v>
      </c>
      <c r="HA107">
        <v>26.415094339622598</v>
      </c>
      <c r="HB107">
        <v>13.522012578616399</v>
      </c>
      <c r="HC107">
        <v>7.8616352201257902</v>
      </c>
      <c r="HD107">
        <v>35.4838709677419</v>
      </c>
      <c r="HE107">
        <v>9.67741935483871</v>
      </c>
      <c r="HF107">
        <v>35.4838709677419</v>
      </c>
      <c r="HG107">
        <v>6.4516129032258096</v>
      </c>
      <c r="HH107">
        <v>9.67741935483871</v>
      </c>
      <c r="HI107">
        <v>4</v>
      </c>
      <c r="HJ107">
        <v>6</v>
      </c>
      <c r="HK107">
        <v>6</v>
      </c>
      <c r="HL107">
        <v>9</v>
      </c>
      <c r="HM107">
        <v>3</v>
      </c>
      <c r="HN107">
        <v>8.1761006289308202</v>
      </c>
      <c r="HO107">
        <v>38.050314465408803</v>
      </c>
      <c r="HP107">
        <v>21.069182389937101</v>
      </c>
      <c r="HQ107">
        <v>30.188679245283002</v>
      </c>
      <c r="HR107">
        <v>0.94339622641509402</v>
      </c>
      <c r="HS107">
        <v>12.9032258064516</v>
      </c>
      <c r="HT107">
        <v>19.354838709677399</v>
      </c>
      <c r="HU107">
        <v>19.354838709677399</v>
      </c>
      <c r="HV107">
        <v>29.0322580645161</v>
      </c>
      <c r="HW107">
        <v>9.67741935483871</v>
      </c>
      <c r="HX107">
        <v>21.3836477987421</v>
      </c>
      <c r="HY107">
        <v>34.276729559748397</v>
      </c>
      <c r="HZ107">
        <v>44.968553459119498</v>
      </c>
      <c r="IA107">
        <v>55.660377358490599</v>
      </c>
      <c r="IB107">
        <v>65.408805031446505</v>
      </c>
      <c r="IC107">
        <v>3.9068917387198798</v>
      </c>
      <c r="ID107">
        <v>0.89776907559036401</v>
      </c>
      <c r="IE107">
        <v>5.38002838583549</v>
      </c>
      <c r="IF107">
        <v>5.2064790830666103</v>
      </c>
      <c r="IG107">
        <v>0.78860252883575999</v>
      </c>
      <c r="IH107">
        <v>0</v>
      </c>
      <c r="II107">
        <v>5.5427631579999996</v>
      </c>
      <c r="IJ107">
        <v>0</v>
      </c>
      <c r="IK107">
        <v>0</v>
      </c>
      <c r="IL107">
        <v>0</v>
      </c>
      <c r="IM107">
        <v>5</v>
      </c>
      <c r="IN107">
        <v>17.295597480000001</v>
      </c>
      <c r="IO107">
        <v>16.129032259999999</v>
      </c>
    </row>
    <row r="108" spans="1:249" x14ac:dyDescent="0.3">
      <c r="A108" s="71">
        <v>107</v>
      </c>
      <c r="B108">
        <v>2013012</v>
      </c>
      <c r="C108" t="s">
        <v>95</v>
      </c>
      <c r="D108" t="s">
        <v>988</v>
      </c>
      <c r="E108" t="s">
        <v>542</v>
      </c>
      <c r="F108">
        <v>46.173747276688488</v>
      </c>
      <c r="G108">
        <v>57.197498367393997</v>
      </c>
      <c r="H108" t="s">
        <v>953</v>
      </c>
      <c r="I108" t="s">
        <v>344</v>
      </c>
      <c r="J108" t="s">
        <v>345</v>
      </c>
      <c r="K108">
        <v>59</v>
      </c>
      <c r="L108" t="s">
        <v>341</v>
      </c>
      <c r="M108" t="s">
        <v>337</v>
      </c>
      <c r="N108">
        <v>46006</v>
      </c>
      <c r="O108">
        <v>-71.248261999999997</v>
      </c>
      <c r="P108">
        <v>41.744701999999997</v>
      </c>
      <c r="Q108">
        <v>6.7302</v>
      </c>
      <c r="R108">
        <v>6.7302</v>
      </c>
      <c r="S108">
        <v>5.3781999999999996</v>
      </c>
      <c r="T108">
        <v>0.430031</v>
      </c>
      <c r="U108">
        <v>4.3003099999999999E-3</v>
      </c>
      <c r="W108">
        <v>95</v>
      </c>
      <c r="X108">
        <v>1.38</v>
      </c>
      <c r="Y108">
        <v>18.599426317199999</v>
      </c>
      <c r="Z108">
        <v>54.173976999197642</v>
      </c>
      <c r="AA108">
        <v>19.1342018699</v>
      </c>
      <c r="AB108">
        <v>1236.9876422505999</v>
      </c>
      <c r="AC108">
        <v>1236.9876422505999</v>
      </c>
      <c r="AD108">
        <v>15.504093354372801</v>
      </c>
      <c r="AE108">
        <v>15.504093354372801</v>
      </c>
      <c r="AF108">
        <v>10.684780003262899</v>
      </c>
      <c r="AG108">
        <v>10.684780003262899</v>
      </c>
      <c r="AH108">
        <v>5.85999691750468</v>
      </c>
      <c r="AI108">
        <v>5.85999691750468</v>
      </c>
      <c r="AJ108">
        <v>24.993313720246054</v>
      </c>
      <c r="AK108">
        <v>24.993313720246054</v>
      </c>
      <c r="AL108">
        <v>35.731479005081567</v>
      </c>
      <c r="AM108">
        <v>35.731479005081567</v>
      </c>
      <c r="AN108">
        <v>0.59839192033194</v>
      </c>
      <c r="AO108">
        <v>0.59839192033660404</v>
      </c>
      <c r="AP108">
        <v>28.09574752607649</v>
      </c>
      <c r="AQ108">
        <v>28.09574752607649</v>
      </c>
      <c r="AR108">
        <v>28.09574752607649</v>
      </c>
      <c r="AS108">
        <v>22.374811589319997</v>
      </c>
      <c r="AT108">
        <v>42.054574638849999</v>
      </c>
      <c r="AU108">
        <v>1.0564322011232949</v>
      </c>
      <c r="AV108">
        <v>1.0564322011232949</v>
      </c>
      <c r="AW108">
        <v>1.0564322011232949</v>
      </c>
      <c r="AX108">
        <v>1.1053424886951</v>
      </c>
      <c r="AY108">
        <v>8.0256821829900002E-2</v>
      </c>
      <c r="AZ108">
        <v>2.388339128108</v>
      </c>
      <c r="BA108">
        <v>2.388339128108</v>
      </c>
      <c r="BB108">
        <v>2.388339128108</v>
      </c>
      <c r="BC108">
        <v>4.0395159332799997</v>
      </c>
      <c r="BD108">
        <v>4.0395159332799997</v>
      </c>
      <c r="BE108">
        <v>4.0395159332799997</v>
      </c>
      <c r="BF108">
        <v>39404.207898699999</v>
      </c>
      <c r="BG108">
        <v>39404.207898699999</v>
      </c>
      <c r="BH108">
        <v>39404.207898699999</v>
      </c>
      <c r="BI108">
        <v>0</v>
      </c>
      <c r="BJ108">
        <v>0</v>
      </c>
      <c r="BK108">
        <v>0</v>
      </c>
      <c r="BL108">
        <v>0</v>
      </c>
      <c r="BM108">
        <v>0</v>
      </c>
      <c r="BN108">
        <v>0</v>
      </c>
      <c r="BO108">
        <v>0</v>
      </c>
      <c r="BP108">
        <v>0</v>
      </c>
      <c r="BQ108">
        <v>0</v>
      </c>
      <c r="BR108">
        <v>0</v>
      </c>
      <c r="BS108">
        <v>6</v>
      </c>
      <c r="BT108">
        <v>1</v>
      </c>
      <c r="BU108">
        <v>0</v>
      </c>
      <c r="BV108">
        <v>3</v>
      </c>
      <c r="BW108">
        <v>3</v>
      </c>
      <c r="BX108">
        <v>2</v>
      </c>
      <c r="BY108">
        <v>15</v>
      </c>
      <c r="BZ108">
        <v>3</v>
      </c>
      <c r="CA108">
        <v>18</v>
      </c>
      <c r="CB108">
        <v>17</v>
      </c>
      <c r="CC108">
        <v>20</v>
      </c>
      <c r="CD108">
        <v>7</v>
      </c>
      <c r="CE108">
        <v>10</v>
      </c>
      <c r="CF108">
        <v>10</v>
      </c>
      <c r="CG108">
        <v>10</v>
      </c>
      <c r="CH108">
        <v>10</v>
      </c>
      <c r="CI108">
        <v>10</v>
      </c>
      <c r="CJ108">
        <v>10</v>
      </c>
      <c r="CK108">
        <v>142</v>
      </c>
      <c r="CW108">
        <v>1.63948099716</v>
      </c>
      <c r="CX108">
        <v>1.66508266667</v>
      </c>
      <c r="CY108">
        <v>1.38</v>
      </c>
      <c r="CZ108">
        <v>0.71136008803999995</v>
      </c>
      <c r="DA108">
        <v>0.77565001181299997</v>
      </c>
      <c r="DB108">
        <v>0.430031</v>
      </c>
      <c r="DC108">
        <v>306</v>
      </c>
      <c r="DD108">
        <v>123</v>
      </c>
      <c r="DE108">
        <v>70</v>
      </c>
      <c r="DF108">
        <v>69</v>
      </c>
      <c r="DG108">
        <v>35</v>
      </c>
      <c r="DH108">
        <v>1</v>
      </c>
      <c r="DI108">
        <v>1</v>
      </c>
      <c r="DJ108">
        <v>5</v>
      </c>
      <c r="DK108">
        <v>11</v>
      </c>
      <c r="DL108">
        <v>4</v>
      </c>
      <c r="DM108">
        <v>16</v>
      </c>
      <c r="DN108">
        <v>1</v>
      </c>
      <c r="DO108">
        <v>0</v>
      </c>
      <c r="DP108">
        <v>6</v>
      </c>
      <c r="DQ108">
        <v>6</v>
      </c>
      <c r="DR108">
        <v>1</v>
      </c>
      <c r="DS108">
        <v>0</v>
      </c>
      <c r="DT108">
        <v>28</v>
      </c>
      <c r="DU108">
        <v>1</v>
      </c>
      <c r="DV108">
        <v>0</v>
      </c>
      <c r="DW108">
        <v>0</v>
      </c>
      <c r="DX108">
        <v>7</v>
      </c>
      <c r="DY108">
        <v>0</v>
      </c>
      <c r="DZ108">
        <v>6</v>
      </c>
      <c r="EA108">
        <v>2</v>
      </c>
      <c r="EB108">
        <v>0</v>
      </c>
      <c r="EC108">
        <v>0</v>
      </c>
      <c r="ED108">
        <v>6</v>
      </c>
      <c r="EE108">
        <v>0</v>
      </c>
      <c r="EF108">
        <v>0</v>
      </c>
      <c r="EG108">
        <v>0</v>
      </c>
      <c r="EH108">
        <v>5</v>
      </c>
      <c r="EI108">
        <v>1</v>
      </c>
      <c r="EJ108">
        <v>15.0326797385621</v>
      </c>
      <c r="EK108">
        <v>19.281045751634</v>
      </c>
      <c r="EL108">
        <v>0</v>
      </c>
      <c r="EM108">
        <v>1.9607843137254899</v>
      </c>
      <c r="EN108">
        <v>0</v>
      </c>
      <c r="EO108">
        <v>12.0915032679739</v>
      </c>
      <c r="EP108">
        <v>34.967320261437898</v>
      </c>
      <c r="EQ108">
        <v>0</v>
      </c>
      <c r="ER108">
        <v>19.281045751634</v>
      </c>
      <c r="ES108">
        <v>21.568627450980401</v>
      </c>
      <c r="ET108">
        <v>41.176470588235297</v>
      </c>
      <c r="EU108">
        <v>0.32679738562091498</v>
      </c>
      <c r="EV108">
        <v>0.32679738562091498</v>
      </c>
      <c r="EW108">
        <v>0.32679738562091498</v>
      </c>
      <c r="EX108">
        <v>22.875816993464099</v>
      </c>
      <c r="EY108">
        <v>22.875816993464099</v>
      </c>
      <c r="EZ108">
        <v>0.32679738562091498</v>
      </c>
      <c r="FA108">
        <v>20.261437908496699</v>
      </c>
      <c r="FB108">
        <v>88.571428571428598</v>
      </c>
      <c r="FC108">
        <v>89.855072463768096</v>
      </c>
      <c r="FD108">
        <v>76.470588235294102</v>
      </c>
      <c r="FE108">
        <v>4.2483660130718999</v>
      </c>
      <c r="FF108">
        <v>0</v>
      </c>
      <c r="FG108">
        <v>2.28758169934641</v>
      </c>
      <c r="FH108">
        <v>23.529411764705898</v>
      </c>
      <c r="FI108">
        <v>0</v>
      </c>
      <c r="FJ108">
        <v>22.875816993464099</v>
      </c>
      <c r="FK108">
        <v>0.98039215686274495</v>
      </c>
      <c r="FL108">
        <v>0</v>
      </c>
      <c r="FM108">
        <v>22.875816993464099</v>
      </c>
      <c r="FN108">
        <v>22.5490196078431</v>
      </c>
      <c r="FO108">
        <v>2.28758169934641</v>
      </c>
      <c r="FP108">
        <v>2.8571428571428599</v>
      </c>
      <c r="FQ108">
        <v>2.8571428571428599</v>
      </c>
      <c r="FR108">
        <v>14.285714285714301</v>
      </c>
      <c r="FS108">
        <v>31.428571428571399</v>
      </c>
      <c r="FT108">
        <v>45.714285714285701</v>
      </c>
      <c r="FU108">
        <v>2.8571428571428599</v>
      </c>
      <c r="FV108">
        <v>17.1428571428571</v>
      </c>
      <c r="FW108">
        <v>17.1428571428571</v>
      </c>
      <c r="FX108">
        <v>2.8571428571428599</v>
      </c>
      <c r="FY108">
        <v>80</v>
      </c>
      <c r="FZ108">
        <v>2.8571428571428599</v>
      </c>
      <c r="GA108">
        <v>0</v>
      </c>
      <c r="GB108">
        <v>20</v>
      </c>
      <c r="GC108">
        <v>0</v>
      </c>
      <c r="GD108">
        <v>17.1428571428571</v>
      </c>
      <c r="GE108">
        <v>5.71428571428571</v>
      </c>
      <c r="GF108">
        <v>0</v>
      </c>
      <c r="GG108">
        <v>17.1428571428571</v>
      </c>
      <c r="GH108">
        <v>14.285714285714301</v>
      </c>
      <c r="GI108">
        <v>14</v>
      </c>
      <c r="GJ108">
        <v>40.196078431372499</v>
      </c>
      <c r="GK108">
        <v>40</v>
      </c>
      <c r="GL108">
        <v>26.470588235294102</v>
      </c>
      <c r="GM108">
        <v>0.65359477124182996</v>
      </c>
      <c r="GN108">
        <v>0</v>
      </c>
      <c r="GO108">
        <v>0</v>
      </c>
      <c r="GP108">
        <v>25.2032520325203</v>
      </c>
      <c r="GQ108">
        <v>1.6260162601626</v>
      </c>
      <c r="GR108">
        <v>0.65359477124182996</v>
      </c>
      <c r="GS108">
        <v>12.0915032679739</v>
      </c>
      <c r="GT108">
        <v>10</v>
      </c>
      <c r="GU108">
        <v>8</v>
      </c>
      <c r="GV108">
        <v>5</v>
      </c>
      <c r="GW108">
        <v>3</v>
      </c>
      <c r="GX108">
        <v>4</v>
      </c>
      <c r="GY108">
        <v>33.3333333333333</v>
      </c>
      <c r="GZ108">
        <v>45.424836601307199</v>
      </c>
      <c r="HA108">
        <v>2.6143790849673199</v>
      </c>
      <c r="HB108">
        <v>6.8627450980392197</v>
      </c>
      <c r="HC108">
        <v>2.9411764705882399</v>
      </c>
      <c r="HD108">
        <v>28.571428571428601</v>
      </c>
      <c r="HE108">
        <v>22.8571428571429</v>
      </c>
      <c r="HF108">
        <v>14.285714285714301</v>
      </c>
      <c r="HG108">
        <v>8.5714285714285694</v>
      </c>
      <c r="HH108">
        <v>11.4285714285714</v>
      </c>
      <c r="HI108">
        <v>4</v>
      </c>
      <c r="HJ108">
        <v>3</v>
      </c>
      <c r="HK108">
        <v>12</v>
      </c>
      <c r="HL108">
        <v>8</v>
      </c>
      <c r="HM108">
        <v>1</v>
      </c>
      <c r="HN108">
        <v>2.6143790849673199</v>
      </c>
      <c r="HO108">
        <v>3.9215686274509798</v>
      </c>
      <c r="HP108">
        <v>52.941176470588204</v>
      </c>
      <c r="HQ108">
        <v>30.3921568627451</v>
      </c>
      <c r="HR108">
        <v>0.32679738562091498</v>
      </c>
      <c r="HS108">
        <v>11.4285714285714</v>
      </c>
      <c r="HT108">
        <v>8.5714285714285694</v>
      </c>
      <c r="HU108">
        <v>34.285714285714299</v>
      </c>
      <c r="HV108">
        <v>22.8571428571429</v>
      </c>
      <c r="HW108">
        <v>2.8571428571428599</v>
      </c>
      <c r="HX108">
        <v>15.0326797385621</v>
      </c>
      <c r="HY108">
        <v>26.797385620915001</v>
      </c>
      <c r="HZ108">
        <v>36.601307189542503</v>
      </c>
      <c r="IA108">
        <v>43.137254901960802</v>
      </c>
      <c r="IB108">
        <v>49.346405228758201</v>
      </c>
      <c r="IC108">
        <v>4.3669682122158902</v>
      </c>
      <c r="ID108">
        <v>0.93088128497586398</v>
      </c>
      <c r="IE108">
        <v>6.1150484139846402</v>
      </c>
      <c r="IF108">
        <v>5.9403327450136496</v>
      </c>
      <c r="IG108">
        <v>0.85137985129486704</v>
      </c>
      <c r="IH108">
        <v>0</v>
      </c>
      <c r="II108">
        <v>5.6491803279999999</v>
      </c>
      <c r="IJ108">
        <v>0</v>
      </c>
      <c r="IK108">
        <v>0</v>
      </c>
      <c r="IL108">
        <v>0</v>
      </c>
      <c r="IM108">
        <v>6</v>
      </c>
      <c r="IN108">
        <v>21.568627450000001</v>
      </c>
      <c r="IO108">
        <v>17.14285714</v>
      </c>
    </row>
    <row r="109" spans="1:249" x14ac:dyDescent="0.3">
      <c r="A109" s="71">
        <v>108</v>
      </c>
      <c r="B109">
        <v>2013013</v>
      </c>
      <c r="C109" t="s">
        <v>134</v>
      </c>
      <c r="D109" t="s">
        <v>988</v>
      </c>
      <c r="E109" t="s">
        <v>542</v>
      </c>
      <c r="F109">
        <v>60.779456984814139</v>
      </c>
      <c r="G109">
        <v>66.084240935431396</v>
      </c>
      <c r="H109" t="s">
        <v>953</v>
      </c>
      <c r="I109" t="s">
        <v>344</v>
      </c>
      <c r="J109" t="s">
        <v>345</v>
      </c>
      <c r="K109">
        <v>59</v>
      </c>
      <c r="L109" t="s">
        <v>341</v>
      </c>
      <c r="M109" t="s">
        <v>337</v>
      </c>
      <c r="N109">
        <v>46006</v>
      </c>
      <c r="O109">
        <v>-71.192532</v>
      </c>
      <c r="P109">
        <v>41.777309000000002</v>
      </c>
      <c r="Q109">
        <v>2.6757</v>
      </c>
      <c r="R109">
        <v>20.795400000000001</v>
      </c>
      <c r="S109">
        <v>19.5579</v>
      </c>
      <c r="T109">
        <v>0.27304</v>
      </c>
      <c r="U109">
        <v>2.7304E-3</v>
      </c>
      <c r="W109">
        <v>75</v>
      </c>
      <c r="X109">
        <v>1.26</v>
      </c>
      <c r="Y109">
        <v>24.228503195399998</v>
      </c>
      <c r="Z109">
        <v>54.015808947191388</v>
      </c>
      <c r="AA109">
        <v>20.749315684024999</v>
      </c>
      <c r="AB109">
        <v>1235.8193782711101</v>
      </c>
      <c r="AC109">
        <v>1237.3544411927601</v>
      </c>
      <c r="AD109">
        <v>15.552046731887</v>
      </c>
      <c r="AE109">
        <v>15.5893034746819</v>
      </c>
      <c r="AF109">
        <v>10.6114174508914</v>
      </c>
      <c r="AG109">
        <v>10.582917041720799</v>
      </c>
      <c r="AH109">
        <v>5.6658421545913198</v>
      </c>
      <c r="AI109">
        <v>5.5714588889465899</v>
      </c>
      <c r="AJ109">
        <v>32.189707366296666</v>
      </c>
      <c r="AK109">
        <v>31.528607288150255</v>
      </c>
      <c r="AL109">
        <v>45.77867473932055</v>
      </c>
      <c r="AM109">
        <v>50.333246775729251</v>
      </c>
      <c r="AN109">
        <v>0.56791663966295203</v>
      </c>
      <c r="AO109">
        <v>0.61065944355396995</v>
      </c>
      <c r="AP109">
        <v>6.9626639757820383</v>
      </c>
      <c r="AQ109">
        <v>6.9626639757820383</v>
      </c>
      <c r="AR109">
        <v>4.8342421881762307</v>
      </c>
      <c r="AS109">
        <v>4.4798086652629996</v>
      </c>
      <c r="AT109">
        <v>3.2661570535070004</v>
      </c>
      <c r="AU109">
        <v>5.8526740665993948</v>
      </c>
      <c r="AV109">
        <v>5.8526740665993948</v>
      </c>
      <c r="AW109">
        <v>5.7257855102570758</v>
      </c>
      <c r="AX109">
        <v>5.6020605280139995</v>
      </c>
      <c r="AY109">
        <v>1.38985406532</v>
      </c>
      <c r="AZ109">
        <v>10.071981163809999</v>
      </c>
      <c r="BA109">
        <v>10.071981163809999</v>
      </c>
      <c r="BB109">
        <v>8.785423699479999</v>
      </c>
      <c r="BC109">
        <v>2.1137262086000002</v>
      </c>
      <c r="BD109">
        <v>2.1137262086000002</v>
      </c>
      <c r="BE109">
        <v>1.82768413051</v>
      </c>
      <c r="BF109">
        <v>0</v>
      </c>
      <c r="BG109">
        <v>0</v>
      </c>
      <c r="BH109">
        <v>0</v>
      </c>
      <c r="BI109">
        <v>0</v>
      </c>
      <c r="BJ109">
        <v>0</v>
      </c>
      <c r="BK109">
        <v>0</v>
      </c>
      <c r="BL109">
        <v>0</v>
      </c>
      <c r="BM109">
        <v>0</v>
      </c>
      <c r="BN109">
        <v>0</v>
      </c>
      <c r="BO109">
        <v>0</v>
      </c>
      <c r="BP109">
        <v>0</v>
      </c>
      <c r="BQ109">
        <v>0</v>
      </c>
      <c r="BR109">
        <v>0</v>
      </c>
      <c r="BS109">
        <v>0</v>
      </c>
      <c r="BT109">
        <v>8</v>
      </c>
      <c r="BU109">
        <v>1</v>
      </c>
      <c r="BV109">
        <v>1</v>
      </c>
      <c r="BW109">
        <v>3</v>
      </c>
      <c r="BX109">
        <v>11</v>
      </c>
      <c r="BY109">
        <v>11</v>
      </c>
      <c r="BZ109">
        <v>4</v>
      </c>
      <c r="CA109">
        <v>13</v>
      </c>
      <c r="CB109">
        <v>20</v>
      </c>
      <c r="CC109">
        <v>16</v>
      </c>
      <c r="CD109">
        <v>4</v>
      </c>
      <c r="CE109">
        <v>10</v>
      </c>
      <c r="CF109">
        <v>10</v>
      </c>
      <c r="CG109">
        <v>10</v>
      </c>
      <c r="CH109">
        <v>10</v>
      </c>
      <c r="CI109">
        <v>10</v>
      </c>
      <c r="CJ109">
        <v>2</v>
      </c>
      <c r="CK109">
        <v>131</v>
      </c>
      <c r="CW109">
        <v>1.10686002506</v>
      </c>
      <c r="CX109">
        <v>1.3033810215099999</v>
      </c>
      <c r="CY109">
        <v>1.26</v>
      </c>
      <c r="CZ109">
        <v>0.50914003032499999</v>
      </c>
      <c r="DA109">
        <v>0.22028998635900002</v>
      </c>
      <c r="DB109">
        <v>0.27304</v>
      </c>
      <c r="DC109">
        <v>360</v>
      </c>
      <c r="DD109">
        <v>42</v>
      </c>
      <c r="DE109">
        <v>170</v>
      </c>
      <c r="DF109">
        <v>80</v>
      </c>
      <c r="DG109">
        <v>36</v>
      </c>
      <c r="DH109">
        <v>3</v>
      </c>
      <c r="DI109">
        <v>1</v>
      </c>
      <c r="DJ109">
        <v>2</v>
      </c>
      <c r="DK109">
        <v>12</v>
      </c>
      <c r="DL109">
        <v>7</v>
      </c>
      <c r="DM109">
        <v>12</v>
      </c>
      <c r="DN109">
        <v>3</v>
      </c>
      <c r="DO109">
        <v>1</v>
      </c>
      <c r="DP109">
        <v>10</v>
      </c>
      <c r="DQ109">
        <v>9</v>
      </c>
      <c r="DR109">
        <v>2</v>
      </c>
      <c r="DS109">
        <v>1</v>
      </c>
      <c r="DT109">
        <v>26</v>
      </c>
      <c r="DU109">
        <v>1</v>
      </c>
      <c r="DV109">
        <v>0</v>
      </c>
      <c r="DW109">
        <v>0</v>
      </c>
      <c r="DX109">
        <v>10</v>
      </c>
      <c r="DY109">
        <v>1</v>
      </c>
      <c r="DZ109">
        <v>10</v>
      </c>
      <c r="EA109">
        <v>2</v>
      </c>
      <c r="EB109">
        <v>1</v>
      </c>
      <c r="EC109">
        <v>1</v>
      </c>
      <c r="ED109">
        <v>11</v>
      </c>
      <c r="EE109">
        <v>0</v>
      </c>
      <c r="EF109">
        <v>0</v>
      </c>
      <c r="EG109">
        <v>0</v>
      </c>
      <c r="EH109">
        <v>6</v>
      </c>
      <c r="EI109">
        <v>1</v>
      </c>
      <c r="EJ109">
        <v>25.5555555555556</v>
      </c>
      <c r="EK109">
        <v>33.6111111111111</v>
      </c>
      <c r="EL109">
        <v>0</v>
      </c>
      <c r="EM109">
        <v>0.27777777777777801</v>
      </c>
      <c r="EN109">
        <v>0</v>
      </c>
      <c r="EO109">
        <v>3.3333333333333299</v>
      </c>
      <c r="EP109">
        <v>52.2222222222222</v>
      </c>
      <c r="EQ109">
        <v>0</v>
      </c>
      <c r="ER109">
        <v>33.6111111111111</v>
      </c>
      <c r="ES109">
        <v>34.4444444444444</v>
      </c>
      <c r="ET109">
        <v>11.9444444444444</v>
      </c>
      <c r="EU109">
        <v>24.7222222222222</v>
      </c>
      <c r="EV109">
        <v>24.7222222222222</v>
      </c>
      <c r="EW109">
        <v>24.7222222222222</v>
      </c>
      <c r="EX109">
        <v>47.2222222222222</v>
      </c>
      <c r="EY109">
        <v>46.9444444444444</v>
      </c>
      <c r="EZ109">
        <v>0.55555555555555602</v>
      </c>
      <c r="FA109">
        <v>16.6666666666667</v>
      </c>
      <c r="FB109">
        <v>35.294117647058798</v>
      </c>
      <c r="FC109">
        <v>75</v>
      </c>
      <c r="FD109">
        <v>64.7222222222222</v>
      </c>
      <c r="FE109">
        <v>8.0555555555555607</v>
      </c>
      <c r="FF109">
        <v>0</v>
      </c>
      <c r="FG109">
        <v>0.83333333333333304</v>
      </c>
      <c r="FH109">
        <v>35.2777777777778</v>
      </c>
      <c r="FI109">
        <v>1.94444444444444</v>
      </c>
      <c r="FJ109">
        <v>48.8888888888889</v>
      </c>
      <c r="FK109">
        <v>0.55555555555555602</v>
      </c>
      <c r="FL109">
        <v>0.27777777777777801</v>
      </c>
      <c r="FM109">
        <v>49.1666666666667</v>
      </c>
      <c r="FN109">
        <v>22.2222222222222</v>
      </c>
      <c r="FO109">
        <v>5.5555555555555598</v>
      </c>
      <c r="FP109">
        <v>8.3333333333333304</v>
      </c>
      <c r="FQ109">
        <v>2.7777777777777799</v>
      </c>
      <c r="FR109">
        <v>5.5555555555555598</v>
      </c>
      <c r="FS109">
        <v>33.3333333333333</v>
      </c>
      <c r="FT109">
        <v>33.3333333333333</v>
      </c>
      <c r="FU109">
        <v>8.3333333333333304</v>
      </c>
      <c r="FV109">
        <v>27.7777777777778</v>
      </c>
      <c r="FW109">
        <v>25</v>
      </c>
      <c r="FX109">
        <v>5.5555555555555598</v>
      </c>
      <c r="FY109">
        <v>72.2222222222222</v>
      </c>
      <c r="FZ109">
        <v>2.7777777777777799</v>
      </c>
      <c r="GA109">
        <v>0</v>
      </c>
      <c r="GB109">
        <v>27.7777777777778</v>
      </c>
      <c r="GC109">
        <v>2.7777777777777799</v>
      </c>
      <c r="GD109">
        <v>27.7777777777778</v>
      </c>
      <c r="GE109">
        <v>5.5555555555555598</v>
      </c>
      <c r="GF109">
        <v>2.7777777777777799</v>
      </c>
      <c r="GG109">
        <v>30.5555555555556</v>
      </c>
      <c r="GH109">
        <v>16.6666666666667</v>
      </c>
      <c r="GI109">
        <v>11</v>
      </c>
      <c r="GJ109">
        <v>11.6666666666667</v>
      </c>
      <c r="GK109">
        <v>30.5555555555556</v>
      </c>
      <c r="GL109">
        <v>2.2222222222222201</v>
      </c>
      <c r="GM109">
        <v>1.94444444444444</v>
      </c>
      <c r="GN109">
        <v>0</v>
      </c>
      <c r="GO109">
        <v>0</v>
      </c>
      <c r="GP109">
        <v>9.5238095238095202</v>
      </c>
      <c r="GQ109">
        <v>16.6666666666667</v>
      </c>
      <c r="GR109">
        <v>0</v>
      </c>
      <c r="GS109">
        <v>3.3333333333333299</v>
      </c>
      <c r="GT109">
        <v>13</v>
      </c>
      <c r="GU109">
        <v>6</v>
      </c>
      <c r="GV109">
        <v>9</v>
      </c>
      <c r="GW109">
        <v>3</v>
      </c>
      <c r="GX109">
        <v>3</v>
      </c>
      <c r="GY109">
        <v>38.8888888888889</v>
      </c>
      <c r="GZ109">
        <v>19.4444444444444</v>
      </c>
      <c r="HA109">
        <v>5.5555555555555598</v>
      </c>
      <c r="HB109">
        <v>25</v>
      </c>
      <c r="HC109">
        <v>6.6666666666666696</v>
      </c>
      <c r="HD109">
        <v>36.1111111111111</v>
      </c>
      <c r="HE109">
        <v>16.6666666666667</v>
      </c>
      <c r="HF109">
        <v>25</v>
      </c>
      <c r="HG109">
        <v>8.3333333333333304</v>
      </c>
      <c r="HH109">
        <v>8.3333333333333304</v>
      </c>
      <c r="HI109">
        <v>2</v>
      </c>
      <c r="HJ109">
        <v>5</v>
      </c>
      <c r="HK109">
        <v>13</v>
      </c>
      <c r="HL109">
        <v>12</v>
      </c>
      <c r="HM109">
        <v>2</v>
      </c>
      <c r="HN109">
        <v>0.55555555555555602</v>
      </c>
      <c r="HO109">
        <v>3.3333333333333299</v>
      </c>
      <c r="HP109">
        <v>51.6666666666667</v>
      </c>
      <c r="HQ109">
        <v>37.2222222222222</v>
      </c>
      <c r="HR109">
        <v>2.7777777777777799</v>
      </c>
      <c r="HS109">
        <v>5.5555555555555598</v>
      </c>
      <c r="HT109">
        <v>13.8888888888889</v>
      </c>
      <c r="HU109">
        <v>36.1111111111111</v>
      </c>
      <c r="HV109">
        <v>33.3333333333333</v>
      </c>
      <c r="HW109">
        <v>5.5555555555555598</v>
      </c>
      <c r="HX109">
        <v>21.6666666666667</v>
      </c>
      <c r="HY109">
        <v>34.1666666666667</v>
      </c>
      <c r="HZ109">
        <v>44.1666666666667</v>
      </c>
      <c r="IA109">
        <v>53.6111111111111</v>
      </c>
      <c r="IB109">
        <v>61.3888888888889</v>
      </c>
      <c r="IC109">
        <v>3.9246046602800599</v>
      </c>
      <c r="ID109">
        <v>0.899938271604938</v>
      </c>
      <c r="IE109">
        <v>6.11609985274601</v>
      </c>
      <c r="IF109">
        <v>5.9462081901697301</v>
      </c>
      <c r="IG109">
        <v>0.75912216505755303</v>
      </c>
      <c r="IH109">
        <v>1</v>
      </c>
      <c r="II109">
        <v>5.9108635100000004</v>
      </c>
      <c r="IJ109">
        <v>1</v>
      </c>
      <c r="IK109">
        <v>0.55555555599999995</v>
      </c>
      <c r="IL109">
        <v>2.7777777779999999</v>
      </c>
      <c r="IM109">
        <v>5</v>
      </c>
      <c r="IN109">
        <v>30.833333329999999</v>
      </c>
      <c r="IO109">
        <v>13.88888889</v>
      </c>
    </row>
    <row r="110" spans="1:249" x14ac:dyDescent="0.3">
      <c r="A110" s="71">
        <v>109</v>
      </c>
      <c r="B110">
        <v>2013018</v>
      </c>
      <c r="C110" t="s">
        <v>83</v>
      </c>
      <c r="D110" t="s">
        <v>988</v>
      </c>
      <c r="E110" t="s">
        <v>542</v>
      </c>
      <c r="F110">
        <v>51.879098875204498</v>
      </c>
      <c r="G110">
        <v>49.930255143388798</v>
      </c>
      <c r="H110" t="s">
        <v>953</v>
      </c>
      <c r="I110" t="s">
        <v>344</v>
      </c>
      <c r="J110" t="s">
        <v>345</v>
      </c>
      <c r="K110">
        <v>59</v>
      </c>
      <c r="L110" t="s">
        <v>341</v>
      </c>
      <c r="M110" t="s">
        <v>337</v>
      </c>
      <c r="N110">
        <v>46006</v>
      </c>
      <c r="O110">
        <v>-70.979916000000003</v>
      </c>
      <c r="P110">
        <v>41.907437999999999</v>
      </c>
      <c r="Q110">
        <v>26.1099</v>
      </c>
      <c r="R110">
        <v>733.09950000000003</v>
      </c>
      <c r="S110">
        <v>2.9668999999999999</v>
      </c>
      <c r="T110">
        <v>0.10098600000000001</v>
      </c>
      <c r="U110">
        <v>1.00986E-3</v>
      </c>
      <c r="W110">
        <v>100</v>
      </c>
      <c r="X110">
        <v>1.31</v>
      </c>
      <c r="Y110">
        <v>18.532063010600002</v>
      </c>
      <c r="Z110">
        <v>54.085691634207706</v>
      </c>
      <c r="AA110">
        <v>21.934320027749997</v>
      </c>
      <c r="AB110">
        <v>1273.19064885388</v>
      </c>
      <c r="AC110">
        <v>1275.54543331021</v>
      </c>
      <c r="AD110">
        <v>15.6790497478198</v>
      </c>
      <c r="AE110">
        <v>15.622444865969801</v>
      </c>
      <c r="AF110">
        <v>10.0673586195581</v>
      </c>
      <c r="AG110">
        <v>10.0209753256563</v>
      </c>
      <c r="AH110">
        <v>4.4508379370583597</v>
      </c>
      <c r="AI110">
        <v>4.41455366087005</v>
      </c>
      <c r="AJ110">
        <v>20.216469614973629</v>
      </c>
      <c r="AK110">
        <v>26.728950162972417</v>
      </c>
      <c r="AL110">
        <v>34.459343007824614</v>
      </c>
      <c r="AM110">
        <v>34.604170375235555</v>
      </c>
      <c r="AN110">
        <v>0.50721406558051696</v>
      </c>
      <c r="AO110">
        <v>0.43936875056515201</v>
      </c>
      <c r="AP110">
        <v>23.349763882665194</v>
      </c>
      <c r="AQ110">
        <v>23.349763882665194</v>
      </c>
      <c r="AR110">
        <v>20.734757014566231</v>
      </c>
      <c r="AS110">
        <v>27.523491967209999</v>
      </c>
      <c r="AT110">
        <v>29.310344827540003</v>
      </c>
      <c r="AU110">
        <v>6.9525352452518012</v>
      </c>
      <c r="AV110">
        <v>6.9525352452518012</v>
      </c>
      <c r="AW110">
        <v>6.3470238351001464</v>
      </c>
      <c r="AX110">
        <v>7.2446195816880001</v>
      </c>
      <c r="AY110">
        <v>0.45372050816699994</v>
      </c>
      <c r="AZ110">
        <v>7.782840991344</v>
      </c>
      <c r="BA110">
        <v>7.782840991344</v>
      </c>
      <c r="BB110">
        <v>7.0390384934089996</v>
      </c>
      <c r="BC110">
        <v>4.0614793001300002</v>
      </c>
      <c r="BD110">
        <v>4.0614793001300002</v>
      </c>
      <c r="BE110">
        <v>3.86625082752</v>
      </c>
      <c r="BF110">
        <v>99852.461422499997</v>
      </c>
      <c r="BG110">
        <v>1464.49737456</v>
      </c>
      <c r="BH110">
        <v>99852.461422499997</v>
      </c>
      <c r="BI110">
        <v>0</v>
      </c>
      <c r="BJ110">
        <v>1.5438759588300001E-2</v>
      </c>
      <c r="BK110">
        <v>0</v>
      </c>
      <c r="BL110">
        <v>8.1844278982600004E-3</v>
      </c>
      <c r="BM110">
        <v>0</v>
      </c>
      <c r="BN110">
        <v>5.4562852655100002E-3</v>
      </c>
      <c r="BO110">
        <v>0</v>
      </c>
      <c r="BP110">
        <v>2.4553283694800001E-2</v>
      </c>
      <c r="BQ110">
        <v>3.8299648792199999E-2</v>
      </c>
      <c r="BR110">
        <v>5.0470638705900003E-2</v>
      </c>
      <c r="BS110">
        <v>5</v>
      </c>
      <c r="BT110">
        <v>0</v>
      </c>
      <c r="BU110">
        <v>5</v>
      </c>
      <c r="BV110">
        <v>0</v>
      </c>
      <c r="BW110">
        <v>2</v>
      </c>
      <c r="BX110">
        <v>10</v>
      </c>
      <c r="BY110">
        <v>12</v>
      </c>
      <c r="BZ110">
        <v>11</v>
      </c>
      <c r="CA110">
        <v>19</v>
      </c>
      <c r="CB110">
        <v>20</v>
      </c>
      <c r="CC110">
        <v>20</v>
      </c>
      <c r="CD110">
        <v>15</v>
      </c>
      <c r="CE110">
        <v>10</v>
      </c>
      <c r="CF110">
        <v>10</v>
      </c>
      <c r="CG110">
        <v>10</v>
      </c>
      <c r="CH110">
        <v>10</v>
      </c>
      <c r="CI110">
        <v>10</v>
      </c>
      <c r="CJ110">
        <v>10</v>
      </c>
      <c r="CK110">
        <v>167</v>
      </c>
      <c r="CW110">
        <v>1.08087627739</v>
      </c>
      <c r="CX110">
        <v>1.27623118108</v>
      </c>
      <c r="CY110">
        <v>1.31</v>
      </c>
      <c r="CZ110">
        <v>0.20539996460299997</v>
      </c>
      <c r="DA110">
        <v>1.25499998037E-2</v>
      </c>
      <c r="DB110">
        <v>0.10098600000000001</v>
      </c>
      <c r="DC110">
        <v>282</v>
      </c>
      <c r="DD110">
        <v>196</v>
      </c>
      <c r="DE110">
        <v>15</v>
      </c>
      <c r="DF110">
        <v>14</v>
      </c>
      <c r="DG110">
        <v>40</v>
      </c>
      <c r="DH110">
        <v>1</v>
      </c>
      <c r="DI110">
        <v>1</v>
      </c>
      <c r="DJ110">
        <v>2</v>
      </c>
      <c r="DK110">
        <v>9</v>
      </c>
      <c r="DL110">
        <v>5</v>
      </c>
      <c r="DM110">
        <v>18</v>
      </c>
      <c r="DN110">
        <v>1</v>
      </c>
      <c r="DO110">
        <v>1</v>
      </c>
      <c r="DP110">
        <v>5</v>
      </c>
      <c r="DQ110">
        <v>5</v>
      </c>
      <c r="DR110">
        <v>2</v>
      </c>
      <c r="DS110">
        <v>0</v>
      </c>
      <c r="DT110">
        <v>30</v>
      </c>
      <c r="DU110">
        <v>1</v>
      </c>
      <c r="DV110">
        <v>2</v>
      </c>
      <c r="DW110">
        <v>0</v>
      </c>
      <c r="DX110">
        <v>10</v>
      </c>
      <c r="DY110">
        <v>2</v>
      </c>
      <c r="DZ110">
        <v>7</v>
      </c>
      <c r="EA110">
        <v>5</v>
      </c>
      <c r="EB110">
        <v>0</v>
      </c>
      <c r="EC110">
        <v>0</v>
      </c>
      <c r="ED110">
        <v>7</v>
      </c>
      <c r="EE110">
        <v>0</v>
      </c>
      <c r="EF110">
        <v>1</v>
      </c>
      <c r="EG110">
        <v>1</v>
      </c>
      <c r="EH110">
        <v>4</v>
      </c>
      <c r="EI110">
        <v>0</v>
      </c>
      <c r="EJ110">
        <v>1.4184397163120599</v>
      </c>
      <c r="EK110">
        <v>1.7730496453900699</v>
      </c>
      <c r="EL110">
        <v>0</v>
      </c>
      <c r="EM110">
        <v>4.9645390070922</v>
      </c>
      <c r="EN110">
        <v>0</v>
      </c>
      <c r="EO110">
        <v>3.1914893617021298</v>
      </c>
      <c r="EP110">
        <v>9.5744680851063801</v>
      </c>
      <c r="EQ110">
        <v>0</v>
      </c>
      <c r="ER110">
        <v>1.7730496453900699</v>
      </c>
      <c r="ES110">
        <v>7.8014184397163104</v>
      </c>
      <c r="ET110">
        <v>74.113475177305006</v>
      </c>
      <c r="EU110">
        <v>0.35460992907801397</v>
      </c>
      <c r="EV110">
        <v>0.35460992907801397</v>
      </c>
      <c r="EW110">
        <v>0.35460992907801397</v>
      </c>
      <c r="EX110">
        <v>5.31914893617021</v>
      </c>
      <c r="EY110">
        <v>5.31914893617021</v>
      </c>
      <c r="EZ110">
        <v>1.0638297872340401</v>
      </c>
      <c r="FA110">
        <v>1.0638297872340401</v>
      </c>
      <c r="FB110">
        <v>20</v>
      </c>
      <c r="FC110">
        <v>21.428571428571399</v>
      </c>
      <c r="FD110">
        <v>85.460992907801398</v>
      </c>
      <c r="FE110">
        <v>0.35460992907801397</v>
      </c>
      <c r="FF110">
        <v>0.70921985815602795</v>
      </c>
      <c r="FG110">
        <v>6.0283687943262398</v>
      </c>
      <c r="FH110">
        <v>14.539007092198601</v>
      </c>
      <c r="FI110">
        <v>1.0638297872340401</v>
      </c>
      <c r="FJ110">
        <v>6.3829787234042596</v>
      </c>
      <c r="FK110">
        <v>6.7375886524822697</v>
      </c>
      <c r="FL110">
        <v>0</v>
      </c>
      <c r="FM110">
        <v>6.3829787234042596</v>
      </c>
      <c r="FN110">
        <v>4.9645390070922</v>
      </c>
      <c r="FO110">
        <v>3.9007092198581601</v>
      </c>
      <c r="FP110">
        <v>2.5</v>
      </c>
      <c r="FQ110">
        <v>2.5</v>
      </c>
      <c r="FR110">
        <v>5</v>
      </c>
      <c r="FS110">
        <v>22.5</v>
      </c>
      <c r="FT110">
        <v>45</v>
      </c>
      <c r="FU110">
        <v>2.5</v>
      </c>
      <c r="FV110">
        <v>12.5</v>
      </c>
      <c r="FW110">
        <v>12.5</v>
      </c>
      <c r="FX110">
        <v>5</v>
      </c>
      <c r="FY110">
        <v>75</v>
      </c>
      <c r="FZ110">
        <v>2.5</v>
      </c>
      <c r="GA110">
        <v>5</v>
      </c>
      <c r="GB110">
        <v>25</v>
      </c>
      <c r="GC110">
        <v>5</v>
      </c>
      <c r="GD110">
        <v>17.5</v>
      </c>
      <c r="GE110">
        <v>12.5</v>
      </c>
      <c r="GF110">
        <v>0</v>
      </c>
      <c r="GG110">
        <v>17.5</v>
      </c>
      <c r="GH110">
        <v>10</v>
      </c>
      <c r="GI110">
        <v>13</v>
      </c>
      <c r="GJ110">
        <v>69.503546099290801</v>
      </c>
      <c r="GK110">
        <v>32.5</v>
      </c>
      <c r="GL110">
        <v>34.397163120567399</v>
      </c>
      <c r="GM110">
        <v>2.83687943262411</v>
      </c>
      <c r="GN110">
        <v>0.51020408163265296</v>
      </c>
      <c r="GO110">
        <v>0</v>
      </c>
      <c r="GP110">
        <v>21.938775510204099</v>
      </c>
      <c r="GQ110">
        <v>4.0816326530612201</v>
      </c>
      <c r="GR110">
        <v>1.4184397163120599</v>
      </c>
      <c r="GS110">
        <v>2.83687943262411</v>
      </c>
      <c r="GT110">
        <v>18</v>
      </c>
      <c r="GU110">
        <v>3</v>
      </c>
      <c r="GV110">
        <v>9</v>
      </c>
      <c r="GW110">
        <v>3</v>
      </c>
      <c r="GX110">
        <v>3</v>
      </c>
      <c r="GY110">
        <v>57.801418439716301</v>
      </c>
      <c r="GZ110">
        <v>2.83687943262411</v>
      </c>
      <c r="HA110">
        <v>8.5106382978723403</v>
      </c>
      <c r="HB110">
        <v>4.2553191489361701</v>
      </c>
      <c r="HC110">
        <v>19.8581560283688</v>
      </c>
      <c r="HD110">
        <v>45</v>
      </c>
      <c r="HE110">
        <v>7.5</v>
      </c>
      <c r="HF110">
        <v>22.5</v>
      </c>
      <c r="HG110">
        <v>7.5</v>
      </c>
      <c r="HH110">
        <v>7.5</v>
      </c>
      <c r="HI110">
        <v>6</v>
      </c>
      <c r="HJ110">
        <v>5</v>
      </c>
      <c r="HK110">
        <v>9</v>
      </c>
      <c r="HL110">
        <v>12</v>
      </c>
      <c r="HM110">
        <v>0</v>
      </c>
      <c r="HN110">
        <v>7.0921985815602797</v>
      </c>
      <c r="HO110">
        <v>2.4822695035461</v>
      </c>
      <c r="HP110">
        <v>48.581560283687899</v>
      </c>
      <c r="HQ110">
        <v>28.368794326241101</v>
      </c>
      <c r="HR110">
        <v>0</v>
      </c>
      <c r="HS110">
        <v>15</v>
      </c>
      <c r="HT110">
        <v>12.5</v>
      </c>
      <c r="HU110">
        <v>22.5</v>
      </c>
      <c r="HV110">
        <v>30</v>
      </c>
      <c r="HW110">
        <v>0</v>
      </c>
      <c r="HX110">
        <v>25.177304964539001</v>
      </c>
      <c r="HY110">
        <v>41.843971631205697</v>
      </c>
      <c r="HZ110">
        <v>52.127659574468098</v>
      </c>
      <c r="IA110">
        <v>60.638297872340402</v>
      </c>
      <c r="IB110">
        <v>65.602836879432601</v>
      </c>
      <c r="IC110">
        <v>3.9772474136382998</v>
      </c>
      <c r="ID110">
        <v>0.88292842412353501</v>
      </c>
      <c r="IE110">
        <v>7.0898012847540501</v>
      </c>
      <c r="IF110">
        <v>6.9125562526352002</v>
      </c>
      <c r="IG110">
        <v>0.74733204634221495</v>
      </c>
      <c r="IH110">
        <v>2</v>
      </c>
      <c r="II110">
        <v>5.2274368229999997</v>
      </c>
      <c r="IJ110">
        <v>2</v>
      </c>
      <c r="IK110">
        <v>0.70921985799999998</v>
      </c>
      <c r="IL110">
        <v>5</v>
      </c>
      <c r="IM110">
        <v>7</v>
      </c>
      <c r="IN110">
        <v>8.1560283689999995</v>
      </c>
      <c r="IO110">
        <v>17.5</v>
      </c>
    </row>
    <row r="111" spans="1:249" x14ac:dyDescent="0.3">
      <c r="A111" s="71">
        <v>110</v>
      </c>
      <c r="B111">
        <v>2013020</v>
      </c>
      <c r="C111" t="s">
        <v>174</v>
      </c>
      <c r="D111" t="s">
        <v>988</v>
      </c>
      <c r="E111" t="s">
        <v>542</v>
      </c>
      <c r="F111">
        <v>56.686859888079397</v>
      </c>
      <c r="G111">
        <v>62.418831168831197</v>
      </c>
      <c r="H111" t="s">
        <v>953</v>
      </c>
      <c r="I111" t="s">
        <v>344</v>
      </c>
      <c r="J111" t="s">
        <v>345</v>
      </c>
      <c r="K111">
        <v>59</v>
      </c>
      <c r="L111" t="s">
        <v>341</v>
      </c>
      <c r="M111" t="s">
        <v>337</v>
      </c>
      <c r="N111">
        <v>46006</v>
      </c>
      <c r="O111">
        <v>-70.898461999999995</v>
      </c>
      <c r="P111">
        <v>42.042388000000003</v>
      </c>
      <c r="Q111">
        <v>5.7618</v>
      </c>
      <c r="R111">
        <v>42.320700000000002</v>
      </c>
      <c r="S111">
        <v>37.780900000000003</v>
      </c>
      <c r="T111">
        <v>6.6797999999999996E-2</v>
      </c>
      <c r="U111">
        <v>6.6797999999999998E-4</v>
      </c>
      <c r="W111">
        <v>55</v>
      </c>
      <c r="X111">
        <v>1.21</v>
      </c>
      <c r="Y111">
        <v>20.813926897799998</v>
      </c>
      <c r="Z111">
        <v>53.242424242424242</v>
      </c>
      <c r="AA111">
        <v>20.861872238749999</v>
      </c>
      <c r="AB111">
        <v>1271.7006421415199</v>
      </c>
      <c r="AC111">
        <v>1261.87378099015</v>
      </c>
      <c r="AD111">
        <v>15.7674078122462</v>
      </c>
      <c r="AE111">
        <v>15.7162008312315</v>
      </c>
      <c r="AF111">
        <v>10.0424248098875</v>
      </c>
      <c r="AG111">
        <v>10.0451190337069</v>
      </c>
      <c r="AH111">
        <v>4.31304195685723</v>
      </c>
      <c r="AI111">
        <v>4.36877376264807</v>
      </c>
      <c r="AJ111">
        <v>27.585129646985315</v>
      </c>
      <c r="AK111">
        <v>21.383152925164282</v>
      </c>
      <c r="AL111">
        <v>50.609184629803181</v>
      </c>
      <c r="AM111">
        <v>32.411798481594118</v>
      </c>
      <c r="AN111">
        <v>0.66806636246363105</v>
      </c>
      <c r="AO111">
        <v>0.582059449898776</v>
      </c>
      <c r="AP111">
        <v>30.191608361865462</v>
      </c>
      <c r="AQ111">
        <v>10.356138706654171</v>
      </c>
      <c r="AR111">
        <v>30.191608361865462</v>
      </c>
      <c r="AS111">
        <v>32.618792425870005</v>
      </c>
      <c r="AT111">
        <v>12.639405204461001</v>
      </c>
      <c r="AU111">
        <v>3.3270852858481721</v>
      </c>
      <c r="AV111">
        <v>3.3270852858481721</v>
      </c>
      <c r="AW111">
        <v>0.97824468876932558</v>
      </c>
      <c r="AX111">
        <v>0.71692271049199996</v>
      </c>
      <c r="AY111">
        <v>5.2044609665400001</v>
      </c>
      <c r="AZ111">
        <v>4.9072164948400001</v>
      </c>
      <c r="BA111">
        <v>4.9072164948400001</v>
      </c>
      <c r="BB111">
        <v>2.5638517321310004</v>
      </c>
      <c r="BC111">
        <v>4.7178978140699996</v>
      </c>
      <c r="BD111">
        <v>2.5391869419100002</v>
      </c>
      <c r="BE111">
        <v>4.7178978140699996</v>
      </c>
      <c r="BF111">
        <v>10037.889543400001</v>
      </c>
      <c r="BG111">
        <v>0</v>
      </c>
      <c r="BH111">
        <v>10037.889543400001</v>
      </c>
      <c r="BI111">
        <v>0.142163883485</v>
      </c>
      <c r="BJ111">
        <v>1.9355064161699999E-2</v>
      </c>
      <c r="BK111">
        <v>0</v>
      </c>
      <c r="BL111">
        <v>4.72581975251E-2</v>
      </c>
      <c r="BM111">
        <v>0</v>
      </c>
      <c r="BN111">
        <v>0</v>
      </c>
      <c r="BO111">
        <v>0.17355687458800001</v>
      </c>
      <c r="BP111">
        <v>4.72581975251E-2</v>
      </c>
      <c r="BQ111">
        <v>0</v>
      </c>
      <c r="BR111">
        <v>2.3629098762499998E-2</v>
      </c>
      <c r="BS111">
        <v>1</v>
      </c>
      <c r="BT111">
        <v>1</v>
      </c>
      <c r="BU111">
        <v>0</v>
      </c>
      <c r="BV111">
        <v>8</v>
      </c>
      <c r="BW111">
        <v>3</v>
      </c>
      <c r="BX111">
        <v>0</v>
      </c>
      <c r="BY111">
        <v>0</v>
      </c>
      <c r="BZ111">
        <v>0</v>
      </c>
      <c r="CA111">
        <v>17</v>
      </c>
      <c r="CB111">
        <v>18</v>
      </c>
      <c r="CC111">
        <v>15</v>
      </c>
      <c r="CD111">
        <v>0</v>
      </c>
      <c r="CE111">
        <v>8</v>
      </c>
      <c r="CF111">
        <v>2</v>
      </c>
      <c r="CG111">
        <v>10</v>
      </c>
      <c r="CH111">
        <v>3</v>
      </c>
      <c r="CI111">
        <v>10</v>
      </c>
      <c r="CJ111">
        <v>5</v>
      </c>
      <c r="CK111">
        <v>150</v>
      </c>
      <c r="CW111">
        <v>1.47423878227</v>
      </c>
      <c r="CX111">
        <v>1.4992397130599999</v>
      </c>
      <c r="CY111">
        <v>1.21</v>
      </c>
      <c r="CZ111">
        <v>0.50619997138799999</v>
      </c>
      <c r="DA111">
        <v>0.10600999312399999</v>
      </c>
      <c r="DB111">
        <v>6.6797999999999996E-2</v>
      </c>
      <c r="DC111">
        <v>297</v>
      </c>
      <c r="DD111">
        <v>59</v>
      </c>
      <c r="DE111">
        <v>169</v>
      </c>
      <c r="DF111">
        <v>131</v>
      </c>
      <c r="DG111">
        <v>41</v>
      </c>
      <c r="DH111">
        <v>2</v>
      </c>
      <c r="DI111">
        <v>1</v>
      </c>
      <c r="DJ111">
        <v>2</v>
      </c>
      <c r="DK111">
        <v>13</v>
      </c>
      <c r="DL111">
        <v>5</v>
      </c>
      <c r="DM111">
        <v>18</v>
      </c>
      <c r="DN111">
        <v>4</v>
      </c>
      <c r="DO111">
        <v>0</v>
      </c>
      <c r="DP111">
        <v>11</v>
      </c>
      <c r="DQ111">
        <v>11</v>
      </c>
      <c r="DR111">
        <v>1</v>
      </c>
      <c r="DS111">
        <v>1</v>
      </c>
      <c r="DT111">
        <v>32</v>
      </c>
      <c r="DU111">
        <v>1</v>
      </c>
      <c r="DV111">
        <v>0</v>
      </c>
      <c r="DW111">
        <v>0</v>
      </c>
      <c r="DX111">
        <v>9</v>
      </c>
      <c r="DY111">
        <v>0</v>
      </c>
      <c r="DZ111">
        <v>11</v>
      </c>
      <c r="EA111">
        <v>2</v>
      </c>
      <c r="EB111">
        <v>0</v>
      </c>
      <c r="EC111">
        <v>0</v>
      </c>
      <c r="ED111">
        <v>11</v>
      </c>
      <c r="EE111">
        <v>0</v>
      </c>
      <c r="EF111">
        <v>0</v>
      </c>
      <c r="EG111">
        <v>0</v>
      </c>
      <c r="EH111">
        <v>7</v>
      </c>
      <c r="EI111">
        <v>2</v>
      </c>
      <c r="EJ111">
        <v>1.34680134680135</v>
      </c>
      <c r="EK111">
        <v>2.3569023569023599</v>
      </c>
      <c r="EL111">
        <v>2.0202020202020199</v>
      </c>
      <c r="EM111">
        <v>0.336700336700337</v>
      </c>
      <c r="EN111">
        <v>0</v>
      </c>
      <c r="EO111">
        <v>12.794612794612799</v>
      </c>
      <c r="EP111">
        <v>69.696969696969703</v>
      </c>
      <c r="EQ111">
        <v>0</v>
      </c>
      <c r="ER111">
        <v>2.3569023569023599</v>
      </c>
      <c r="ES111">
        <v>3.0303030303030298</v>
      </c>
      <c r="ET111">
        <v>23.569023569023599</v>
      </c>
      <c r="EU111">
        <v>12.794612794612799</v>
      </c>
      <c r="EV111">
        <v>12.794612794612799</v>
      </c>
      <c r="EW111">
        <v>10.7744107744108</v>
      </c>
      <c r="EX111">
        <v>56.9023569023569</v>
      </c>
      <c r="EY111">
        <v>56.9023569023569</v>
      </c>
      <c r="EZ111">
        <v>0.336700336700337</v>
      </c>
      <c r="FA111">
        <v>35.690235690235703</v>
      </c>
      <c r="FB111">
        <v>62.721893491124298</v>
      </c>
      <c r="FC111">
        <v>80.916030534351194</v>
      </c>
      <c r="FD111">
        <v>93.602693602693606</v>
      </c>
      <c r="FE111">
        <v>1.0101010101010099</v>
      </c>
      <c r="FF111">
        <v>0</v>
      </c>
      <c r="FG111">
        <v>0.673400673400673</v>
      </c>
      <c r="FH111">
        <v>6.3973063973063997</v>
      </c>
      <c r="FI111">
        <v>0</v>
      </c>
      <c r="FJ111">
        <v>56.9023569023569</v>
      </c>
      <c r="FK111">
        <v>2.3569023569023599</v>
      </c>
      <c r="FL111">
        <v>0</v>
      </c>
      <c r="FM111">
        <v>56.9023569023569</v>
      </c>
      <c r="FN111">
        <v>44.107744107744097</v>
      </c>
      <c r="FO111">
        <v>8.4175084175084205</v>
      </c>
      <c r="FP111">
        <v>4.8780487804878003</v>
      </c>
      <c r="FQ111">
        <v>2.4390243902439002</v>
      </c>
      <c r="FR111">
        <v>4.8780487804878003</v>
      </c>
      <c r="FS111">
        <v>31.707317073170699</v>
      </c>
      <c r="FT111">
        <v>43.902439024390198</v>
      </c>
      <c r="FU111">
        <v>9.7560975609756095</v>
      </c>
      <c r="FV111">
        <v>26.829268292682901</v>
      </c>
      <c r="FW111">
        <v>26.829268292682901</v>
      </c>
      <c r="FX111">
        <v>2.4390243902439002</v>
      </c>
      <c r="FY111">
        <v>78.048780487804905</v>
      </c>
      <c r="FZ111">
        <v>2.4390243902439002</v>
      </c>
      <c r="GA111">
        <v>0</v>
      </c>
      <c r="GB111">
        <v>21.951219512195099</v>
      </c>
      <c r="GC111">
        <v>0</v>
      </c>
      <c r="GD111">
        <v>26.829268292682901</v>
      </c>
      <c r="GE111">
        <v>4.8780487804878003</v>
      </c>
      <c r="GF111">
        <v>0</v>
      </c>
      <c r="GG111">
        <v>26.829268292682901</v>
      </c>
      <c r="GH111">
        <v>17.0731707317073</v>
      </c>
      <c r="GI111">
        <v>17</v>
      </c>
      <c r="GJ111">
        <v>19.865319865319901</v>
      </c>
      <c r="GK111">
        <v>41.463414634146297</v>
      </c>
      <c r="GL111">
        <v>5.3872053872053902</v>
      </c>
      <c r="GM111">
        <v>0.673400673400673</v>
      </c>
      <c r="GN111">
        <v>3.3898305084745801</v>
      </c>
      <c r="GO111">
        <v>3.3898305084745801</v>
      </c>
      <c r="GP111">
        <v>35.593220338983102</v>
      </c>
      <c r="GQ111">
        <v>3.3898305084745801</v>
      </c>
      <c r="GR111">
        <v>3.7037037037037002</v>
      </c>
      <c r="GS111">
        <v>12.794612794612799</v>
      </c>
      <c r="GT111">
        <v>14</v>
      </c>
      <c r="GU111">
        <v>9</v>
      </c>
      <c r="GV111">
        <v>5</v>
      </c>
      <c r="GW111">
        <v>3</v>
      </c>
      <c r="GX111">
        <v>6</v>
      </c>
      <c r="GY111">
        <v>11.7845117845118</v>
      </c>
      <c r="GZ111">
        <v>51.515151515151501</v>
      </c>
      <c r="HA111">
        <v>2.0202020202020199</v>
      </c>
      <c r="HB111">
        <v>15.8249158249158</v>
      </c>
      <c r="HC111">
        <v>8.0808080808080796</v>
      </c>
      <c r="HD111">
        <v>34.146341463414601</v>
      </c>
      <c r="HE111">
        <v>21.951219512195099</v>
      </c>
      <c r="HF111">
        <v>12.1951219512195</v>
      </c>
      <c r="HG111">
        <v>7.3170731707317103</v>
      </c>
      <c r="HH111">
        <v>14.634146341463399</v>
      </c>
      <c r="HI111">
        <v>5</v>
      </c>
      <c r="HJ111">
        <v>3</v>
      </c>
      <c r="HK111">
        <v>14</v>
      </c>
      <c r="HL111">
        <v>12</v>
      </c>
      <c r="HM111">
        <v>2</v>
      </c>
      <c r="HN111">
        <v>3.3670033670033699</v>
      </c>
      <c r="HO111">
        <v>1.0101010101010099</v>
      </c>
      <c r="HP111">
        <v>73.737373737373701</v>
      </c>
      <c r="HQ111">
        <v>9.0909090909090899</v>
      </c>
      <c r="HR111">
        <v>1.6835016835016801</v>
      </c>
      <c r="HS111">
        <v>12.1951219512195</v>
      </c>
      <c r="HT111">
        <v>7.3170731707317103</v>
      </c>
      <c r="HU111">
        <v>34.146341463414601</v>
      </c>
      <c r="HV111">
        <v>29.268292682926798</v>
      </c>
      <c r="HW111">
        <v>4.8780487804878003</v>
      </c>
      <c r="HX111">
        <v>25.589225589225599</v>
      </c>
      <c r="HY111">
        <v>34.343434343434303</v>
      </c>
      <c r="HZ111">
        <v>42.087542087542097</v>
      </c>
      <c r="IA111">
        <v>47.811447811447799</v>
      </c>
      <c r="IB111">
        <v>52.861952861952901</v>
      </c>
      <c r="IC111">
        <v>4.2919452443481001</v>
      </c>
      <c r="ID111">
        <v>0.90417077622464803</v>
      </c>
      <c r="IE111">
        <v>7.2009007449763196</v>
      </c>
      <c r="IF111">
        <v>7.0252690194890999</v>
      </c>
      <c r="IG111">
        <v>0.80110192876308794</v>
      </c>
      <c r="IH111">
        <v>0</v>
      </c>
      <c r="II111">
        <v>5.1728813560000004</v>
      </c>
      <c r="IJ111">
        <v>0</v>
      </c>
      <c r="IK111">
        <v>0</v>
      </c>
      <c r="IL111">
        <v>0</v>
      </c>
      <c r="IM111">
        <v>7</v>
      </c>
      <c r="IN111">
        <v>5.7239057239999998</v>
      </c>
      <c r="IO111">
        <v>17.073170730000001</v>
      </c>
    </row>
    <row r="112" spans="1:249" x14ac:dyDescent="0.3">
      <c r="A112" s="71">
        <v>111</v>
      </c>
      <c r="B112">
        <v>2013028</v>
      </c>
      <c r="C112" t="s">
        <v>214</v>
      </c>
      <c r="D112" t="s">
        <v>988</v>
      </c>
      <c r="E112" t="s">
        <v>542</v>
      </c>
      <c r="F112">
        <v>12.019230769230782</v>
      </c>
      <c r="G112">
        <v>11.160714285714301</v>
      </c>
      <c r="H112" t="s">
        <v>953</v>
      </c>
      <c r="I112" t="s">
        <v>344</v>
      </c>
      <c r="J112" t="s">
        <v>345</v>
      </c>
      <c r="K112">
        <v>59</v>
      </c>
      <c r="L112" t="s">
        <v>341</v>
      </c>
      <c r="M112" t="s">
        <v>337</v>
      </c>
      <c r="N112">
        <v>46006</v>
      </c>
      <c r="O112">
        <v>-71.035453000000004</v>
      </c>
      <c r="P112">
        <v>41.988368000000001</v>
      </c>
      <c r="Q112">
        <v>1.5632999999999999</v>
      </c>
      <c r="R112">
        <v>57.945599999999999</v>
      </c>
      <c r="S112">
        <v>89.359801000000004</v>
      </c>
      <c r="T112">
        <v>0.10617199999999999</v>
      </c>
      <c r="U112">
        <v>1.0617199999999999E-3</v>
      </c>
      <c r="W112">
        <v>100</v>
      </c>
      <c r="X112">
        <v>1.21</v>
      </c>
      <c r="Y112">
        <v>18.686586067899999</v>
      </c>
      <c r="Z112">
        <v>53.884283246977539</v>
      </c>
      <c r="AA112">
        <v>20.153955710725</v>
      </c>
      <c r="AB112">
        <v>1269.74779169833</v>
      </c>
      <c r="AC112">
        <v>1272.5303763885399</v>
      </c>
      <c r="AD112">
        <v>15.8277513051813</v>
      </c>
      <c r="AE112">
        <v>15.6183738647801</v>
      </c>
      <c r="AF112">
        <v>9.9525126010938401</v>
      </c>
      <c r="AG112">
        <v>9.9142412230367807</v>
      </c>
      <c r="AH112">
        <v>4.0756028910535402</v>
      </c>
      <c r="AI112">
        <v>4.2049149358380999</v>
      </c>
      <c r="AJ112">
        <v>70.466321243523325</v>
      </c>
      <c r="AK112">
        <v>19.703653081510932</v>
      </c>
      <c r="AL112">
        <v>12.089810017271159</v>
      </c>
      <c r="AM112">
        <v>33.888854373757454</v>
      </c>
      <c r="AN112">
        <v>0.55860995719323403</v>
      </c>
      <c r="AO112">
        <v>0.52912370827434196</v>
      </c>
      <c r="AP112">
        <v>31.698869284294233</v>
      </c>
      <c r="AQ112">
        <v>3.4542314335060449</v>
      </c>
      <c r="AR112">
        <v>31.698869284294233</v>
      </c>
      <c r="AS112">
        <v>23.64055717263</v>
      </c>
      <c r="AT112">
        <v>0.32467532467499999</v>
      </c>
      <c r="AU112">
        <v>11.053540587219345</v>
      </c>
      <c r="AV112">
        <v>11.053540587219345</v>
      </c>
      <c r="AW112">
        <v>1.8436257455268388</v>
      </c>
      <c r="AX112">
        <v>2.5491756221889998</v>
      </c>
      <c r="AY112">
        <v>3.9772727272700004</v>
      </c>
      <c r="AZ112">
        <v>14.641335636169</v>
      </c>
      <c r="BA112">
        <v>14.641335636169</v>
      </c>
      <c r="BB112">
        <v>3.5473409542760002</v>
      </c>
      <c r="BC112">
        <v>4.8829250344200004</v>
      </c>
      <c r="BD112">
        <v>1.6918514166</v>
      </c>
      <c r="BE112">
        <v>4.8829250344200004</v>
      </c>
      <c r="BF112">
        <v>8925.1555666000004</v>
      </c>
      <c r="BG112">
        <v>0</v>
      </c>
      <c r="BH112">
        <v>8925.1555666000004</v>
      </c>
      <c r="BI112">
        <v>0</v>
      </c>
      <c r="BJ112">
        <v>0</v>
      </c>
      <c r="BK112">
        <v>0</v>
      </c>
      <c r="BL112">
        <v>0</v>
      </c>
      <c r="BM112">
        <v>0</v>
      </c>
      <c r="BN112">
        <v>0</v>
      </c>
      <c r="BO112">
        <v>0</v>
      </c>
      <c r="BP112">
        <v>3.4515131433600001E-2</v>
      </c>
      <c r="BQ112">
        <v>0</v>
      </c>
      <c r="BR112">
        <v>0.15531809145100001</v>
      </c>
      <c r="BS112">
        <v>0</v>
      </c>
      <c r="BT112">
        <v>10</v>
      </c>
      <c r="BU112">
        <v>0</v>
      </c>
      <c r="BV112">
        <v>0</v>
      </c>
      <c r="BW112">
        <v>1</v>
      </c>
      <c r="BX112">
        <v>10</v>
      </c>
      <c r="BY112">
        <v>15</v>
      </c>
      <c r="BZ112">
        <v>13</v>
      </c>
      <c r="CA112">
        <v>19</v>
      </c>
      <c r="CB112">
        <v>20</v>
      </c>
      <c r="CC112">
        <v>19</v>
      </c>
      <c r="CD112">
        <v>10</v>
      </c>
      <c r="CE112">
        <v>10</v>
      </c>
      <c r="CF112">
        <v>10</v>
      </c>
      <c r="CG112">
        <v>10</v>
      </c>
      <c r="CH112">
        <v>10</v>
      </c>
      <c r="CI112">
        <v>10</v>
      </c>
      <c r="CJ112">
        <v>10</v>
      </c>
      <c r="CK112">
        <v>166</v>
      </c>
      <c r="CW112">
        <v>1.1844265190000001</v>
      </c>
      <c r="CX112">
        <v>1.5204858780699999</v>
      </c>
      <c r="CY112">
        <v>1.21</v>
      </c>
      <c r="CZ112">
        <v>9.7000020107700004E-3</v>
      </c>
      <c r="DA112">
        <v>7.0029995069200004E-2</v>
      </c>
      <c r="DB112">
        <v>0.106172</v>
      </c>
      <c r="DC112">
        <v>292</v>
      </c>
      <c r="DD112">
        <v>16</v>
      </c>
      <c r="DE112">
        <v>0</v>
      </c>
      <c r="DF112">
        <v>0</v>
      </c>
      <c r="DG112">
        <v>13</v>
      </c>
      <c r="DH112">
        <v>2</v>
      </c>
      <c r="DI112">
        <v>0</v>
      </c>
      <c r="DJ112">
        <v>1</v>
      </c>
      <c r="DK112">
        <v>1</v>
      </c>
      <c r="DL112">
        <v>5</v>
      </c>
      <c r="DM112">
        <v>3</v>
      </c>
      <c r="DN112">
        <v>0</v>
      </c>
      <c r="DO112">
        <v>0</v>
      </c>
      <c r="DP112">
        <v>0</v>
      </c>
      <c r="DQ112">
        <v>0</v>
      </c>
      <c r="DR112">
        <v>2</v>
      </c>
      <c r="DS112">
        <v>0</v>
      </c>
      <c r="DT112">
        <v>4</v>
      </c>
      <c r="DU112">
        <v>1</v>
      </c>
      <c r="DV112">
        <v>0</v>
      </c>
      <c r="DW112">
        <v>0</v>
      </c>
      <c r="DX112">
        <v>9</v>
      </c>
      <c r="DY112">
        <v>0</v>
      </c>
      <c r="DZ112">
        <v>0</v>
      </c>
      <c r="EA112">
        <v>2</v>
      </c>
      <c r="EB112">
        <v>0</v>
      </c>
      <c r="EC112">
        <v>0</v>
      </c>
      <c r="ED112">
        <v>0</v>
      </c>
      <c r="EE112">
        <v>0</v>
      </c>
      <c r="EF112">
        <v>0</v>
      </c>
      <c r="EG112">
        <v>0</v>
      </c>
      <c r="EH112">
        <v>0</v>
      </c>
      <c r="EI112">
        <v>0</v>
      </c>
      <c r="EJ112">
        <v>15.7534246575342</v>
      </c>
      <c r="EK112">
        <v>87.671232876712295</v>
      </c>
      <c r="EL112">
        <v>0</v>
      </c>
      <c r="EM112">
        <v>0</v>
      </c>
      <c r="EN112">
        <v>0</v>
      </c>
      <c r="EO112">
        <v>0.34246575342465801</v>
      </c>
      <c r="EP112">
        <v>0.34246575342465801</v>
      </c>
      <c r="EQ112">
        <v>0</v>
      </c>
      <c r="ER112">
        <v>87.671232876712295</v>
      </c>
      <c r="ES112">
        <v>88.698630136986296</v>
      </c>
      <c r="ET112">
        <v>5.4794520547945202</v>
      </c>
      <c r="EU112">
        <v>0</v>
      </c>
      <c r="EV112">
        <v>0</v>
      </c>
      <c r="EW112">
        <v>0</v>
      </c>
      <c r="EX112">
        <v>0</v>
      </c>
      <c r="EY112">
        <v>0</v>
      </c>
      <c r="EZ112">
        <v>1.02739726027397</v>
      </c>
      <c r="FA112">
        <v>0</v>
      </c>
      <c r="FB112">
        <v>0</v>
      </c>
      <c r="FC112">
        <v>0</v>
      </c>
      <c r="FD112">
        <v>5.8219178082191796</v>
      </c>
      <c r="FE112">
        <v>71.917808219178099</v>
      </c>
      <c r="FF112">
        <v>0</v>
      </c>
      <c r="FG112">
        <v>1.02739726027397</v>
      </c>
      <c r="FH112">
        <v>94.178082191780803</v>
      </c>
      <c r="FI112">
        <v>0</v>
      </c>
      <c r="FJ112">
        <v>0</v>
      </c>
      <c r="FK112">
        <v>1.7123287671232901</v>
      </c>
      <c r="FL112">
        <v>0</v>
      </c>
      <c r="FM112">
        <v>0</v>
      </c>
      <c r="FN112">
        <v>0</v>
      </c>
      <c r="FO112">
        <v>0</v>
      </c>
      <c r="FP112">
        <v>15.384615384615399</v>
      </c>
      <c r="FQ112">
        <v>0</v>
      </c>
      <c r="FR112">
        <v>7.6923076923076898</v>
      </c>
      <c r="FS112">
        <v>7.6923076923076898</v>
      </c>
      <c r="FT112">
        <v>23.076923076923102</v>
      </c>
      <c r="FU112">
        <v>0</v>
      </c>
      <c r="FV112">
        <v>0</v>
      </c>
      <c r="FW112">
        <v>0</v>
      </c>
      <c r="FX112">
        <v>15.384615384615399</v>
      </c>
      <c r="FY112">
        <v>30.769230769230798</v>
      </c>
      <c r="FZ112">
        <v>7.6923076923076898</v>
      </c>
      <c r="GA112">
        <v>0</v>
      </c>
      <c r="GB112">
        <v>69.230769230769198</v>
      </c>
      <c r="GC112">
        <v>0</v>
      </c>
      <c r="GD112">
        <v>0</v>
      </c>
      <c r="GE112">
        <v>15.384615384615399</v>
      </c>
      <c r="GF112">
        <v>0</v>
      </c>
      <c r="GG112">
        <v>0</v>
      </c>
      <c r="GH112">
        <v>0</v>
      </c>
      <c r="GI112">
        <v>3</v>
      </c>
      <c r="GJ112">
        <v>5.4794520547945202</v>
      </c>
      <c r="GK112">
        <v>23.076923076923102</v>
      </c>
      <c r="GL112">
        <v>0</v>
      </c>
      <c r="GM112">
        <v>0</v>
      </c>
      <c r="GN112">
        <v>75</v>
      </c>
      <c r="GO112">
        <v>75</v>
      </c>
      <c r="GP112">
        <v>0</v>
      </c>
      <c r="GQ112">
        <v>0</v>
      </c>
      <c r="GR112">
        <v>0</v>
      </c>
      <c r="GS112">
        <v>0.34246575342465801</v>
      </c>
      <c r="GT112">
        <v>6</v>
      </c>
      <c r="GU112">
        <v>0</v>
      </c>
      <c r="GV112">
        <v>2</v>
      </c>
      <c r="GW112">
        <v>2</v>
      </c>
      <c r="GX112">
        <v>2</v>
      </c>
      <c r="GY112">
        <v>93.493150684931507</v>
      </c>
      <c r="GZ112">
        <v>0</v>
      </c>
      <c r="HA112">
        <v>2.3972602739725999</v>
      </c>
      <c r="HB112">
        <v>1.02739726027397</v>
      </c>
      <c r="HC112">
        <v>1.3698630136986301</v>
      </c>
      <c r="HD112">
        <v>46.153846153846203</v>
      </c>
      <c r="HE112">
        <v>0</v>
      </c>
      <c r="HF112">
        <v>15.384615384615399</v>
      </c>
      <c r="HG112">
        <v>15.384615384615399</v>
      </c>
      <c r="HH112">
        <v>15.384615384615399</v>
      </c>
      <c r="HI112">
        <v>2</v>
      </c>
      <c r="HJ112">
        <v>3</v>
      </c>
      <c r="HK112">
        <v>1</v>
      </c>
      <c r="HL112">
        <v>6</v>
      </c>
      <c r="HM112">
        <v>0</v>
      </c>
      <c r="HN112">
        <v>5.4794520547945202</v>
      </c>
      <c r="HO112">
        <v>1.3698630136986301</v>
      </c>
      <c r="HP112">
        <v>1.02739726027397</v>
      </c>
      <c r="HQ112">
        <v>90.410958904109606</v>
      </c>
      <c r="HR112">
        <v>0</v>
      </c>
      <c r="HS112">
        <v>15.384615384615399</v>
      </c>
      <c r="HT112">
        <v>23.076923076923102</v>
      </c>
      <c r="HU112">
        <v>7.6923076923076898</v>
      </c>
      <c r="HV112">
        <v>46.153846153846203</v>
      </c>
      <c r="HW112">
        <v>0</v>
      </c>
      <c r="HX112">
        <v>68.493150684931507</v>
      </c>
      <c r="HY112">
        <v>82.191780821917803</v>
      </c>
      <c r="HZ112">
        <v>86.301369863013704</v>
      </c>
      <c r="IA112">
        <v>89.726027397260296</v>
      </c>
      <c r="IB112">
        <v>91.780821917808197</v>
      </c>
      <c r="IC112">
        <v>1.7976451643900899</v>
      </c>
      <c r="ID112">
        <v>0.50797522987427302</v>
      </c>
      <c r="IE112">
        <v>2.2900411842425799</v>
      </c>
      <c r="IF112">
        <v>2.1138841700700701</v>
      </c>
      <c r="IG112">
        <v>0.48579231153997499</v>
      </c>
      <c r="IH112">
        <v>0</v>
      </c>
      <c r="II112">
        <v>7.5068493150000002</v>
      </c>
      <c r="IJ112">
        <v>0</v>
      </c>
      <c r="IK112">
        <v>0</v>
      </c>
      <c r="IL112">
        <v>0</v>
      </c>
      <c r="IM112">
        <v>7</v>
      </c>
      <c r="IN112">
        <v>83.561643840000002</v>
      </c>
      <c r="IO112">
        <v>53.84615385</v>
      </c>
    </row>
    <row r="113" spans="1:249" x14ac:dyDescent="0.3">
      <c r="A113" s="71">
        <v>112</v>
      </c>
      <c r="B113">
        <v>2013029</v>
      </c>
      <c r="C113" t="s">
        <v>196</v>
      </c>
      <c r="D113" t="s">
        <v>988</v>
      </c>
      <c r="E113" t="s">
        <v>542</v>
      </c>
      <c r="F113">
        <v>54.24223966453922</v>
      </c>
      <c r="G113">
        <v>68.230608198362305</v>
      </c>
      <c r="H113" t="s">
        <v>953</v>
      </c>
      <c r="I113" t="s">
        <v>344</v>
      </c>
      <c r="J113" t="s">
        <v>345</v>
      </c>
      <c r="K113">
        <v>59</v>
      </c>
      <c r="L113" t="s">
        <v>341</v>
      </c>
      <c r="M113" t="s">
        <v>337</v>
      </c>
      <c r="N113">
        <v>46006</v>
      </c>
      <c r="O113">
        <v>-71.052661999999998</v>
      </c>
      <c r="P113">
        <v>42.015585000000002</v>
      </c>
      <c r="Q113">
        <v>3.1221000000000001</v>
      </c>
      <c r="R113">
        <v>56.311199999999999</v>
      </c>
      <c r="S113">
        <v>51.521802999999998</v>
      </c>
      <c r="T113">
        <v>3.8092000000000001E-2</v>
      </c>
      <c r="U113">
        <v>3.8091999999999998E-4</v>
      </c>
      <c r="W113">
        <v>90</v>
      </c>
      <c r="X113">
        <v>1.59</v>
      </c>
      <c r="Y113">
        <v>22.301893917600001</v>
      </c>
      <c r="Z113">
        <v>52.714903430383387</v>
      </c>
      <c r="AA113">
        <v>20.117678662550002</v>
      </c>
      <c r="AB113">
        <v>1271.42850487172</v>
      </c>
      <c r="AC113">
        <v>1272.6103675920599</v>
      </c>
      <c r="AD113">
        <v>15.8173848688383</v>
      </c>
      <c r="AE113">
        <v>15.6122979811725</v>
      </c>
      <c r="AF113">
        <v>9.9407291228019599</v>
      </c>
      <c r="AG113">
        <v>9.9131400550600901</v>
      </c>
      <c r="AH113">
        <v>4.0603934842317697</v>
      </c>
      <c r="AI113">
        <v>4.2086908997890298</v>
      </c>
      <c r="AJ113">
        <v>51.196310175843188</v>
      </c>
      <c r="AK113">
        <v>18.221774709116474</v>
      </c>
      <c r="AL113">
        <v>12.107235514557507</v>
      </c>
      <c r="AM113">
        <v>34.516046541362982</v>
      </c>
      <c r="AN113">
        <v>0.48306746173687598</v>
      </c>
      <c r="AO113">
        <v>0.53348875481121005</v>
      </c>
      <c r="AP113">
        <v>32.52301495972381</v>
      </c>
      <c r="AQ113">
        <v>24.733352551167481</v>
      </c>
      <c r="AR113">
        <v>32.52301495972381</v>
      </c>
      <c r="AS113">
        <v>31.929426150669997</v>
      </c>
      <c r="AT113">
        <v>39.054726368170002</v>
      </c>
      <c r="AU113">
        <v>3.1997693859901988</v>
      </c>
      <c r="AV113">
        <v>3.1997693859901988</v>
      </c>
      <c r="AW113">
        <v>1.5822784810126578</v>
      </c>
      <c r="AX113">
        <v>1.55122718141</v>
      </c>
      <c r="AY113">
        <v>0.99502487562200004</v>
      </c>
      <c r="AZ113">
        <v>12.617469011240001</v>
      </c>
      <c r="BA113">
        <v>12.617469011240001</v>
      </c>
      <c r="BB113">
        <v>3.2142948472050001</v>
      </c>
      <c r="BC113">
        <v>4.97371421246</v>
      </c>
      <c r="BD113">
        <v>3.75998057835</v>
      </c>
      <c r="BE113">
        <v>4.97371421246</v>
      </c>
      <c r="BF113">
        <v>9184.2030430899995</v>
      </c>
      <c r="BG113">
        <v>0</v>
      </c>
      <c r="BH113">
        <v>9184.2030430899995</v>
      </c>
      <c r="BI113">
        <v>0</v>
      </c>
      <c r="BJ113">
        <v>0</v>
      </c>
      <c r="BK113">
        <v>0</v>
      </c>
      <c r="BL113">
        <v>0</v>
      </c>
      <c r="BM113">
        <v>0</v>
      </c>
      <c r="BN113">
        <v>0</v>
      </c>
      <c r="BO113">
        <v>0</v>
      </c>
      <c r="BP113">
        <v>3.5516913153999997E-2</v>
      </c>
      <c r="BQ113">
        <v>0</v>
      </c>
      <c r="BR113">
        <v>0.159826109193</v>
      </c>
      <c r="BS113">
        <v>7</v>
      </c>
      <c r="BT113">
        <v>0</v>
      </c>
      <c r="BU113">
        <v>3</v>
      </c>
      <c r="BV113">
        <v>0</v>
      </c>
      <c r="BW113">
        <v>2</v>
      </c>
      <c r="BX113">
        <v>14</v>
      </c>
      <c r="BY113">
        <v>16</v>
      </c>
      <c r="BZ113">
        <v>13</v>
      </c>
      <c r="CA113">
        <v>19</v>
      </c>
      <c r="CB113">
        <v>19</v>
      </c>
      <c r="CC113">
        <v>19</v>
      </c>
      <c r="CD113">
        <v>13</v>
      </c>
      <c r="CE113">
        <v>9</v>
      </c>
      <c r="CF113">
        <v>10</v>
      </c>
      <c r="CG113">
        <v>8</v>
      </c>
      <c r="CH113">
        <v>8</v>
      </c>
      <c r="CI113">
        <v>10</v>
      </c>
      <c r="CJ113">
        <v>10</v>
      </c>
      <c r="CK113">
        <v>168</v>
      </c>
      <c r="CW113">
        <v>1.1222325704</v>
      </c>
      <c r="CX113">
        <v>1.21662441722</v>
      </c>
      <c r="CY113">
        <v>1.59</v>
      </c>
      <c r="CZ113">
        <v>0.155299988168</v>
      </c>
      <c r="DA113">
        <v>7.9360001859299992E-2</v>
      </c>
      <c r="DB113">
        <v>3.8092000000000001E-2</v>
      </c>
      <c r="DC113">
        <v>293</v>
      </c>
      <c r="DD113">
        <v>131</v>
      </c>
      <c r="DE113">
        <v>74</v>
      </c>
      <c r="DF113">
        <v>47</v>
      </c>
      <c r="DG113">
        <v>33</v>
      </c>
      <c r="DH113">
        <v>2</v>
      </c>
      <c r="DI113">
        <v>1</v>
      </c>
      <c r="DJ113">
        <v>3</v>
      </c>
      <c r="DK113">
        <v>12</v>
      </c>
      <c r="DL113">
        <v>6</v>
      </c>
      <c r="DM113">
        <v>12</v>
      </c>
      <c r="DN113">
        <v>2</v>
      </c>
      <c r="DO113">
        <v>0</v>
      </c>
      <c r="DP113">
        <v>7</v>
      </c>
      <c r="DQ113">
        <v>7</v>
      </c>
      <c r="DR113">
        <v>2</v>
      </c>
      <c r="DS113">
        <v>1</v>
      </c>
      <c r="DT113">
        <v>24</v>
      </c>
      <c r="DU113">
        <v>1</v>
      </c>
      <c r="DV113">
        <v>0</v>
      </c>
      <c r="DW113">
        <v>0</v>
      </c>
      <c r="DX113">
        <v>9</v>
      </c>
      <c r="DY113">
        <v>2</v>
      </c>
      <c r="DZ113">
        <v>9</v>
      </c>
      <c r="EA113">
        <v>2</v>
      </c>
      <c r="EB113">
        <v>0</v>
      </c>
      <c r="EC113">
        <v>0</v>
      </c>
      <c r="ED113">
        <v>9</v>
      </c>
      <c r="EE113">
        <v>0</v>
      </c>
      <c r="EF113">
        <v>0</v>
      </c>
      <c r="EG113">
        <v>0</v>
      </c>
      <c r="EH113">
        <v>5</v>
      </c>
      <c r="EI113">
        <v>1</v>
      </c>
      <c r="EJ113">
        <v>1.3651877133105801</v>
      </c>
      <c r="EK113">
        <v>2.0477815699658701</v>
      </c>
      <c r="EL113">
        <v>0</v>
      </c>
      <c r="EM113">
        <v>4.0955631399317403</v>
      </c>
      <c r="EN113">
        <v>0</v>
      </c>
      <c r="EO113">
        <v>9.2150170648464194</v>
      </c>
      <c r="EP113">
        <v>46.757679180887401</v>
      </c>
      <c r="EQ113">
        <v>0</v>
      </c>
      <c r="ER113">
        <v>2.0477815699658701</v>
      </c>
      <c r="ES113">
        <v>6.8259385665529004</v>
      </c>
      <c r="ET113">
        <v>45.051194539249103</v>
      </c>
      <c r="EU113">
        <v>9.2150170648464194</v>
      </c>
      <c r="EV113">
        <v>9.2150170648464194</v>
      </c>
      <c r="EW113">
        <v>9.2150170648464194</v>
      </c>
      <c r="EX113">
        <v>25.255972696245699</v>
      </c>
      <c r="EY113">
        <v>25.255972696245699</v>
      </c>
      <c r="EZ113">
        <v>0.68259385665529004</v>
      </c>
      <c r="FA113">
        <v>5.4607508532423203</v>
      </c>
      <c r="FB113">
        <v>21.6216216216216</v>
      </c>
      <c r="FC113">
        <v>34.042553191489397</v>
      </c>
      <c r="FD113">
        <v>91.808873720136503</v>
      </c>
      <c r="FE113">
        <v>0.68259385665529004</v>
      </c>
      <c r="FF113">
        <v>0</v>
      </c>
      <c r="FG113">
        <v>4.7781569965870299</v>
      </c>
      <c r="FH113">
        <v>8.1911262798634805</v>
      </c>
      <c r="FI113">
        <v>12.2866894197952</v>
      </c>
      <c r="FJ113">
        <v>37.542662116041001</v>
      </c>
      <c r="FK113">
        <v>1.0238907849829399</v>
      </c>
      <c r="FL113">
        <v>0</v>
      </c>
      <c r="FM113">
        <v>37.542662116041001</v>
      </c>
      <c r="FN113">
        <v>16.040955631399299</v>
      </c>
      <c r="FO113">
        <v>10.580204778157</v>
      </c>
      <c r="FP113">
        <v>6.0606060606060597</v>
      </c>
      <c r="FQ113">
        <v>3.0303030303030298</v>
      </c>
      <c r="FR113">
        <v>9.0909090909090899</v>
      </c>
      <c r="FS113">
        <v>36.363636363636402</v>
      </c>
      <c r="FT113">
        <v>36.363636363636402</v>
      </c>
      <c r="FU113">
        <v>6.0606060606060597</v>
      </c>
      <c r="FV113">
        <v>21.2121212121212</v>
      </c>
      <c r="FW113">
        <v>21.2121212121212</v>
      </c>
      <c r="FX113">
        <v>6.0606060606060597</v>
      </c>
      <c r="FY113">
        <v>72.727272727272705</v>
      </c>
      <c r="FZ113">
        <v>3.0303030303030298</v>
      </c>
      <c r="GA113">
        <v>0</v>
      </c>
      <c r="GB113">
        <v>27.272727272727298</v>
      </c>
      <c r="GC113">
        <v>6.0606060606060597</v>
      </c>
      <c r="GD113">
        <v>27.272727272727298</v>
      </c>
      <c r="GE113">
        <v>6.0606060606060597</v>
      </c>
      <c r="GF113">
        <v>0</v>
      </c>
      <c r="GG113">
        <v>27.272727272727298</v>
      </c>
      <c r="GH113">
        <v>15.1515151515152</v>
      </c>
      <c r="GI113">
        <v>11</v>
      </c>
      <c r="GJ113">
        <v>44.709897610921502</v>
      </c>
      <c r="GK113">
        <v>33.3333333333333</v>
      </c>
      <c r="GL113">
        <v>33.105802047781602</v>
      </c>
      <c r="GM113">
        <v>2.0477815699658701</v>
      </c>
      <c r="GN113">
        <v>0</v>
      </c>
      <c r="GO113">
        <v>0</v>
      </c>
      <c r="GP113">
        <v>3.8167938931297698</v>
      </c>
      <c r="GQ113">
        <v>4.5801526717557204</v>
      </c>
      <c r="GR113">
        <v>0.34129692832764502</v>
      </c>
      <c r="GS113">
        <v>9.2150170648464194</v>
      </c>
      <c r="GT113">
        <v>9</v>
      </c>
      <c r="GU113">
        <v>6</v>
      </c>
      <c r="GV113">
        <v>6</v>
      </c>
      <c r="GW113">
        <v>4</v>
      </c>
      <c r="GX113">
        <v>4</v>
      </c>
      <c r="GY113">
        <v>6.1433447098976099</v>
      </c>
      <c r="GZ113">
        <v>38.907849829351498</v>
      </c>
      <c r="HA113">
        <v>18.088737201365198</v>
      </c>
      <c r="HB113">
        <v>15.6996587030717</v>
      </c>
      <c r="HC113">
        <v>11.262798634812301</v>
      </c>
      <c r="HD113">
        <v>27.272727272727298</v>
      </c>
      <c r="HE113">
        <v>18.181818181818201</v>
      </c>
      <c r="HF113">
        <v>18.181818181818201</v>
      </c>
      <c r="HG113">
        <v>12.1212121212121</v>
      </c>
      <c r="HH113">
        <v>12.1212121212121</v>
      </c>
      <c r="HI113">
        <v>3</v>
      </c>
      <c r="HJ113">
        <v>4</v>
      </c>
      <c r="HK113">
        <v>15</v>
      </c>
      <c r="HL113">
        <v>7</v>
      </c>
      <c r="HM113">
        <v>0</v>
      </c>
      <c r="HN113">
        <v>7.50853242320819</v>
      </c>
      <c r="HO113">
        <v>13.3105802047782</v>
      </c>
      <c r="HP113">
        <v>63.481228668942002</v>
      </c>
      <c r="HQ113">
        <v>5.8020477815699696</v>
      </c>
      <c r="HR113">
        <v>0</v>
      </c>
      <c r="HS113">
        <v>9.0909090909090899</v>
      </c>
      <c r="HT113">
        <v>12.1212121212121</v>
      </c>
      <c r="HU113">
        <v>45.454545454545503</v>
      </c>
      <c r="HV113">
        <v>21.2121212121212</v>
      </c>
      <c r="HW113">
        <v>0</v>
      </c>
      <c r="HX113">
        <v>23.549488054607501</v>
      </c>
      <c r="HY113">
        <v>33.788395904436904</v>
      </c>
      <c r="HZ113">
        <v>40.273037542662102</v>
      </c>
      <c r="IA113">
        <v>46.757679180887401</v>
      </c>
      <c r="IB113">
        <v>52.559726962457297</v>
      </c>
      <c r="IC113">
        <v>4.14120026858137</v>
      </c>
      <c r="ID113">
        <v>0.90724411466644905</v>
      </c>
      <c r="IE113">
        <v>5.8096826049993098</v>
      </c>
      <c r="IF113">
        <v>5.6336316169690299</v>
      </c>
      <c r="IG113">
        <v>0.82095097460545896</v>
      </c>
      <c r="IH113">
        <v>0</v>
      </c>
      <c r="II113">
        <v>5.1027397260000003</v>
      </c>
      <c r="IJ113">
        <v>0</v>
      </c>
      <c r="IK113">
        <v>0</v>
      </c>
      <c r="IL113">
        <v>0</v>
      </c>
      <c r="IM113">
        <v>6</v>
      </c>
      <c r="IN113">
        <v>3.4129692829999998</v>
      </c>
      <c r="IO113">
        <v>18.18181818</v>
      </c>
    </row>
    <row r="114" spans="1:249" x14ac:dyDescent="0.3">
      <c r="A114" s="71">
        <v>113</v>
      </c>
      <c r="B114">
        <v>2013034</v>
      </c>
      <c r="C114" t="s">
        <v>85</v>
      </c>
      <c r="D114" t="s">
        <v>988</v>
      </c>
      <c r="E114" t="s">
        <v>542</v>
      </c>
      <c r="F114">
        <v>42.997438811446223</v>
      </c>
      <c r="G114">
        <v>51.414947228954603</v>
      </c>
      <c r="H114" t="s">
        <v>953</v>
      </c>
      <c r="I114" t="s">
        <v>344</v>
      </c>
      <c r="J114" t="s">
        <v>345</v>
      </c>
      <c r="K114">
        <v>59</v>
      </c>
      <c r="L114" t="s">
        <v>341</v>
      </c>
      <c r="M114" t="s">
        <v>337</v>
      </c>
      <c r="N114">
        <v>46006</v>
      </c>
      <c r="O114">
        <v>-71.173716999999996</v>
      </c>
      <c r="P114">
        <v>41.989494999999998</v>
      </c>
      <c r="Q114">
        <v>2.8574999999999999</v>
      </c>
      <c r="R114">
        <v>5.4108000000000001</v>
      </c>
      <c r="S114">
        <v>3.1415999999999999</v>
      </c>
      <c r="T114">
        <v>8.5807999999999995E-2</v>
      </c>
      <c r="U114">
        <v>8.5808E-4</v>
      </c>
      <c r="W114">
        <v>100</v>
      </c>
      <c r="X114">
        <v>1.03</v>
      </c>
      <c r="Y114">
        <v>30.373870866099999</v>
      </c>
      <c r="Z114">
        <v>54.971653543307092</v>
      </c>
      <c r="AA114">
        <v>20.305648209099999</v>
      </c>
      <c r="AB114">
        <v>1270.65960948976</v>
      </c>
      <c r="AC114">
        <v>1270.7479478293401</v>
      </c>
      <c r="AD114">
        <v>15.7646933533228</v>
      </c>
      <c r="AE114">
        <v>15.7596243248004</v>
      </c>
      <c r="AF114">
        <v>9.8962793113070902</v>
      </c>
      <c r="AG114">
        <v>9.8806749324517593</v>
      </c>
      <c r="AH114">
        <v>4.0250752322834602</v>
      </c>
      <c r="AI114">
        <v>3.9974389812208901</v>
      </c>
      <c r="AJ114">
        <v>28.283464566929133</v>
      </c>
      <c r="AK114">
        <v>26.031270791749833</v>
      </c>
      <c r="AL114">
        <v>33.007874015748023</v>
      </c>
      <c r="AM114">
        <v>32.60146373918829</v>
      </c>
      <c r="AN114">
        <v>0.68417566863429002</v>
      </c>
      <c r="AO114">
        <v>0.61836094467653402</v>
      </c>
      <c r="AP114">
        <v>24.700598802395206</v>
      </c>
      <c r="AQ114">
        <v>24.062992125984252</v>
      </c>
      <c r="AR114">
        <v>24.700598802395206</v>
      </c>
      <c r="AS114">
        <v>24.026345933568997</v>
      </c>
      <c r="AT114">
        <v>28.244972577679999</v>
      </c>
      <c r="AU114">
        <v>1.1144377910844976</v>
      </c>
      <c r="AV114">
        <v>0.47244094488188976</v>
      </c>
      <c r="AW114">
        <v>1.1144377910844976</v>
      </c>
      <c r="AX114">
        <v>1.08820160367</v>
      </c>
      <c r="AY114">
        <v>0.82266910420500006</v>
      </c>
      <c r="AZ114">
        <v>2.4018629407869998</v>
      </c>
      <c r="BA114">
        <v>0.78992125984320005</v>
      </c>
      <c r="BB114">
        <v>2.4018629407869998</v>
      </c>
      <c r="BC114">
        <v>5.3137185011000003</v>
      </c>
      <c r="BD114">
        <v>5.3137185011000003</v>
      </c>
      <c r="BE114">
        <v>4.6627309085500004</v>
      </c>
      <c r="BF114">
        <v>0</v>
      </c>
      <c r="BG114">
        <v>0</v>
      </c>
      <c r="BH114">
        <v>0</v>
      </c>
      <c r="BI114">
        <v>0</v>
      </c>
      <c r="BJ114">
        <v>0</v>
      </c>
      <c r="BK114">
        <v>0</v>
      </c>
      <c r="BL114">
        <v>0</v>
      </c>
      <c r="BM114">
        <v>0</v>
      </c>
      <c r="BN114">
        <v>0</v>
      </c>
      <c r="BO114">
        <v>0</v>
      </c>
      <c r="BP114">
        <v>0.18481555407700001</v>
      </c>
      <c r="BQ114">
        <v>0</v>
      </c>
      <c r="BR114">
        <v>0.18481555407700001</v>
      </c>
      <c r="BS114">
        <v>8</v>
      </c>
      <c r="BT114">
        <v>1</v>
      </c>
      <c r="BU114">
        <v>1</v>
      </c>
      <c r="BV114">
        <v>0</v>
      </c>
      <c r="BW114">
        <v>3</v>
      </c>
      <c r="BX114">
        <v>12</v>
      </c>
      <c r="BY114">
        <v>10</v>
      </c>
      <c r="BZ114">
        <v>12</v>
      </c>
      <c r="CA114">
        <v>13</v>
      </c>
      <c r="CB114">
        <v>19</v>
      </c>
      <c r="CC114">
        <v>20</v>
      </c>
      <c r="CD114">
        <v>18</v>
      </c>
      <c r="CE114">
        <v>10</v>
      </c>
      <c r="CF114">
        <v>10</v>
      </c>
      <c r="CG114">
        <v>10</v>
      </c>
      <c r="CH114">
        <v>10</v>
      </c>
      <c r="CI114">
        <v>10</v>
      </c>
      <c r="CJ114">
        <v>10</v>
      </c>
      <c r="CK114">
        <v>164</v>
      </c>
      <c r="CW114">
        <v>1.1164392867199999</v>
      </c>
      <c r="CX114">
        <v>1.08280673314</v>
      </c>
      <c r="CY114">
        <v>1.03</v>
      </c>
      <c r="CZ114">
        <v>0.14282000818400001</v>
      </c>
      <c r="DA114">
        <v>0.17318000610600001</v>
      </c>
      <c r="DB114">
        <v>8.5807999999999995E-2</v>
      </c>
      <c r="DC114">
        <v>273</v>
      </c>
      <c r="DD114">
        <v>123</v>
      </c>
      <c r="DE114">
        <v>38</v>
      </c>
      <c r="DF114">
        <v>27</v>
      </c>
      <c r="DG114">
        <v>33</v>
      </c>
      <c r="DH114">
        <v>1</v>
      </c>
      <c r="DI114">
        <v>1</v>
      </c>
      <c r="DJ114">
        <v>3</v>
      </c>
      <c r="DK114">
        <v>9</v>
      </c>
      <c r="DL114">
        <v>3</v>
      </c>
      <c r="DM114">
        <v>17</v>
      </c>
      <c r="DN114">
        <v>2</v>
      </c>
      <c r="DO114">
        <v>0</v>
      </c>
      <c r="DP114">
        <v>6</v>
      </c>
      <c r="DQ114">
        <v>5</v>
      </c>
      <c r="DR114">
        <v>0</v>
      </c>
      <c r="DS114">
        <v>1</v>
      </c>
      <c r="DT114">
        <v>27</v>
      </c>
      <c r="DU114">
        <v>1</v>
      </c>
      <c r="DV114">
        <v>0</v>
      </c>
      <c r="DW114">
        <v>0</v>
      </c>
      <c r="DX114">
        <v>6</v>
      </c>
      <c r="DY114">
        <v>1</v>
      </c>
      <c r="DZ114">
        <v>6</v>
      </c>
      <c r="EA114">
        <v>3</v>
      </c>
      <c r="EB114">
        <v>0</v>
      </c>
      <c r="EC114">
        <v>1</v>
      </c>
      <c r="ED114">
        <v>7</v>
      </c>
      <c r="EE114">
        <v>0</v>
      </c>
      <c r="EF114">
        <v>0</v>
      </c>
      <c r="EG114">
        <v>0</v>
      </c>
      <c r="EH114">
        <v>3</v>
      </c>
      <c r="EI114">
        <v>0</v>
      </c>
      <c r="EJ114">
        <v>22.710622710622701</v>
      </c>
      <c r="EK114">
        <v>24.1758241758242</v>
      </c>
      <c r="EL114">
        <v>0</v>
      </c>
      <c r="EM114">
        <v>2.1978021978022002</v>
      </c>
      <c r="EN114">
        <v>0</v>
      </c>
      <c r="EO114">
        <v>2.9304029304029302</v>
      </c>
      <c r="EP114">
        <v>21.245421245421198</v>
      </c>
      <c r="EQ114">
        <v>0</v>
      </c>
      <c r="ER114">
        <v>24.1758241758242</v>
      </c>
      <c r="ES114">
        <v>26.373626373626401</v>
      </c>
      <c r="ET114">
        <v>48.717948717948701</v>
      </c>
      <c r="EU114">
        <v>3.6630036630036602</v>
      </c>
      <c r="EV114">
        <v>3.6630036630036602</v>
      </c>
      <c r="EW114">
        <v>3.6630036630036602</v>
      </c>
      <c r="EX114">
        <v>13.9194139194139</v>
      </c>
      <c r="EY114">
        <v>13.553113553113601</v>
      </c>
      <c r="EZ114">
        <v>0</v>
      </c>
      <c r="FA114">
        <v>3.2967032967033001</v>
      </c>
      <c r="FB114">
        <v>23.684210526315798</v>
      </c>
      <c r="FC114">
        <v>33.3333333333333</v>
      </c>
      <c r="FD114">
        <v>70.329670329670293</v>
      </c>
      <c r="FE114">
        <v>1.46520146520147</v>
      </c>
      <c r="FF114">
        <v>0</v>
      </c>
      <c r="FG114">
        <v>2.1978021978022002</v>
      </c>
      <c r="FH114">
        <v>29.6703296703297</v>
      </c>
      <c r="FI114">
        <v>4.7619047619047601</v>
      </c>
      <c r="FJ114">
        <v>18.3150183150183</v>
      </c>
      <c r="FK114">
        <v>3.2967032967033001</v>
      </c>
      <c r="FL114">
        <v>0.366300366300366</v>
      </c>
      <c r="FM114">
        <v>18.6813186813187</v>
      </c>
      <c r="FN114">
        <v>9.8901098901098905</v>
      </c>
      <c r="FO114">
        <v>6.5934065934065904</v>
      </c>
      <c r="FP114">
        <v>3.0303030303030298</v>
      </c>
      <c r="FQ114">
        <v>3.0303030303030298</v>
      </c>
      <c r="FR114">
        <v>9.0909090909090899</v>
      </c>
      <c r="FS114">
        <v>27.272727272727298</v>
      </c>
      <c r="FT114">
        <v>51.515151515151501</v>
      </c>
      <c r="FU114">
        <v>6.0606060606060597</v>
      </c>
      <c r="FV114">
        <v>18.181818181818201</v>
      </c>
      <c r="FW114">
        <v>15.1515151515152</v>
      </c>
      <c r="FX114">
        <v>0</v>
      </c>
      <c r="FY114">
        <v>81.818181818181799</v>
      </c>
      <c r="FZ114">
        <v>3.0303030303030298</v>
      </c>
      <c r="GA114">
        <v>0</v>
      </c>
      <c r="GB114">
        <v>18.181818181818201</v>
      </c>
      <c r="GC114">
        <v>3.0303030303030298</v>
      </c>
      <c r="GD114">
        <v>18.181818181818201</v>
      </c>
      <c r="GE114">
        <v>9.0909090909090899</v>
      </c>
      <c r="GF114">
        <v>3.0303030303030298</v>
      </c>
      <c r="GG114">
        <v>21.2121212121212</v>
      </c>
      <c r="GH114">
        <v>9.0909090909090899</v>
      </c>
      <c r="GI114">
        <v>14</v>
      </c>
      <c r="GJ114">
        <v>45.054945054945101</v>
      </c>
      <c r="GK114">
        <v>42.424242424242401</v>
      </c>
      <c r="GL114">
        <v>27.106227106227099</v>
      </c>
      <c r="GM114">
        <v>2.5641025641025599</v>
      </c>
      <c r="GN114">
        <v>0</v>
      </c>
      <c r="GO114">
        <v>0</v>
      </c>
      <c r="GP114">
        <v>5.6910569105691096</v>
      </c>
      <c r="GQ114">
        <v>5.6910569105691096</v>
      </c>
      <c r="GR114">
        <v>0.366300366300366</v>
      </c>
      <c r="GS114">
        <v>2.9304029304029302</v>
      </c>
      <c r="GT114">
        <v>12</v>
      </c>
      <c r="GU114">
        <v>8</v>
      </c>
      <c r="GV114">
        <v>5</v>
      </c>
      <c r="GW114">
        <v>3</v>
      </c>
      <c r="GX114">
        <v>2</v>
      </c>
      <c r="GY114">
        <v>39.194139194139197</v>
      </c>
      <c r="GZ114">
        <v>21.978021978021999</v>
      </c>
      <c r="HA114">
        <v>10.989010989011</v>
      </c>
      <c r="HB114">
        <v>10.2564102564103</v>
      </c>
      <c r="HC114">
        <v>12.8205128205128</v>
      </c>
      <c r="HD114">
        <v>36.363636363636402</v>
      </c>
      <c r="HE114">
        <v>24.2424242424242</v>
      </c>
      <c r="HF114">
        <v>15.1515151515152</v>
      </c>
      <c r="HG114">
        <v>9.0909090909090899</v>
      </c>
      <c r="HH114">
        <v>6.0606060606060597</v>
      </c>
      <c r="HI114">
        <v>5</v>
      </c>
      <c r="HJ114">
        <v>3</v>
      </c>
      <c r="HK114">
        <v>11</v>
      </c>
      <c r="HL114">
        <v>11</v>
      </c>
      <c r="HM114">
        <v>0</v>
      </c>
      <c r="HN114">
        <v>10.2564102564103</v>
      </c>
      <c r="HO114">
        <v>8.4249084249084305</v>
      </c>
      <c r="HP114">
        <v>37.3626373626374</v>
      </c>
      <c r="HQ114">
        <v>39.194139194139197</v>
      </c>
      <c r="HR114">
        <v>0</v>
      </c>
      <c r="HS114">
        <v>15.1515151515152</v>
      </c>
      <c r="HT114">
        <v>9.0909090909090899</v>
      </c>
      <c r="HU114">
        <v>33.3333333333333</v>
      </c>
      <c r="HV114">
        <v>33.3333333333333</v>
      </c>
      <c r="HW114">
        <v>0</v>
      </c>
      <c r="HX114">
        <v>22.710622710622701</v>
      </c>
      <c r="HY114">
        <v>35.164835164835203</v>
      </c>
      <c r="HZ114">
        <v>46.520146520146497</v>
      </c>
      <c r="IA114">
        <v>53.113553113553102</v>
      </c>
      <c r="IB114">
        <v>59.3406593406593</v>
      </c>
      <c r="IC114">
        <v>4.0475685418695004</v>
      </c>
      <c r="ID114">
        <v>0.902413825490749</v>
      </c>
      <c r="IE114">
        <v>5.88290684130481</v>
      </c>
      <c r="IF114">
        <v>5.7046369370228502</v>
      </c>
      <c r="IG114">
        <v>0.80238943391367401</v>
      </c>
      <c r="IH114">
        <v>0</v>
      </c>
      <c r="II114">
        <v>5.8492647059999996</v>
      </c>
      <c r="IJ114">
        <v>0</v>
      </c>
      <c r="IK114">
        <v>0</v>
      </c>
      <c r="IL114">
        <v>0</v>
      </c>
      <c r="IM114">
        <v>6</v>
      </c>
      <c r="IN114">
        <v>28.205128210000002</v>
      </c>
      <c r="IO114">
        <v>18.18181818</v>
      </c>
    </row>
    <row r="115" spans="1:249" x14ac:dyDescent="0.3">
      <c r="A115" s="71">
        <v>114</v>
      </c>
      <c r="B115">
        <v>2013035</v>
      </c>
      <c r="C115" t="s">
        <v>221</v>
      </c>
      <c r="D115" t="s">
        <v>988</v>
      </c>
      <c r="E115" t="s">
        <v>542</v>
      </c>
      <c r="F115">
        <v>43.356090522239583</v>
      </c>
      <c r="G115">
        <v>57.476982247297997</v>
      </c>
      <c r="H115" t="s">
        <v>953</v>
      </c>
      <c r="I115" t="s">
        <v>344</v>
      </c>
      <c r="J115" t="s">
        <v>345</v>
      </c>
      <c r="K115">
        <v>59</v>
      </c>
      <c r="L115" t="s">
        <v>341</v>
      </c>
      <c r="M115" t="s">
        <v>337</v>
      </c>
      <c r="N115">
        <v>46006</v>
      </c>
      <c r="O115">
        <v>-71.175526000000005</v>
      </c>
      <c r="P115">
        <v>41.949458</v>
      </c>
      <c r="Q115">
        <v>1.08</v>
      </c>
      <c r="R115">
        <v>113.04179999999999</v>
      </c>
      <c r="S115">
        <v>112.383999</v>
      </c>
      <c r="T115">
        <v>4.6975000000000003E-2</v>
      </c>
      <c r="U115">
        <v>4.6975000000000001E-4</v>
      </c>
      <c r="W115">
        <v>30</v>
      </c>
      <c r="X115">
        <v>1.17</v>
      </c>
      <c r="Y115">
        <v>24.511275000000001</v>
      </c>
      <c r="Z115">
        <v>55.546666666666667</v>
      </c>
      <c r="AA115">
        <v>20.511641851474998</v>
      </c>
      <c r="AB115">
        <v>1265.0458552083301</v>
      </c>
      <c r="AC115">
        <v>1263.18348984093</v>
      </c>
      <c r="AD115">
        <v>15.757686659499999</v>
      </c>
      <c r="AE115">
        <v>15.6123048160857</v>
      </c>
      <c r="AF115">
        <v>10.0520607424167</v>
      </c>
      <c r="AG115">
        <v>9.9026979516249796</v>
      </c>
      <c r="AH115">
        <v>4.3411608549</v>
      </c>
      <c r="AI115">
        <v>4.18787594733364</v>
      </c>
      <c r="AJ115">
        <v>30.833333333333343</v>
      </c>
      <c r="AK115">
        <v>22.98371045047055</v>
      </c>
      <c r="AL115">
        <v>57.166666666666686</v>
      </c>
      <c r="AM115">
        <v>42.389452397254843</v>
      </c>
      <c r="AN115">
        <v>0.75974994940961005</v>
      </c>
      <c r="AO115">
        <v>0.54829202947654998</v>
      </c>
      <c r="AP115">
        <v>20.971003646438763</v>
      </c>
      <c r="AQ115">
        <v>7.5833333333333348</v>
      </c>
      <c r="AR115">
        <v>20.971003646438763</v>
      </c>
      <c r="AS115">
        <v>21.07838426547</v>
      </c>
      <c r="AT115">
        <v>7.802433786688999</v>
      </c>
      <c r="AU115">
        <v>1.7459913058709264</v>
      </c>
      <c r="AV115">
        <v>0.16666666666666671</v>
      </c>
      <c r="AW115">
        <v>1.7459913058709264</v>
      </c>
      <c r="AX115">
        <v>1.7553975270668001</v>
      </c>
      <c r="AY115">
        <v>0.14316392269100001</v>
      </c>
      <c r="AZ115">
        <v>2.786666666666</v>
      </c>
      <c r="BA115">
        <v>2.786666666666</v>
      </c>
      <c r="BB115">
        <v>2.2976385726339998</v>
      </c>
      <c r="BC115">
        <v>3.8583253127399999</v>
      </c>
      <c r="BD115">
        <v>1.65788396915</v>
      </c>
      <c r="BE115">
        <v>3.8583253127399999</v>
      </c>
      <c r="BF115">
        <v>25468.1630123</v>
      </c>
      <c r="BG115">
        <v>0</v>
      </c>
      <c r="BH115">
        <v>25468.1630123</v>
      </c>
      <c r="BI115">
        <v>0</v>
      </c>
      <c r="BJ115">
        <v>0</v>
      </c>
      <c r="BK115">
        <v>0</v>
      </c>
      <c r="BL115">
        <v>0</v>
      </c>
      <c r="BM115">
        <v>0</v>
      </c>
      <c r="BN115">
        <v>1.7692570358900001E-2</v>
      </c>
      <c r="BO115">
        <v>0</v>
      </c>
      <c r="BP115">
        <v>4.4231425897300003E-2</v>
      </c>
      <c r="BQ115">
        <v>0</v>
      </c>
      <c r="BR115">
        <v>0.115001707333</v>
      </c>
      <c r="BS115">
        <v>5</v>
      </c>
      <c r="BT115">
        <v>1</v>
      </c>
      <c r="BU115">
        <v>0</v>
      </c>
      <c r="BV115">
        <v>4</v>
      </c>
      <c r="BW115">
        <v>3</v>
      </c>
      <c r="BX115">
        <v>10</v>
      </c>
      <c r="BY115">
        <v>16</v>
      </c>
      <c r="BZ115">
        <v>14</v>
      </c>
      <c r="CA115">
        <v>16</v>
      </c>
      <c r="CB115">
        <v>20</v>
      </c>
      <c r="CC115">
        <v>20</v>
      </c>
      <c r="CD115">
        <v>13</v>
      </c>
      <c r="CE115">
        <v>8</v>
      </c>
      <c r="CF115">
        <v>7</v>
      </c>
      <c r="CG115">
        <v>8</v>
      </c>
      <c r="CH115">
        <v>7</v>
      </c>
      <c r="CI115">
        <v>10</v>
      </c>
      <c r="CJ115">
        <v>10</v>
      </c>
      <c r="CK115">
        <v>159</v>
      </c>
      <c r="CW115">
        <v>1.1617283192300001</v>
      </c>
      <c r="CX115">
        <v>1.1030479235199999</v>
      </c>
      <c r="CY115">
        <v>1.17</v>
      </c>
      <c r="CZ115">
        <v>0.187399998363</v>
      </c>
      <c r="DA115">
        <v>0.110099997826</v>
      </c>
      <c r="DB115">
        <v>4.6975000000000003E-2</v>
      </c>
      <c r="DC115">
        <v>276</v>
      </c>
      <c r="DD115">
        <v>48</v>
      </c>
      <c r="DE115">
        <v>34</v>
      </c>
      <c r="DF115">
        <v>15</v>
      </c>
      <c r="DG115">
        <v>37</v>
      </c>
      <c r="DH115">
        <v>1</v>
      </c>
      <c r="DI115">
        <v>1</v>
      </c>
      <c r="DJ115">
        <v>3</v>
      </c>
      <c r="DK115">
        <v>14</v>
      </c>
      <c r="DL115">
        <v>7</v>
      </c>
      <c r="DM115">
        <v>14</v>
      </c>
      <c r="DN115">
        <v>3</v>
      </c>
      <c r="DO115">
        <v>0</v>
      </c>
      <c r="DP115">
        <v>10</v>
      </c>
      <c r="DQ115">
        <v>10</v>
      </c>
      <c r="DR115">
        <v>5</v>
      </c>
      <c r="DS115">
        <v>1</v>
      </c>
      <c r="DT115">
        <v>28</v>
      </c>
      <c r="DU115">
        <v>0</v>
      </c>
      <c r="DV115">
        <v>0</v>
      </c>
      <c r="DW115">
        <v>0</v>
      </c>
      <c r="DX115">
        <v>9</v>
      </c>
      <c r="DY115">
        <v>1</v>
      </c>
      <c r="DZ115">
        <v>11</v>
      </c>
      <c r="EA115">
        <v>1</v>
      </c>
      <c r="EB115">
        <v>0</v>
      </c>
      <c r="EC115">
        <v>0</v>
      </c>
      <c r="ED115">
        <v>11</v>
      </c>
      <c r="EE115">
        <v>0</v>
      </c>
      <c r="EF115">
        <v>0</v>
      </c>
      <c r="EG115">
        <v>0</v>
      </c>
      <c r="EH115">
        <v>7</v>
      </c>
      <c r="EI115">
        <v>0</v>
      </c>
      <c r="EJ115">
        <v>1.0869565217391299</v>
      </c>
      <c r="EK115">
        <v>1.0869565217391299</v>
      </c>
      <c r="EL115">
        <v>0.36231884057970998</v>
      </c>
      <c r="EM115">
        <v>6.5217391304347796</v>
      </c>
      <c r="EN115">
        <v>0</v>
      </c>
      <c r="EO115">
        <v>11.231884057971</v>
      </c>
      <c r="EP115">
        <v>27.173913043478301</v>
      </c>
      <c r="EQ115">
        <v>0</v>
      </c>
      <c r="ER115">
        <v>1.0869565217391299</v>
      </c>
      <c r="ES115">
        <v>17.7536231884058</v>
      </c>
      <c r="ET115">
        <v>34.0579710144928</v>
      </c>
      <c r="EU115">
        <v>6.8840579710144896</v>
      </c>
      <c r="EV115">
        <v>6.8840579710144896</v>
      </c>
      <c r="EW115">
        <v>6.5217391304347796</v>
      </c>
      <c r="EX115">
        <v>12.3188405797101</v>
      </c>
      <c r="EY115">
        <v>12.3188405797101</v>
      </c>
      <c r="EZ115">
        <v>10.144927536231901</v>
      </c>
      <c r="FA115">
        <v>0.36231884057970998</v>
      </c>
      <c r="FB115">
        <v>2.9411764705882399</v>
      </c>
      <c r="FC115">
        <v>6.6666666666666696</v>
      </c>
      <c r="FD115">
        <v>61.231884057971001</v>
      </c>
      <c r="FE115">
        <v>0</v>
      </c>
      <c r="FF115">
        <v>0</v>
      </c>
      <c r="FG115">
        <v>16.6666666666667</v>
      </c>
      <c r="FH115">
        <v>38.768115942028999</v>
      </c>
      <c r="FI115">
        <v>3.6231884057971002</v>
      </c>
      <c r="FJ115">
        <v>15.9420289855072</v>
      </c>
      <c r="FK115">
        <v>0.36231884057970998</v>
      </c>
      <c r="FL115">
        <v>0</v>
      </c>
      <c r="FM115">
        <v>15.9420289855072</v>
      </c>
      <c r="FN115">
        <v>5.4347826086956497</v>
      </c>
      <c r="FO115">
        <v>5.0724637681159397</v>
      </c>
      <c r="FP115">
        <v>2.7027027027027</v>
      </c>
      <c r="FQ115">
        <v>2.7027027027027</v>
      </c>
      <c r="FR115">
        <v>8.1081081081081106</v>
      </c>
      <c r="FS115">
        <v>37.837837837837803</v>
      </c>
      <c r="FT115">
        <v>37.837837837837803</v>
      </c>
      <c r="FU115">
        <v>8.1081081081081106</v>
      </c>
      <c r="FV115">
        <v>27.027027027027</v>
      </c>
      <c r="FW115">
        <v>27.027027027027</v>
      </c>
      <c r="FX115">
        <v>13.5135135135135</v>
      </c>
      <c r="FY115">
        <v>75.675675675675706</v>
      </c>
      <c r="FZ115">
        <v>0</v>
      </c>
      <c r="GA115">
        <v>0</v>
      </c>
      <c r="GB115">
        <v>24.324324324324301</v>
      </c>
      <c r="GC115">
        <v>2.7027027027027</v>
      </c>
      <c r="GD115">
        <v>29.729729729729701</v>
      </c>
      <c r="GE115">
        <v>2.7027027027027</v>
      </c>
      <c r="GF115">
        <v>0</v>
      </c>
      <c r="GG115">
        <v>29.729729729729701</v>
      </c>
      <c r="GH115">
        <v>18.918918918918902</v>
      </c>
      <c r="GI115">
        <v>12</v>
      </c>
      <c r="GJ115">
        <v>17.3913043478261</v>
      </c>
      <c r="GK115">
        <v>32.4324324324324</v>
      </c>
      <c r="GL115">
        <v>9.4202898550724594</v>
      </c>
      <c r="GM115">
        <v>0</v>
      </c>
      <c r="GN115">
        <v>4.1666666666666696</v>
      </c>
      <c r="GO115">
        <v>4.1666666666666696</v>
      </c>
      <c r="GP115">
        <v>35.4166666666667</v>
      </c>
      <c r="GQ115">
        <v>0</v>
      </c>
      <c r="GR115">
        <v>15.9420289855072</v>
      </c>
      <c r="GS115">
        <v>11.231884057971</v>
      </c>
      <c r="GT115">
        <v>13</v>
      </c>
      <c r="GU115">
        <v>8</v>
      </c>
      <c r="GV115">
        <v>3</v>
      </c>
      <c r="GW115">
        <v>8</v>
      </c>
      <c r="GX115">
        <v>3</v>
      </c>
      <c r="GY115">
        <v>28.260869565217401</v>
      </c>
      <c r="GZ115">
        <v>26.449275362318801</v>
      </c>
      <c r="HA115">
        <v>6.5217391304347796</v>
      </c>
      <c r="HB115">
        <v>17.7536231884058</v>
      </c>
      <c r="HC115">
        <v>9.4202898550724594</v>
      </c>
      <c r="HD115">
        <v>35.135135135135101</v>
      </c>
      <c r="HE115">
        <v>21.6216216216216</v>
      </c>
      <c r="HF115">
        <v>8.1081081081081106</v>
      </c>
      <c r="HG115">
        <v>21.6216216216216</v>
      </c>
      <c r="HH115">
        <v>8.1081081081081106</v>
      </c>
      <c r="HI115">
        <v>4</v>
      </c>
      <c r="HJ115">
        <v>6</v>
      </c>
      <c r="HK115">
        <v>15</v>
      </c>
      <c r="HL115">
        <v>8</v>
      </c>
      <c r="HM115">
        <v>1</v>
      </c>
      <c r="HN115">
        <v>3.2608695652173898</v>
      </c>
      <c r="HO115">
        <v>13.768115942029</v>
      </c>
      <c r="HP115">
        <v>61.594202898550698</v>
      </c>
      <c r="HQ115">
        <v>5.7971014492753596</v>
      </c>
      <c r="HR115">
        <v>0.36231884057970998</v>
      </c>
      <c r="HS115">
        <v>10.8108108108108</v>
      </c>
      <c r="HT115">
        <v>16.2162162162162</v>
      </c>
      <c r="HU115">
        <v>40.540540540540498</v>
      </c>
      <c r="HV115">
        <v>21.6216216216216</v>
      </c>
      <c r="HW115">
        <v>2.7027027027027</v>
      </c>
      <c r="HX115">
        <v>20.652173913043502</v>
      </c>
      <c r="HY115">
        <v>35.507246376811601</v>
      </c>
      <c r="HZ115">
        <v>42.753623188405797</v>
      </c>
      <c r="IA115">
        <v>49.2753623188406</v>
      </c>
      <c r="IB115">
        <v>55.434782608695599</v>
      </c>
      <c r="IC115">
        <v>4.2814264733547898</v>
      </c>
      <c r="ID115">
        <v>0.91120562906952296</v>
      </c>
      <c r="IE115">
        <v>6.5831603268175201</v>
      </c>
      <c r="IF115">
        <v>6.4052370747413701</v>
      </c>
      <c r="IG115">
        <v>0.82185714562738699</v>
      </c>
      <c r="IH115">
        <v>0</v>
      </c>
      <c r="II115">
        <v>5.3194444440000002</v>
      </c>
      <c r="IJ115">
        <v>0</v>
      </c>
      <c r="IK115">
        <v>0</v>
      </c>
      <c r="IL115">
        <v>0</v>
      </c>
      <c r="IM115">
        <v>4</v>
      </c>
      <c r="IN115">
        <v>8.3333333330000006</v>
      </c>
      <c r="IO115">
        <v>10.81081081</v>
      </c>
    </row>
    <row r="116" spans="1:249" x14ac:dyDescent="0.3">
      <c r="A116" s="71">
        <v>115</v>
      </c>
      <c r="B116">
        <v>2013048</v>
      </c>
      <c r="C116" t="s">
        <v>209</v>
      </c>
      <c r="D116" t="s">
        <v>988</v>
      </c>
      <c r="E116" t="s">
        <v>542</v>
      </c>
      <c r="F116">
        <v>77.044879723451132</v>
      </c>
      <c r="G116">
        <v>82.488201833439902</v>
      </c>
      <c r="H116" t="s">
        <v>953</v>
      </c>
      <c r="I116" t="s">
        <v>344</v>
      </c>
      <c r="J116" t="s">
        <v>345</v>
      </c>
      <c r="K116">
        <v>59</v>
      </c>
      <c r="L116" t="s">
        <v>341</v>
      </c>
      <c r="M116" t="s">
        <v>337</v>
      </c>
      <c r="N116">
        <v>46006</v>
      </c>
      <c r="O116">
        <v>-71.224761000000001</v>
      </c>
      <c r="P116">
        <v>41.952551</v>
      </c>
      <c r="Q116">
        <v>1.9872000000000001</v>
      </c>
      <c r="R116">
        <v>76.285799999999995</v>
      </c>
      <c r="S116">
        <v>75.677199999999999</v>
      </c>
      <c r="T116">
        <v>0.17305199999999998</v>
      </c>
      <c r="U116">
        <v>1.7305199999999999E-3</v>
      </c>
      <c r="W116">
        <v>35</v>
      </c>
      <c r="X116">
        <v>1.1200000000000001</v>
      </c>
      <c r="Y116">
        <v>35.3447146739</v>
      </c>
      <c r="Z116">
        <v>55</v>
      </c>
      <c r="AA116">
        <v>20.048234165049998</v>
      </c>
      <c r="AB116">
        <v>1264.67186001812</v>
      </c>
      <c r="AC116">
        <v>1264.2060646516099</v>
      </c>
      <c r="AD116">
        <v>15.7262247567482</v>
      </c>
      <c r="AE116">
        <v>15.5749228346429</v>
      </c>
      <c r="AF116">
        <v>9.9827609636775403</v>
      </c>
      <c r="AG116">
        <v>9.8210278392676003</v>
      </c>
      <c r="AH116">
        <v>4.2320592263043499</v>
      </c>
      <c r="AI116">
        <v>4.0619750955498901</v>
      </c>
      <c r="AJ116">
        <v>28.623188405797102</v>
      </c>
      <c r="AK116">
        <v>18.321889525966828</v>
      </c>
      <c r="AL116">
        <v>40.126811594202898</v>
      </c>
      <c r="AM116">
        <v>43.696467756777807</v>
      </c>
      <c r="AN116">
        <v>0.53154652183372797</v>
      </c>
      <c r="AO116">
        <v>0.57933847657459303</v>
      </c>
      <c r="AP116">
        <v>23.648568934192209</v>
      </c>
      <c r="AQ116">
        <v>16.576086956521738</v>
      </c>
      <c r="AR116">
        <v>23.648568934192209</v>
      </c>
      <c r="AS116">
        <v>23.821983302020001</v>
      </c>
      <c r="AT116">
        <v>12.053200332497001</v>
      </c>
      <c r="AU116">
        <v>4.6195652173913038</v>
      </c>
      <c r="AV116">
        <v>4.6195652173913038</v>
      </c>
      <c r="AW116">
        <v>1.4428635473443285</v>
      </c>
      <c r="AX116">
        <v>1.4521538498126001</v>
      </c>
      <c r="AY116">
        <v>8.312551953449999</v>
      </c>
      <c r="AZ116">
        <v>8.3641304347890006</v>
      </c>
      <c r="BA116">
        <v>8.3641304347890006</v>
      </c>
      <c r="BB116">
        <v>1.9055237016570001</v>
      </c>
      <c r="BC116">
        <v>4.1417646403499999</v>
      </c>
      <c r="BD116">
        <v>3.3029067858099999</v>
      </c>
      <c r="BE116">
        <v>4.1417646403499999</v>
      </c>
      <c r="BF116">
        <v>28021.5388657</v>
      </c>
      <c r="BG116">
        <v>0</v>
      </c>
      <c r="BH116">
        <v>28021.5388657</v>
      </c>
      <c r="BI116">
        <v>0</v>
      </c>
      <c r="BJ116">
        <v>0</v>
      </c>
      <c r="BK116">
        <v>0</v>
      </c>
      <c r="BL116">
        <v>0</v>
      </c>
      <c r="BM116">
        <v>0</v>
      </c>
      <c r="BN116">
        <v>0</v>
      </c>
      <c r="BO116">
        <v>0</v>
      </c>
      <c r="BP116">
        <v>1.3108599503400001E-2</v>
      </c>
      <c r="BQ116">
        <v>0</v>
      </c>
      <c r="BR116">
        <v>0.10486879602800001</v>
      </c>
      <c r="BS116">
        <v>1</v>
      </c>
      <c r="BT116">
        <v>0</v>
      </c>
      <c r="BU116">
        <v>6</v>
      </c>
      <c r="BV116">
        <v>3</v>
      </c>
      <c r="BW116">
        <v>3</v>
      </c>
      <c r="BX116">
        <v>17</v>
      </c>
      <c r="BY116">
        <v>16</v>
      </c>
      <c r="BZ116">
        <v>13</v>
      </c>
      <c r="CA116">
        <v>18</v>
      </c>
      <c r="CB116">
        <v>19</v>
      </c>
      <c r="CC116">
        <v>15</v>
      </c>
      <c r="CD116">
        <v>11</v>
      </c>
      <c r="CE116">
        <v>10</v>
      </c>
      <c r="CF116">
        <v>8</v>
      </c>
      <c r="CG116">
        <v>10</v>
      </c>
      <c r="CH116">
        <v>10</v>
      </c>
      <c r="CI116">
        <v>10</v>
      </c>
      <c r="CJ116">
        <v>1</v>
      </c>
      <c r="CK116">
        <v>158</v>
      </c>
      <c r="CW116">
        <v>1.0987027488300001</v>
      </c>
      <c r="CX116">
        <v>1.1521003169499999</v>
      </c>
      <c r="CY116">
        <v>1.1200000000000001</v>
      </c>
      <c r="CZ116">
        <v>0.25730002805300001</v>
      </c>
      <c r="DA116">
        <v>5.1090000142900008E-2</v>
      </c>
      <c r="DB116">
        <v>0.17305200000000001</v>
      </c>
      <c r="DC116">
        <v>325</v>
      </c>
      <c r="DD116">
        <v>55</v>
      </c>
      <c r="DE116">
        <v>121</v>
      </c>
      <c r="DF116">
        <v>64</v>
      </c>
      <c r="DG116">
        <v>45</v>
      </c>
      <c r="DH116">
        <v>1</v>
      </c>
      <c r="DI116">
        <v>1</v>
      </c>
      <c r="DJ116">
        <v>5</v>
      </c>
      <c r="DK116">
        <v>21</v>
      </c>
      <c r="DL116">
        <v>3</v>
      </c>
      <c r="DM116">
        <v>15</v>
      </c>
      <c r="DN116">
        <v>4</v>
      </c>
      <c r="DO116">
        <v>0</v>
      </c>
      <c r="DP116">
        <v>15</v>
      </c>
      <c r="DQ116">
        <v>14</v>
      </c>
      <c r="DR116">
        <v>1</v>
      </c>
      <c r="DS116">
        <v>1</v>
      </c>
      <c r="DT116">
        <v>38</v>
      </c>
      <c r="DU116">
        <v>0</v>
      </c>
      <c r="DV116">
        <v>1</v>
      </c>
      <c r="DW116">
        <v>0</v>
      </c>
      <c r="DX116">
        <v>7</v>
      </c>
      <c r="DY116">
        <v>2</v>
      </c>
      <c r="DZ116">
        <v>16</v>
      </c>
      <c r="EA116">
        <v>2</v>
      </c>
      <c r="EB116">
        <v>1</v>
      </c>
      <c r="EC116">
        <v>1</v>
      </c>
      <c r="ED116">
        <v>17</v>
      </c>
      <c r="EE116">
        <v>0</v>
      </c>
      <c r="EF116">
        <v>0</v>
      </c>
      <c r="EG116">
        <v>0</v>
      </c>
      <c r="EH116">
        <v>10</v>
      </c>
      <c r="EI116">
        <v>1</v>
      </c>
      <c r="EJ116">
        <v>0.92307692307692302</v>
      </c>
      <c r="EK116">
        <v>0.92307692307692302</v>
      </c>
      <c r="EL116">
        <v>7.6923076923076898</v>
      </c>
      <c r="EM116">
        <v>18.461538461538499</v>
      </c>
      <c r="EN116">
        <v>0</v>
      </c>
      <c r="EO116">
        <v>15.384615384615399</v>
      </c>
      <c r="EP116">
        <v>52.923076923076898</v>
      </c>
      <c r="EQ116">
        <v>0</v>
      </c>
      <c r="ER116">
        <v>0.92307692307692302</v>
      </c>
      <c r="ES116">
        <v>22.769230769230798</v>
      </c>
      <c r="ET116">
        <v>20</v>
      </c>
      <c r="EU116">
        <v>17.230769230769202</v>
      </c>
      <c r="EV116">
        <v>17.230769230769202</v>
      </c>
      <c r="EW116">
        <v>9.5384615384615401</v>
      </c>
      <c r="EX116">
        <v>37.230769230769198</v>
      </c>
      <c r="EY116">
        <v>36.923076923076898</v>
      </c>
      <c r="EZ116">
        <v>3.3846153846153801</v>
      </c>
      <c r="FA116">
        <v>8.3076923076923102</v>
      </c>
      <c r="FB116">
        <v>22.3140495867769</v>
      </c>
      <c r="FC116">
        <v>42.1875</v>
      </c>
      <c r="FD116">
        <v>73.538461538461505</v>
      </c>
      <c r="FE116">
        <v>0</v>
      </c>
      <c r="FF116">
        <v>0.30769230769230799</v>
      </c>
      <c r="FG116">
        <v>21.846153846153801</v>
      </c>
      <c r="FH116">
        <v>26.461538461538499</v>
      </c>
      <c r="FI116">
        <v>0.61538461538461497</v>
      </c>
      <c r="FJ116">
        <v>37.538461538461497</v>
      </c>
      <c r="FK116">
        <v>0.61538461538461497</v>
      </c>
      <c r="FL116">
        <v>0.30769230769230799</v>
      </c>
      <c r="FM116">
        <v>37.846153846153797</v>
      </c>
      <c r="FN116">
        <v>19.692307692307701</v>
      </c>
      <c r="FO116">
        <v>11.384615384615399</v>
      </c>
      <c r="FP116">
        <v>2.2222222222222201</v>
      </c>
      <c r="FQ116">
        <v>2.2222222222222201</v>
      </c>
      <c r="FR116">
        <v>11.1111111111111</v>
      </c>
      <c r="FS116">
        <v>46.6666666666667</v>
      </c>
      <c r="FT116">
        <v>33.3333333333333</v>
      </c>
      <c r="FU116">
        <v>8.8888888888888893</v>
      </c>
      <c r="FV116">
        <v>33.3333333333333</v>
      </c>
      <c r="FW116">
        <v>31.1111111111111</v>
      </c>
      <c r="FX116">
        <v>2.2222222222222201</v>
      </c>
      <c r="FY116">
        <v>84.4444444444444</v>
      </c>
      <c r="FZ116">
        <v>0</v>
      </c>
      <c r="GA116">
        <v>2.2222222222222201</v>
      </c>
      <c r="GB116">
        <v>15.5555555555556</v>
      </c>
      <c r="GC116">
        <v>4.4444444444444402</v>
      </c>
      <c r="GD116">
        <v>35.5555555555556</v>
      </c>
      <c r="GE116">
        <v>4.4444444444444402</v>
      </c>
      <c r="GF116">
        <v>2.2222222222222201</v>
      </c>
      <c r="GG116">
        <v>37.7777777777778</v>
      </c>
      <c r="GH116">
        <v>22.2222222222222</v>
      </c>
      <c r="GI116">
        <v>14</v>
      </c>
      <c r="GJ116">
        <v>16.923076923076898</v>
      </c>
      <c r="GK116">
        <v>31.1111111111111</v>
      </c>
      <c r="GL116">
        <v>7.3846153846153904</v>
      </c>
      <c r="GM116">
        <v>0.61538461538461497</v>
      </c>
      <c r="GN116">
        <v>1.8181818181818199</v>
      </c>
      <c r="GO116">
        <v>0</v>
      </c>
      <c r="GP116">
        <v>14.545454545454501</v>
      </c>
      <c r="GQ116">
        <v>3.6363636363636398</v>
      </c>
      <c r="GR116">
        <v>3.0769230769230802</v>
      </c>
      <c r="GS116">
        <v>15.384615384615399</v>
      </c>
      <c r="GT116">
        <v>12</v>
      </c>
      <c r="GU116">
        <v>11</v>
      </c>
      <c r="GV116">
        <v>9</v>
      </c>
      <c r="GW116">
        <v>3</v>
      </c>
      <c r="GX116">
        <v>5</v>
      </c>
      <c r="GY116">
        <v>16</v>
      </c>
      <c r="GZ116">
        <v>25.538461538461501</v>
      </c>
      <c r="HA116">
        <v>3.0769230769230802</v>
      </c>
      <c r="HB116">
        <v>13.2307692307692</v>
      </c>
      <c r="HC116">
        <v>22.153846153846199</v>
      </c>
      <c r="HD116">
        <v>26.6666666666667</v>
      </c>
      <c r="HE116">
        <v>24.4444444444444</v>
      </c>
      <c r="HF116">
        <v>20</v>
      </c>
      <c r="HG116">
        <v>6.6666666666666696</v>
      </c>
      <c r="HH116">
        <v>11.1111111111111</v>
      </c>
      <c r="HI116">
        <v>3</v>
      </c>
      <c r="HJ116">
        <v>2</v>
      </c>
      <c r="HK116">
        <v>25</v>
      </c>
      <c r="HL116">
        <v>8</v>
      </c>
      <c r="HM116">
        <v>2</v>
      </c>
      <c r="HN116">
        <v>1.84615384615385</v>
      </c>
      <c r="HO116">
        <v>3.6923076923076898</v>
      </c>
      <c r="HP116">
        <v>63.076923076923102</v>
      </c>
      <c r="HQ116">
        <v>4.3076923076923102</v>
      </c>
      <c r="HR116">
        <v>5.5384615384615401</v>
      </c>
      <c r="HS116">
        <v>6.6666666666666696</v>
      </c>
      <c r="HT116">
        <v>4.4444444444444402</v>
      </c>
      <c r="HU116">
        <v>55.5555555555556</v>
      </c>
      <c r="HV116">
        <v>17.7777777777778</v>
      </c>
      <c r="HW116">
        <v>4.4444444444444402</v>
      </c>
      <c r="HX116">
        <v>17.230769230769202</v>
      </c>
      <c r="HY116">
        <v>29.230769230769202</v>
      </c>
      <c r="HZ116">
        <v>35.692307692307701</v>
      </c>
      <c r="IA116">
        <v>41.538461538461497</v>
      </c>
      <c r="IB116">
        <v>46.461538461538503</v>
      </c>
      <c r="IC116">
        <v>4.6423824693893296</v>
      </c>
      <c r="ID116">
        <v>0.93447573964496999</v>
      </c>
      <c r="IE116">
        <v>7.7803181426506898</v>
      </c>
      <c r="IF116">
        <v>7.6074221839251202</v>
      </c>
      <c r="IG116">
        <v>0.84532167702954997</v>
      </c>
      <c r="IH116">
        <v>0</v>
      </c>
      <c r="II116">
        <v>5.1368078180000003</v>
      </c>
      <c r="IJ116">
        <v>0</v>
      </c>
      <c r="IK116">
        <v>0</v>
      </c>
      <c r="IL116">
        <v>0</v>
      </c>
      <c r="IM116">
        <v>4</v>
      </c>
      <c r="IN116">
        <v>4.307692308</v>
      </c>
      <c r="IO116">
        <v>8.8888888890000004</v>
      </c>
    </row>
    <row r="117" spans="1:249" x14ac:dyDescent="0.3">
      <c r="A117" s="71">
        <v>116</v>
      </c>
      <c r="B117">
        <v>2015050</v>
      </c>
      <c r="C117" t="s">
        <v>138</v>
      </c>
      <c r="D117" t="s">
        <v>988</v>
      </c>
      <c r="E117" t="s">
        <v>542</v>
      </c>
      <c r="F117">
        <v>61.935214857292813</v>
      </c>
      <c r="G117">
        <v>67.407111553937</v>
      </c>
      <c r="H117" t="s">
        <v>979</v>
      </c>
      <c r="I117" t="s">
        <v>344</v>
      </c>
      <c r="J117" t="s">
        <v>345</v>
      </c>
      <c r="K117">
        <v>59</v>
      </c>
      <c r="L117" t="s">
        <v>341</v>
      </c>
      <c r="M117" t="s">
        <v>337</v>
      </c>
      <c r="N117">
        <v>46006</v>
      </c>
      <c r="O117">
        <v>-71.133854999999997</v>
      </c>
      <c r="P117">
        <v>41.562812000000001</v>
      </c>
      <c r="Q117">
        <v>3.7602000000000002</v>
      </c>
      <c r="R117">
        <v>102.0852</v>
      </c>
      <c r="S117">
        <v>20.843233000000001</v>
      </c>
      <c r="T117">
        <v>0.61347200000000002</v>
      </c>
      <c r="U117">
        <v>6.1347199999999998E-3</v>
      </c>
      <c r="W117">
        <v>50</v>
      </c>
      <c r="X117">
        <v>1.26</v>
      </c>
      <c r="Y117">
        <v>20.0067520345</v>
      </c>
      <c r="Z117">
        <v>53.218046912398279</v>
      </c>
      <c r="AA117">
        <v>20.855127939725001</v>
      </c>
      <c r="AB117">
        <v>1249.85824002154</v>
      </c>
      <c r="AC117">
        <v>1242.8668415735101</v>
      </c>
      <c r="AD117">
        <v>14.990240983843901</v>
      </c>
      <c r="AE117">
        <v>15.412814285978801</v>
      </c>
      <c r="AF117">
        <v>10.634974854930601</v>
      </c>
      <c r="AG117">
        <v>10.8323223581479</v>
      </c>
      <c r="AH117">
        <v>6.2746827739348996</v>
      </c>
      <c r="AI117">
        <v>6.2470434585904702</v>
      </c>
      <c r="AJ117">
        <v>25.323121110579216</v>
      </c>
      <c r="AK117">
        <v>32.533413266565574</v>
      </c>
      <c r="AL117">
        <v>46.960268070847292</v>
      </c>
      <c r="AM117">
        <v>35.680784286066931</v>
      </c>
      <c r="AN117">
        <v>0.54873374054826796</v>
      </c>
      <c r="AO117">
        <v>0.55893818727354105</v>
      </c>
      <c r="AP117">
        <v>21.520259547907038</v>
      </c>
      <c r="AQ117">
        <v>10.938247965533748</v>
      </c>
      <c r="AR117">
        <v>21.520259547907038</v>
      </c>
      <c r="AS117">
        <v>5.6501079913619998</v>
      </c>
      <c r="AT117">
        <v>4.3882978723390007</v>
      </c>
      <c r="AU117">
        <v>7.3240785064624205</v>
      </c>
      <c r="AV117">
        <v>7.3240785064624205</v>
      </c>
      <c r="AW117">
        <v>2.7850266248192681</v>
      </c>
      <c r="AX117">
        <v>6.7041036716999995</v>
      </c>
      <c r="AY117">
        <v>5.9840425531900001</v>
      </c>
      <c r="AZ117">
        <v>8.1376256582059998</v>
      </c>
      <c r="BA117">
        <v>8.1376256582059998</v>
      </c>
      <c r="BB117">
        <v>3.5062594773809996</v>
      </c>
      <c r="BC117">
        <v>4.6013864016600001</v>
      </c>
      <c r="BD117">
        <v>2.8253935912200001</v>
      </c>
      <c r="BE117">
        <v>4.6013864016600001</v>
      </c>
      <c r="BF117">
        <v>35366.497396300001</v>
      </c>
      <c r="BG117">
        <v>0</v>
      </c>
      <c r="BH117">
        <v>35366.497396300001</v>
      </c>
      <c r="BI117">
        <v>0</v>
      </c>
      <c r="BJ117">
        <v>0</v>
      </c>
      <c r="BK117">
        <v>0</v>
      </c>
      <c r="BL117">
        <v>9.7957392452599993E-3</v>
      </c>
      <c r="BM117">
        <v>0</v>
      </c>
      <c r="BN117">
        <v>0</v>
      </c>
      <c r="BO117">
        <v>0</v>
      </c>
      <c r="BP117">
        <v>2.9387217735800001E-2</v>
      </c>
      <c r="BQ117">
        <v>0</v>
      </c>
      <c r="BR117">
        <v>0.137140349434</v>
      </c>
      <c r="BS117">
        <v>1</v>
      </c>
      <c r="BT117">
        <v>8</v>
      </c>
      <c r="BU117">
        <v>1</v>
      </c>
      <c r="BV117">
        <v>0</v>
      </c>
      <c r="BW117">
        <v>3</v>
      </c>
      <c r="BX117">
        <v>18</v>
      </c>
      <c r="BY117">
        <v>16</v>
      </c>
      <c r="BZ117">
        <v>10</v>
      </c>
      <c r="CA117">
        <v>17</v>
      </c>
      <c r="CB117">
        <v>18</v>
      </c>
      <c r="CC117">
        <v>19</v>
      </c>
      <c r="CD117">
        <v>12</v>
      </c>
      <c r="CE117">
        <v>10</v>
      </c>
      <c r="CF117">
        <v>10</v>
      </c>
      <c r="CG117">
        <v>10</v>
      </c>
      <c r="CH117">
        <v>10</v>
      </c>
      <c r="CI117">
        <v>10</v>
      </c>
      <c r="CJ117">
        <v>8</v>
      </c>
      <c r="CK117">
        <v>168</v>
      </c>
      <c r="CW117">
        <v>1.2938142373199999</v>
      </c>
      <c r="CX117">
        <v>1.3792662652300001</v>
      </c>
      <c r="CY117">
        <v>1.26</v>
      </c>
      <c r="CZ117">
        <v>0.72829993608199994</v>
      </c>
      <c r="DA117">
        <v>0.79446997465800007</v>
      </c>
      <c r="DB117">
        <v>0.61347200000000002</v>
      </c>
      <c r="DC117">
        <v>336</v>
      </c>
      <c r="DD117">
        <v>164</v>
      </c>
      <c r="DE117">
        <v>56</v>
      </c>
      <c r="DF117">
        <v>14</v>
      </c>
      <c r="DG117">
        <v>55</v>
      </c>
      <c r="DH117">
        <v>0</v>
      </c>
      <c r="DI117">
        <v>1</v>
      </c>
      <c r="DJ117">
        <v>4</v>
      </c>
      <c r="DK117">
        <v>19</v>
      </c>
      <c r="DL117">
        <v>5</v>
      </c>
      <c r="DM117">
        <v>25</v>
      </c>
      <c r="DN117">
        <v>5</v>
      </c>
      <c r="DO117">
        <v>1</v>
      </c>
      <c r="DP117">
        <v>14</v>
      </c>
      <c r="DQ117">
        <v>13</v>
      </c>
      <c r="DR117">
        <v>3</v>
      </c>
      <c r="DS117">
        <v>1</v>
      </c>
      <c r="DT117">
        <v>45</v>
      </c>
      <c r="DU117">
        <v>1</v>
      </c>
      <c r="DV117">
        <v>0</v>
      </c>
      <c r="DW117">
        <v>0</v>
      </c>
      <c r="DX117">
        <v>10</v>
      </c>
      <c r="DY117">
        <v>2</v>
      </c>
      <c r="DZ117">
        <v>15</v>
      </c>
      <c r="EA117">
        <v>3</v>
      </c>
      <c r="EB117">
        <v>0</v>
      </c>
      <c r="EC117">
        <v>1</v>
      </c>
      <c r="ED117">
        <v>16</v>
      </c>
      <c r="EE117">
        <v>0</v>
      </c>
      <c r="EF117">
        <v>0</v>
      </c>
      <c r="EG117">
        <v>0</v>
      </c>
      <c r="EH117">
        <v>8</v>
      </c>
      <c r="EI117">
        <v>2</v>
      </c>
      <c r="EJ117">
        <v>0</v>
      </c>
      <c r="EK117">
        <v>1.19047619047619</v>
      </c>
      <c r="EL117">
        <v>5.3571428571428603</v>
      </c>
      <c r="EM117">
        <v>1.78571428571429</v>
      </c>
      <c r="EN117">
        <v>0</v>
      </c>
      <c r="EO117">
        <v>11.9047619047619</v>
      </c>
      <c r="EP117">
        <v>34.821428571428598</v>
      </c>
      <c r="EQ117">
        <v>0</v>
      </c>
      <c r="ER117">
        <v>1.19047619047619</v>
      </c>
      <c r="ES117">
        <v>12.797619047618999</v>
      </c>
      <c r="ET117">
        <v>49.404761904761898</v>
      </c>
      <c r="EU117">
        <v>12.202380952381001</v>
      </c>
      <c r="EV117">
        <v>12.202380952381001</v>
      </c>
      <c r="EW117">
        <v>6.8452380952380896</v>
      </c>
      <c r="EX117">
        <v>16.6666666666667</v>
      </c>
      <c r="EY117">
        <v>16.369047619047599</v>
      </c>
      <c r="EZ117">
        <v>9.8214285714285694</v>
      </c>
      <c r="FA117">
        <v>1.19047619047619</v>
      </c>
      <c r="FB117">
        <v>7.1428571428571397</v>
      </c>
      <c r="FC117">
        <v>28.571428571428601</v>
      </c>
      <c r="FD117">
        <v>84.523809523809504</v>
      </c>
      <c r="FE117">
        <v>1.19047619047619</v>
      </c>
      <c r="FF117">
        <v>0</v>
      </c>
      <c r="FG117">
        <v>11.6071428571429</v>
      </c>
      <c r="FH117">
        <v>15.476190476190499</v>
      </c>
      <c r="FI117">
        <v>6.5476190476190501</v>
      </c>
      <c r="FJ117">
        <v>22.9166666666667</v>
      </c>
      <c r="FK117">
        <v>1.19047619047619</v>
      </c>
      <c r="FL117">
        <v>0.297619047619048</v>
      </c>
      <c r="FM117">
        <v>23.214285714285701</v>
      </c>
      <c r="FN117">
        <v>4.1666666666666696</v>
      </c>
      <c r="FO117">
        <v>2.9761904761904798</v>
      </c>
      <c r="FP117">
        <v>0</v>
      </c>
      <c r="FQ117">
        <v>1.8181818181818199</v>
      </c>
      <c r="FR117">
        <v>7.2727272727272698</v>
      </c>
      <c r="FS117">
        <v>34.545454545454497</v>
      </c>
      <c r="FT117">
        <v>45.454545454545503</v>
      </c>
      <c r="FU117">
        <v>9.0909090909090899</v>
      </c>
      <c r="FV117">
        <v>25.454545454545499</v>
      </c>
      <c r="FW117">
        <v>23.636363636363601</v>
      </c>
      <c r="FX117">
        <v>5.4545454545454497</v>
      </c>
      <c r="FY117">
        <v>81.818181818181799</v>
      </c>
      <c r="FZ117">
        <v>1.8181818181818199</v>
      </c>
      <c r="GA117">
        <v>0</v>
      </c>
      <c r="GB117">
        <v>18.181818181818201</v>
      </c>
      <c r="GC117">
        <v>3.6363636363636398</v>
      </c>
      <c r="GD117">
        <v>27.272727272727298</v>
      </c>
      <c r="GE117">
        <v>5.4545454545454497</v>
      </c>
      <c r="GF117">
        <v>1.8181818181818199</v>
      </c>
      <c r="GG117">
        <v>29.090909090909101</v>
      </c>
      <c r="GH117">
        <v>14.545454545454501</v>
      </c>
      <c r="GI117">
        <v>23</v>
      </c>
      <c r="GJ117">
        <v>48.809523809523803</v>
      </c>
      <c r="GK117">
        <v>41.818181818181799</v>
      </c>
      <c r="GL117">
        <v>19.6428571428571</v>
      </c>
      <c r="GM117">
        <v>5.0595238095238102</v>
      </c>
      <c r="GN117">
        <v>0</v>
      </c>
      <c r="GO117">
        <v>0</v>
      </c>
      <c r="GP117">
        <v>8.5365853658536608</v>
      </c>
      <c r="GQ117">
        <v>10.365853658536601</v>
      </c>
      <c r="GR117">
        <v>0</v>
      </c>
      <c r="GS117">
        <v>11.9047619047619</v>
      </c>
      <c r="GT117">
        <v>18</v>
      </c>
      <c r="GU117">
        <v>8</v>
      </c>
      <c r="GV117">
        <v>14</v>
      </c>
      <c r="GW117">
        <v>7</v>
      </c>
      <c r="GX117">
        <v>3</v>
      </c>
      <c r="GY117">
        <v>21.726190476190499</v>
      </c>
      <c r="GZ117">
        <v>28.571428571428601</v>
      </c>
      <c r="HA117">
        <v>14.5833333333333</v>
      </c>
      <c r="HB117">
        <v>10.714285714285699</v>
      </c>
      <c r="HC117">
        <v>6.5476190476190501</v>
      </c>
      <c r="HD117">
        <v>32.727272727272698</v>
      </c>
      <c r="HE117">
        <v>14.545454545454501</v>
      </c>
      <c r="HF117">
        <v>25.454545454545499</v>
      </c>
      <c r="HG117">
        <v>12.7272727272727</v>
      </c>
      <c r="HH117">
        <v>5.4545454545454497</v>
      </c>
      <c r="HI117">
        <v>5</v>
      </c>
      <c r="HJ117">
        <v>7</v>
      </c>
      <c r="HK117">
        <v>20</v>
      </c>
      <c r="HL117">
        <v>16</v>
      </c>
      <c r="HM117">
        <v>1</v>
      </c>
      <c r="HN117">
        <v>3.2738095238095202</v>
      </c>
      <c r="HO117">
        <v>18.75</v>
      </c>
      <c r="HP117">
        <v>39.5833333333333</v>
      </c>
      <c r="HQ117">
        <v>12.202380952381001</v>
      </c>
      <c r="HR117">
        <v>5.0595238095238102</v>
      </c>
      <c r="HS117">
        <v>9.0909090909090899</v>
      </c>
      <c r="HT117">
        <v>12.7272727272727</v>
      </c>
      <c r="HU117">
        <v>36.363636363636402</v>
      </c>
      <c r="HV117">
        <v>29.090909090909101</v>
      </c>
      <c r="HW117">
        <v>1.8181818181818199</v>
      </c>
      <c r="HX117">
        <v>12.202380952381001</v>
      </c>
      <c r="HY117">
        <v>19.9404761904762</v>
      </c>
      <c r="HZ117">
        <v>27.380952380952401</v>
      </c>
      <c r="IA117">
        <v>33.3333333333333</v>
      </c>
      <c r="IB117">
        <v>38.988095238095198</v>
      </c>
      <c r="IC117">
        <v>4.9883605474927997</v>
      </c>
      <c r="ID117">
        <v>0.95174319727891199</v>
      </c>
      <c r="IE117">
        <v>9.4548648783854308</v>
      </c>
      <c r="IF117">
        <v>9.2829582442329599</v>
      </c>
      <c r="IG117">
        <v>0.86283517972826496</v>
      </c>
      <c r="IH117">
        <v>4</v>
      </c>
      <c r="II117">
        <v>5.125</v>
      </c>
      <c r="IJ117">
        <v>4</v>
      </c>
      <c r="IK117">
        <v>2.0833333330000001</v>
      </c>
      <c r="IL117">
        <v>7.2727272730000001</v>
      </c>
      <c r="IM117">
        <v>6</v>
      </c>
      <c r="IN117">
        <v>6.25</v>
      </c>
      <c r="IO117">
        <v>10.90909091</v>
      </c>
    </row>
    <row r="118" spans="1:249" x14ac:dyDescent="0.3">
      <c r="A118" s="71">
        <v>117</v>
      </c>
      <c r="B118">
        <v>2016014</v>
      </c>
      <c r="C118" t="s">
        <v>156</v>
      </c>
      <c r="D118" t="s">
        <v>988</v>
      </c>
      <c r="E118" t="s">
        <v>542</v>
      </c>
      <c r="F118">
        <v>54.699154529128919</v>
      </c>
      <c r="G118">
        <v>59.641447797424497</v>
      </c>
      <c r="H118" t="s">
        <v>953</v>
      </c>
      <c r="I118" t="s">
        <v>344</v>
      </c>
      <c r="J118" t="s">
        <v>345</v>
      </c>
      <c r="K118">
        <v>59</v>
      </c>
      <c r="L118" t="s">
        <v>341</v>
      </c>
      <c r="M118" t="s">
        <v>337</v>
      </c>
      <c r="N118">
        <v>46006</v>
      </c>
      <c r="O118">
        <v>-71.060383000000002</v>
      </c>
      <c r="P118">
        <v>41.632660000000001</v>
      </c>
      <c r="Q118">
        <v>0.83069999999999999</v>
      </c>
      <c r="R118">
        <v>24.148800000000001</v>
      </c>
      <c r="S118">
        <v>24.170300000000001</v>
      </c>
      <c r="T118">
        <v>0.76561400000000002</v>
      </c>
      <c r="U118">
        <v>7.6561399999999996E-3</v>
      </c>
      <c r="W118">
        <v>5</v>
      </c>
      <c r="X118">
        <v>1.1100000000000001</v>
      </c>
      <c r="Y118">
        <v>16.904983748599999</v>
      </c>
      <c r="Z118">
        <v>54</v>
      </c>
      <c r="AA118">
        <v>20.179357346050004</v>
      </c>
      <c r="AB118">
        <v>1261.40254543879</v>
      </c>
      <c r="AC118">
        <v>1248.4626114415601</v>
      </c>
      <c r="AD118">
        <v>15.374303983098599</v>
      </c>
      <c r="AE118">
        <v>15.4501865802773</v>
      </c>
      <c r="AF118">
        <v>10.611928612286</v>
      </c>
      <c r="AG118">
        <v>10.8152245885883</v>
      </c>
      <c r="AH118">
        <v>5.8449140349295803</v>
      </c>
      <c r="AI118">
        <v>6.1757929922853299</v>
      </c>
      <c r="AJ118">
        <v>24.810400866738892</v>
      </c>
      <c r="AK118">
        <v>29.811419200954077</v>
      </c>
      <c r="AL118">
        <v>38.028169014084511</v>
      </c>
      <c r="AM118">
        <v>44.700357781753127</v>
      </c>
      <c r="AN118">
        <v>0.65390453523076397</v>
      </c>
      <c r="AO118">
        <v>0.68861236895226197</v>
      </c>
      <c r="AP118">
        <v>25.02708559046587</v>
      </c>
      <c r="AQ118">
        <v>25.02708559046587</v>
      </c>
      <c r="AR118">
        <v>15.522510435301133</v>
      </c>
      <c r="AS118">
        <v>15.565317746919002</v>
      </c>
      <c r="AT118">
        <v>30.307941653194998</v>
      </c>
      <c r="AU118">
        <v>3.4669555796316356</v>
      </c>
      <c r="AV118">
        <v>3.4669555796316356</v>
      </c>
      <c r="AW118">
        <v>2.0945140131186637</v>
      </c>
      <c r="AX118">
        <v>2.0438554037480001</v>
      </c>
      <c r="AY118">
        <v>1.458670988655</v>
      </c>
      <c r="AZ118">
        <v>2.7995666305490001</v>
      </c>
      <c r="BA118">
        <v>2.7995666305490001</v>
      </c>
      <c r="BB118">
        <v>2.506708407868</v>
      </c>
      <c r="BC118">
        <v>4.0584244170500003</v>
      </c>
      <c r="BD118">
        <v>3.7869220101500001</v>
      </c>
      <c r="BE118">
        <v>4.0584244170500003</v>
      </c>
      <c r="BF118">
        <v>0</v>
      </c>
      <c r="BG118">
        <v>0</v>
      </c>
      <c r="BH118">
        <v>0</v>
      </c>
      <c r="BI118">
        <v>0</v>
      </c>
      <c r="BJ118">
        <v>0</v>
      </c>
      <c r="BK118">
        <v>0</v>
      </c>
      <c r="BL118">
        <v>0</v>
      </c>
      <c r="BM118">
        <v>0</v>
      </c>
      <c r="BN118">
        <v>0</v>
      </c>
      <c r="BO118">
        <v>0</v>
      </c>
      <c r="BP118">
        <v>0</v>
      </c>
      <c r="BQ118">
        <v>0</v>
      </c>
      <c r="BR118">
        <v>0</v>
      </c>
      <c r="BS118">
        <v>5</v>
      </c>
      <c r="BT118">
        <v>1</v>
      </c>
      <c r="BU118">
        <v>0</v>
      </c>
      <c r="BV118">
        <v>4</v>
      </c>
      <c r="BW118">
        <v>3</v>
      </c>
      <c r="BX118">
        <v>15</v>
      </c>
      <c r="BY118">
        <v>16</v>
      </c>
      <c r="BZ118">
        <v>16</v>
      </c>
      <c r="CA118">
        <v>19</v>
      </c>
      <c r="CB118">
        <v>10</v>
      </c>
      <c r="CC118">
        <v>20</v>
      </c>
      <c r="CD118">
        <v>7</v>
      </c>
      <c r="CE118">
        <v>9</v>
      </c>
      <c r="CF118">
        <v>10</v>
      </c>
      <c r="CG118">
        <v>10</v>
      </c>
      <c r="CH118">
        <v>10</v>
      </c>
      <c r="CI118">
        <v>10</v>
      </c>
      <c r="CJ118">
        <v>10</v>
      </c>
      <c r="CK118">
        <v>162</v>
      </c>
      <c r="CW118">
        <v>1.1872086602900001</v>
      </c>
      <c r="CX118">
        <v>1.26851024371</v>
      </c>
      <c r="CY118">
        <v>1.1100000000000001</v>
      </c>
      <c r="CZ118">
        <v>0.733420109461</v>
      </c>
      <c r="DA118">
        <v>0.62158995599300004</v>
      </c>
      <c r="DB118">
        <v>0.76561400000000002</v>
      </c>
      <c r="DC118">
        <v>295</v>
      </c>
      <c r="DD118">
        <v>236</v>
      </c>
      <c r="DE118">
        <v>13</v>
      </c>
      <c r="DF118">
        <v>9</v>
      </c>
      <c r="DG118">
        <v>51</v>
      </c>
      <c r="DH118">
        <v>1</v>
      </c>
      <c r="DI118">
        <v>1</v>
      </c>
      <c r="DJ118">
        <v>6</v>
      </c>
      <c r="DK118">
        <v>17</v>
      </c>
      <c r="DL118">
        <v>6</v>
      </c>
      <c r="DM118">
        <v>27</v>
      </c>
      <c r="DN118">
        <v>3</v>
      </c>
      <c r="DO118">
        <v>1</v>
      </c>
      <c r="DP118">
        <v>9</v>
      </c>
      <c r="DQ118">
        <v>9</v>
      </c>
      <c r="DR118">
        <v>4</v>
      </c>
      <c r="DS118">
        <v>1</v>
      </c>
      <c r="DT118">
        <v>45</v>
      </c>
      <c r="DU118">
        <v>0</v>
      </c>
      <c r="DV118">
        <v>0</v>
      </c>
      <c r="DW118">
        <v>0</v>
      </c>
      <c r="DX118">
        <v>6</v>
      </c>
      <c r="DY118">
        <v>2</v>
      </c>
      <c r="DZ118">
        <v>11</v>
      </c>
      <c r="EA118">
        <v>0</v>
      </c>
      <c r="EB118">
        <v>0</v>
      </c>
      <c r="EC118">
        <v>0</v>
      </c>
      <c r="ED118">
        <v>11</v>
      </c>
      <c r="EE118">
        <v>0</v>
      </c>
      <c r="EF118">
        <v>0</v>
      </c>
      <c r="EG118">
        <v>0</v>
      </c>
      <c r="EH118">
        <v>6</v>
      </c>
      <c r="EI118">
        <v>0</v>
      </c>
      <c r="EJ118">
        <v>1.6949152542372901</v>
      </c>
      <c r="EK118">
        <v>1.6949152542372901</v>
      </c>
      <c r="EL118">
        <v>0.677966101694915</v>
      </c>
      <c r="EM118">
        <v>0.338983050847458</v>
      </c>
      <c r="EN118">
        <v>0</v>
      </c>
      <c r="EO118">
        <v>8.1355932203389791</v>
      </c>
      <c r="EP118">
        <v>13.559322033898299</v>
      </c>
      <c r="EQ118">
        <v>0</v>
      </c>
      <c r="ER118">
        <v>1.6949152542372901</v>
      </c>
      <c r="ES118">
        <v>6.1016949152542397</v>
      </c>
      <c r="ET118">
        <v>80</v>
      </c>
      <c r="EU118">
        <v>1.35593220338983</v>
      </c>
      <c r="EV118">
        <v>1.35593220338983</v>
      </c>
      <c r="EW118">
        <v>0.677966101694915</v>
      </c>
      <c r="EX118">
        <v>4.4067796610169498</v>
      </c>
      <c r="EY118">
        <v>4.4067796610169498</v>
      </c>
      <c r="EZ118">
        <v>4.0677966101694896</v>
      </c>
      <c r="FA118">
        <v>1.35593220338983</v>
      </c>
      <c r="FB118">
        <v>30.769230769230798</v>
      </c>
      <c r="FC118">
        <v>44.4444444444444</v>
      </c>
      <c r="FD118">
        <v>93.8983050847458</v>
      </c>
      <c r="FE118">
        <v>0</v>
      </c>
      <c r="FF118">
        <v>0</v>
      </c>
      <c r="FG118">
        <v>4.4067796610169498</v>
      </c>
      <c r="FH118">
        <v>6.1016949152542397</v>
      </c>
      <c r="FI118">
        <v>1.0169491525423699</v>
      </c>
      <c r="FJ118">
        <v>5.42372881355932</v>
      </c>
      <c r="FK118">
        <v>0</v>
      </c>
      <c r="FL118">
        <v>0</v>
      </c>
      <c r="FM118">
        <v>5.42372881355932</v>
      </c>
      <c r="FN118">
        <v>3.0508474576271198</v>
      </c>
      <c r="FO118">
        <v>1.6949152542372901</v>
      </c>
      <c r="FP118">
        <v>1.9607843137254899</v>
      </c>
      <c r="FQ118">
        <v>1.9607843137254899</v>
      </c>
      <c r="FR118">
        <v>11.764705882352899</v>
      </c>
      <c r="FS118">
        <v>33.3333333333333</v>
      </c>
      <c r="FT118">
        <v>52.941176470588204</v>
      </c>
      <c r="FU118">
        <v>5.8823529411764701</v>
      </c>
      <c r="FV118">
        <v>17.647058823529399</v>
      </c>
      <c r="FW118">
        <v>17.647058823529399</v>
      </c>
      <c r="FX118">
        <v>7.8431372549019596</v>
      </c>
      <c r="FY118">
        <v>88.235294117647101</v>
      </c>
      <c r="FZ118">
        <v>0</v>
      </c>
      <c r="GA118">
        <v>0</v>
      </c>
      <c r="GB118">
        <v>11.764705882352899</v>
      </c>
      <c r="GC118">
        <v>3.9215686274509798</v>
      </c>
      <c r="GD118">
        <v>21.568627450980401</v>
      </c>
      <c r="GE118">
        <v>0</v>
      </c>
      <c r="GF118">
        <v>0</v>
      </c>
      <c r="GG118">
        <v>21.568627450980401</v>
      </c>
      <c r="GH118">
        <v>11.764705882352899</v>
      </c>
      <c r="GI118">
        <v>27</v>
      </c>
      <c r="GJ118">
        <v>80</v>
      </c>
      <c r="GK118">
        <v>52.941176470588204</v>
      </c>
      <c r="GL118">
        <v>18.644067796610202</v>
      </c>
      <c r="GM118">
        <v>15.5932203389831</v>
      </c>
      <c r="GN118">
        <v>0.84745762711864403</v>
      </c>
      <c r="GO118">
        <v>0.84745762711864403</v>
      </c>
      <c r="GP118">
        <v>15.677966101694899</v>
      </c>
      <c r="GQ118">
        <v>19.491525423728799</v>
      </c>
      <c r="GR118">
        <v>0</v>
      </c>
      <c r="GS118">
        <v>8.1355932203389791</v>
      </c>
      <c r="GT118">
        <v>19</v>
      </c>
      <c r="GU118">
        <v>7</v>
      </c>
      <c r="GV118">
        <v>7</v>
      </c>
      <c r="GW118">
        <v>10</v>
      </c>
      <c r="GX118">
        <v>2</v>
      </c>
      <c r="GY118">
        <v>37.288135593220296</v>
      </c>
      <c r="GZ118">
        <v>26.440677966101699</v>
      </c>
      <c r="HA118">
        <v>16.9491525423729</v>
      </c>
      <c r="HB118">
        <v>10.847457627118599</v>
      </c>
      <c r="HC118">
        <v>2.0338983050847501</v>
      </c>
      <c r="HD118">
        <v>37.254901960784302</v>
      </c>
      <c r="HE118">
        <v>13.7254901960784</v>
      </c>
      <c r="HF118">
        <v>13.7254901960784</v>
      </c>
      <c r="HG118">
        <v>19.6078431372549</v>
      </c>
      <c r="HH118">
        <v>3.9215686274509798</v>
      </c>
      <c r="HI118">
        <v>6</v>
      </c>
      <c r="HJ118">
        <v>6</v>
      </c>
      <c r="HK118">
        <v>16</v>
      </c>
      <c r="HL118">
        <v>15</v>
      </c>
      <c r="HM118">
        <v>1</v>
      </c>
      <c r="HN118">
        <v>13.2203389830508</v>
      </c>
      <c r="HO118">
        <v>8.8135593220338997</v>
      </c>
      <c r="HP118">
        <v>36.610169491525397</v>
      </c>
      <c r="HQ118">
        <v>19.661016949152501</v>
      </c>
      <c r="HR118">
        <v>0.338983050847458</v>
      </c>
      <c r="HS118">
        <v>11.764705882352899</v>
      </c>
      <c r="HT118">
        <v>11.764705882352899</v>
      </c>
      <c r="HU118">
        <v>31.372549019607799</v>
      </c>
      <c r="HV118">
        <v>29.411764705882401</v>
      </c>
      <c r="HW118">
        <v>1.9607843137254899</v>
      </c>
      <c r="HX118">
        <v>14.2372881355932</v>
      </c>
      <c r="HY118">
        <v>24.406779661016898</v>
      </c>
      <c r="HZ118">
        <v>33.559322033898297</v>
      </c>
      <c r="IA118">
        <v>42.033898305084698</v>
      </c>
      <c r="IB118">
        <v>47.118644067796602</v>
      </c>
      <c r="IC118">
        <v>4.7627339531109101</v>
      </c>
      <c r="ID118">
        <v>0.94048836541223801</v>
      </c>
      <c r="IE118">
        <v>8.9678602076489398</v>
      </c>
      <c r="IF118">
        <v>8.7920198114205306</v>
      </c>
      <c r="IG118">
        <v>0.83962920020655296</v>
      </c>
      <c r="IH118">
        <v>4</v>
      </c>
      <c r="II118">
        <v>5.0819112630000003</v>
      </c>
      <c r="IJ118">
        <v>4</v>
      </c>
      <c r="IK118">
        <v>3.7288135590000002</v>
      </c>
      <c r="IL118">
        <v>7.8431372550000003</v>
      </c>
      <c r="IM118">
        <v>6</v>
      </c>
      <c r="IN118">
        <v>6.440677966</v>
      </c>
      <c r="IO118">
        <v>11.764705879999999</v>
      </c>
    </row>
    <row r="119" spans="1:249" x14ac:dyDescent="0.3">
      <c r="A119" s="71">
        <v>118</v>
      </c>
      <c r="B119">
        <v>2019016</v>
      </c>
      <c r="C119" t="s">
        <v>219</v>
      </c>
      <c r="D119" t="s">
        <v>988</v>
      </c>
      <c r="E119" t="s">
        <v>542</v>
      </c>
      <c r="F119">
        <v>80.456253057532379</v>
      </c>
      <c r="G119">
        <v>82.173707716163506</v>
      </c>
      <c r="H119" t="s">
        <v>953</v>
      </c>
      <c r="I119" t="s">
        <v>344</v>
      </c>
      <c r="J119" t="s">
        <v>345</v>
      </c>
      <c r="K119">
        <v>59</v>
      </c>
      <c r="L119" t="s">
        <v>341</v>
      </c>
      <c r="M119" t="s">
        <v>337</v>
      </c>
      <c r="N119">
        <v>46006</v>
      </c>
      <c r="O119">
        <v>-71.176950000000005</v>
      </c>
      <c r="P119">
        <v>41.947099999999999</v>
      </c>
      <c r="Q119">
        <v>1.08</v>
      </c>
      <c r="R119">
        <v>113.04179999999999</v>
      </c>
      <c r="S119">
        <v>111.68279800000001</v>
      </c>
      <c r="T119">
        <v>4.6975000000000003E-2</v>
      </c>
      <c r="U119">
        <v>4.6975000000000001E-4</v>
      </c>
      <c r="W119">
        <v>5</v>
      </c>
      <c r="X119">
        <v>1.17</v>
      </c>
      <c r="Y119">
        <v>24.511275000000001</v>
      </c>
      <c r="Z119">
        <v>55.546666666666667</v>
      </c>
      <c r="AA119">
        <v>20.511641851474998</v>
      </c>
      <c r="AB119">
        <v>1265.0458552083301</v>
      </c>
      <c r="AC119">
        <v>1263.18348984093</v>
      </c>
      <c r="AD119">
        <v>15.757686659499999</v>
      </c>
      <c r="AE119">
        <v>15.6123048160857</v>
      </c>
      <c r="AF119">
        <v>10.0520607424167</v>
      </c>
      <c r="AG119">
        <v>9.9026979516249796</v>
      </c>
      <c r="AH119">
        <v>4.3411608549</v>
      </c>
      <c r="AI119">
        <v>4.18787594733364</v>
      </c>
      <c r="AJ119">
        <v>30.833333333333343</v>
      </c>
      <c r="AK119">
        <v>22.98371045047055</v>
      </c>
      <c r="AL119">
        <v>57.166666666666686</v>
      </c>
      <c r="AM119">
        <v>42.389452397254843</v>
      </c>
      <c r="AN119">
        <v>0.75974994940961005</v>
      </c>
      <c r="AO119">
        <v>0.54829202947654998</v>
      </c>
      <c r="AP119">
        <v>20.971003646438763</v>
      </c>
      <c r="AQ119">
        <v>7.5833333333333348</v>
      </c>
      <c r="AR119">
        <v>20.971003646438763</v>
      </c>
      <c r="AS119">
        <v>21.12481968877</v>
      </c>
      <c r="AT119">
        <v>13.124533929890001</v>
      </c>
      <c r="AU119">
        <v>1.7459913058709264</v>
      </c>
      <c r="AV119">
        <v>0.16666666666666671</v>
      </c>
      <c r="AW119">
        <v>1.7459913058709264</v>
      </c>
      <c r="AX119">
        <v>1.7648338719129999</v>
      </c>
      <c r="AY119">
        <v>7.4571215510799996E-2</v>
      </c>
      <c r="AZ119">
        <v>2.786666666666</v>
      </c>
      <c r="BA119">
        <v>2.786666666666</v>
      </c>
      <c r="BB119">
        <v>2.2976385726339998</v>
      </c>
      <c r="BC119">
        <v>3.8583253127399999</v>
      </c>
      <c r="BD119">
        <v>1.65788396915</v>
      </c>
      <c r="BE119">
        <v>3.8583253127399999</v>
      </c>
      <c r="BF119">
        <v>25468.1630123</v>
      </c>
      <c r="BG119">
        <v>0</v>
      </c>
      <c r="BH119">
        <v>25468.1630123</v>
      </c>
      <c r="BI119">
        <v>0</v>
      </c>
      <c r="BJ119">
        <v>0</v>
      </c>
      <c r="BK119">
        <v>0</v>
      </c>
      <c r="BL119">
        <v>0</v>
      </c>
      <c r="BM119">
        <v>0</v>
      </c>
      <c r="BN119">
        <v>1.7692570358900001E-2</v>
      </c>
      <c r="BO119">
        <v>0</v>
      </c>
      <c r="BP119">
        <v>4.4231425897300003E-2</v>
      </c>
      <c r="BQ119">
        <v>0</v>
      </c>
      <c r="BR119">
        <v>0.115001707333</v>
      </c>
      <c r="BS119">
        <v>1</v>
      </c>
      <c r="BT119">
        <v>0</v>
      </c>
      <c r="BU119">
        <v>1</v>
      </c>
      <c r="BV119">
        <v>8</v>
      </c>
      <c r="BW119">
        <v>3</v>
      </c>
      <c r="BX119">
        <v>14</v>
      </c>
      <c r="BY119">
        <v>16</v>
      </c>
      <c r="BZ119">
        <v>11</v>
      </c>
      <c r="CA119">
        <v>20</v>
      </c>
      <c r="CB119">
        <v>19</v>
      </c>
      <c r="CC119">
        <v>15</v>
      </c>
      <c r="CD119">
        <v>10</v>
      </c>
      <c r="CE119">
        <v>10</v>
      </c>
      <c r="CF119">
        <v>10</v>
      </c>
      <c r="CG119">
        <v>9</v>
      </c>
      <c r="CH119">
        <v>8</v>
      </c>
      <c r="CI119">
        <v>6</v>
      </c>
      <c r="CJ119">
        <v>4</v>
      </c>
      <c r="CK119">
        <v>152</v>
      </c>
      <c r="CW119">
        <v>1.1625986823700001</v>
      </c>
      <c r="CX119">
        <v>1.3706163706600001</v>
      </c>
      <c r="CY119">
        <v>1.17</v>
      </c>
      <c r="CZ119">
        <v>0.30460003366299998</v>
      </c>
      <c r="DA119">
        <v>6.02000050525E-3</v>
      </c>
      <c r="DB119">
        <v>4.6975000000000003E-2</v>
      </c>
      <c r="DC119">
        <v>335</v>
      </c>
      <c r="DD119">
        <v>101</v>
      </c>
      <c r="DE119">
        <v>156</v>
      </c>
      <c r="DF119">
        <v>101</v>
      </c>
      <c r="DG119">
        <v>50</v>
      </c>
      <c r="DH119">
        <v>1</v>
      </c>
      <c r="DI119">
        <v>1</v>
      </c>
      <c r="DJ119">
        <v>6</v>
      </c>
      <c r="DK119">
        <v>20</v>
      </c>
      <c r="DL119">
        <v>3</v>
      </c>
      <c r="DM119">
        <v>21</v>
      </c>
      <c r="DN119">
        <v>4</v>
      </c>
      <c r="DO119">
        <v>0</v>
      </c>
      <c r="DP119">
        <v>13</v>
      </c>
      <c r="DQ119">
        <v>12</v>
      </c>
      <c r="DR119">
        <v>0</v>
      </c>
      <c r="DS119">
        <v>1</v>
      </c>
      <c r="DT119">
        <v>43</v>
      </c>
      <c r="DU119">
        <v>1</v>
      </c>
      <c r="DV119">
        <v>1</v>
      </c>
      <c r="DW119">
        <v>0</v>
      </c>
      <c r="DX119">
        <v>7</v>
      </c>
      <c r="DY119">
        <v>2</v>
      </c>
      <c r="DZ119">
        <v>14</v>
      </c>
      <c r="EA119">
        <v>0</v>
      </c>
      <c r="EB119">
        <v>1</v>
      </c>
      <c r="EC119">
        <v>1</v>
      </c>
      <c r="ED119">
        <v>15</v>
      </c>
      <c r="EE119">
        <v>0</v>
      </c>
      <c r="EF119">
        <v>0</v>
      </c>
      <c r="EG119">
        <v>1</v>
      </c>
      <c r="EH119">
        <v>8</v>
      </c>
      <c r="EI119">
        <v>3</v>
      </c>
      <c r="EJ119">
        <v>2.98507462686567</v>
      </c>
      <c r="EK119">
        <v>3.2835820895522398</v>
      </c>
      <c r="EL119">
        <v>6.5671641791044797</v>
      </c>
      <c r="EM119">
        <v>2.3880597014925402</v>
      </c>
      <c r="EN119">
        <v>0</v>
      </c>
      <c r="EO119">
        <v>4.4776119402985097</v>
      </c>
      <c r="EP119">
        <v>50.746268656716403</v>
      </c>
      <c r="EQ119">
        <v>0</v>
      </c>
      <c r="ER119">
        <v>3.2835820895522398</v>
      </c>
      <c r="ES119">
        <v>5.6716417910447801</v>
      </c>
      <c r="ET119">
        <v>32.835820895522403</v>
      </c>
      <c r="EU119">
        <v>15.5223880597015</v>
      </c>
      <c r="EV119">
        <v>15.5223880597015</v>
      </c>
      <c r="EW119">
        <v>8.9552238805970106</v>
      </c>
      <c r="EX119">
        <v>46.567164179104502</v>
      </c>
      <c r="EY119">
        <v>45.671641791044799</v>
      </c>
      <c r="EZ119">
        <v>0</v>
      </c>
      <c r="FA119">
        <v>16.119402985074601</v>
      </c>
      <c r="FB119">
        <v>34.615384615384599</v>
      </c>
      <c r="FC119">
        <v>53.465346534653499</v>
      </c>
      <c r="FD119">
        <v>84.776119402985103</v>
      </c>
      <c r="FE119">
        <v>0.29850746268656703</v>
      </c>
      <c r="FF119">
        <v>0.29850746268656703</v>
      </c>
      <c r="FG119">
        <v>2.3880597014925402</v>
      </c>
      <c r="FH119">
        <v>15.223880597014899</v>
      </c>
      <c r="FI119">
        <v>0.59701492537313405</v>
      </c>
      <c r="FJ119">
        <v>46.268656716417901</v>
      </c>
      <c r="FK119">
        <v>0</v>
      </c>
      <c r="FL119">
        <v>0.89552238805970197</v>
      </c>
      <c r="FM119">
        <v>47.164179104477597</v>
      </c>
      <c r="FN119">
        <v>30.1492537313433</v>
      </c>
      <c r="FO119">
        <v>14.0298507462687</v>
      </c>
      <c r="FP119">
        <v>2</v>
      </c>
      <c r="FQ119">
        <v>2</v>
      </c>
      <c r="FR119">
        <v>12</v>
      </c>
      <c r="FS119">
        <v>40</v>
      </c>
      <c r="FT119">
        <v>42</v>
      </c>
      <c r="FU119">
        <v>8</v>
      </c>
      <c r="FV119">
        <v>26</v>
      </c>
      <c r="FW119">
        <v>24</v>
      </c>
      <c r="FX119">
        <v>0</v>
      </c>
      <c r="FY119">
        <v>86</v>
      </c>
      <c r="FZ119">
        <v>2</v>
      </c>
      <c r="GA119">
        <v>2</v>
      </c>
      <c r="GB119">
        <v>14</v>
      </c>
      <c r="GC119">
        <v>4</v>
      </c>
      <c r="GD119">
        <v>28</v>
      </c>
      <c r="GE119">
        <v>0</v>
      </c>
      <c r="GF119">
        <v>2</v>
      </c>
      <c r="GG119">
        <v>30</v>
      </c>
      <c r="GH119">
        <v>16</v>
      </c>
      <c r="GI119">
        <v>18</v>
      </c>
      <c r="GJ119">
        <v>30.1492537313433</v>
      </c>
      <c r="GK119">
        <v>36</v>
      </c>
      <c r="GL119">
        <v>20</v>
      </c>
      <c r="GM119">
        <v>1.4925373134328399</v>
      </c>
      <c r="GN119">
        <v>0.99009900990098998</v>
      </c>
      <c r="GO119">
        <v>0.99009900990098998</v>
      </c>
      <c r="GP119">
        <v>17.821782178217799</v>
      </c>
      <c r="GQ119">
        <v>4.9504950495049496</v>
      </c>
      <c r="GR119">
        <v>0.59701492537313405</v>
      </c>
      <c r="GS119">
        <v>4.4776119402985097</v>
      </c>
      <c r="GT119">
        <v>16</v>
      </c>
      <c r="GU119">
        <v>10</v>
      </c>
      <c r="GV119">
        <v>12</v>
      </c>
      <c r="GW119">
        <v>2</v>
      </c>
      <c r="GX119">
        <v>4</v>
      </c>
      <c r="GY119">
        <v>25.9701492537313</v>
      </c>
      <c r="GZ119">
        <v>41.791044776119399</v>
      </c>
      <c r="HA119">
        <v>7.76119402985075</v>
      </c>
      <c r="HB119">
        <v>8.6567164179104505</v>
      </c>
      <c r="HC119">
        <v>3.5820895522388101</v>
      </c>
      <c r="HD119">
        <v>32</v>
      </c>
      <c r="HE119">
        <v>20</v>
      </c>
      <c r="HF119">
        <v>24</v>
      </c>
      <c r="HG119">
        <v>4</v>
      </c>
      <c r="HH119">
        <v>8</v>
      </c>
      <c r="HI119">
        <v>3</v>
      </c>
      <c r="HJ119">
        <v>5</v>
      </c>
      <c r="HK119">
        <v>24</v>
      </c>
      <c r="HL119">
        <v>12</v>
      </c>
      <c r="HM119">
        <v>0</v>
      </c>
      <c r="HN119">
        <v>0.89552238805970197</v>
      </c>
      <c r="HO119">
        <v>1.7910447761193999</v>
      </c>
      <c r="HP119">
        <v>75.820895522388099</v>
      </c>
      <c r="HQ119">
        <v>8.9552238805970106</v>
      </c>
      <c r="HR119">
        <v>0</v>
      </c>
      <c r="HS119">
        <v>6</v>
      </c>
      <c r="HT119">
        <v>10</v>
      </c>
      <c r="HU119">
        <v>48</v>
      </c>
      <c r="HV119">
        <v>24</v>
      </c>
      <c r="HW119">
        <v>0</v>
      </c>
      <c r="HX119">
        <v>14.6268656716418</v>
      </c>
      <c r="HY119">
        <v>22.9850746268657</v>
      </c>
      <c r="HZ119">
        <v>29.8507462686567</v>
      </c>
      <c r="IA119">
        <v>35.820895522388099</v>
      </c>
      <c r="IB119">
        <v>41.492537313432798</v>
      </c>
      <c r="IC119">
        <v>4.8664900186216098</v>
      </c>
      <c r="ID119">
        <v>0.94611717531744299</v>
      </c>
      <c r="IE119">
        <v>8.5997381252988294</v>
      </c>
      <c r="IF119">
        <v>8.4277433627928602</v>
      </c>
      <c r="IG119">
        <v>0.862263292150939</v>
      </c>
      <c r="IH119">
        <v>0</v>
      </c>
      <c r="II119">
        <v>5.1666666670000003</v>
      </c>
      <c r="IJ119">
        <v>0</v>
      </c>
      <c r="IK119">
        <v>0</v>
      </c>
      <c r="IL119">
        <v>0</v>
      </c>
      <c r="IM119">
        <v>5</v>
      </c>
      <c r="IN119">
        <v>5.074626866</v>
      </c>
      <c r="IO119">
        <v>10</v>
      </c>
    </row>
    <row r="120" spans="1:249" x14ac:dyDescent="0.3">
      <c r="A120" s="71">
        <v>119</v>
      </c>
      <c r="B120">
        <v>2019043</v>
      </c>
      <c r="C120" t="s">
        <v>982</v>
      </c>
      <c r="D120" t="s">
        <v>988</v>
      </c>
      <c r="E120" t="s">
        <v>542</v>
      </c>
      <c r="F120">
        <v>58.29489607460718</v>
      </c>
      <c r="G120">
        <v>63.029744559455601</v>
      </c>
      <c r="H120" t="s">
        <v>953</v>
      </c>
      <c r="I120" t="s">
        <v>344</v>
      </c>
      <c r="J120" t="s">
        <v>345</v>
      </c>
      <c r="K120">
        <v>59</v>
      </c>
      <c r="L120" t="s">
        <v>341</v>
      </c>
      <c r="M120" t="s">
        <v>337</v>
      </c>
      <c r="N120">
        <v>46006</v>
      </c>
      <c r="O120">
        <v>-70.89846</v>
      </c>
      <c r="P120">
        <v>42.042389999999997</v>
      </c>
      <c r="Q120">
        <v>5.7618</v>
      </c>
      <c r="R120">
        <v>42.320700000000002</v>
      </c>
      <c r="S120">
        <v>37.780900000000003</v>
      </c>
      <c r="T120">
        <v>6.6797999999999996E-2</v>
      </c>
      <c r="U120">
        <v>6.6797999999999998E-4</v>
      </c>
      <c r="W120">
        <v>20</v>
      </c>
      <c r="X120">
        <v>1.21</v>
      </c>
      <c r="Y120">
        <v>20.813926897799998</v>
      </c>
      <c r="Z120">
        <v>53.242424242424242</v>
      </c>
      <c r="AA120">
        <v>20.861872238749999</v>
      </c>
      <c r="AB120">
        <v>1271.7006421415199</v>
      </c>
      <c r="AC120">
        <v>1261.87378099015</v>
      </c>
      <c r="AD120">
        <v>15.7674078122462</v>
      </c>
      <c r="AE120">
        <v>15.7162008312315</v>
      </c>
      <c r="AF120">
        <v>10.0424248098875</v>
      </c>
      <c r="AG120">
        <v>10.0451190337069</v>
      </c>
      <c r="AH120">
        <v>4.31304195685723</v>
      </c>
      <c r="AI120">
        <v>4.36877376264807</v>
      </c>
      <c r="AJ120">
        <v>27.585129646985315</v>
      </c>
      <c r="AK120">
        <v>21.383152925164282</v>
      </c>
      <c r="AL120">
        <v>50.609184629803181</v>
      </c>
      <c r="AM120">
        <v>32.411798481594118</v>
      </c>
      <c r="AN120">
        <v>0.66806636246363105</v>
      </c>
      <c r="AO120">
        <v>0.582059449898776</v>
      </c>
      <c r="AP120">
        <v>30.191608361865462</v>
      </c>
      <c r="AQ120">
        <v>10.356138706654171</v>
      </c>
      <c r="AR120">
        <v>30.191608361865462</v>
      </c>
      <c r="AS120">
        <v>32.618792425870005</v>
      </c>
      <c r="AT120">
        <v>12.639405204461001</v>
      </c>
      <c r="AU120">
        <v>3.3270852858481721</v>
      </c>
      <c r="AV120">
        <v>3.3270852858481721</v>
      </c>
      <c r="AW120">
        <v>0.97824468876932558</v>
      </c>
      <c r="AX120">
        <v>0.71692271049199996</v>
      </c>
      <c r="AY120">
        <v>5.2044609665400001</v>
      </c>
      <c r="AZ120">
        <v>4.9072164948400001</v>
      </c>
      <c r="BA120">
        <v>4.9072164948400001</v>
      </c>
      <c r="BB120">
        <v>2.5638517321310004</v>
      </c>
      <c r="BC120">
        <v>4.7178978140699996</v>
      </c>
      <c r="BD120">
        <v>2.5391869419100002</v>
      </c>
      <c r="BE120">
        <v>4.7178978140699996</v>
      </c>
      <c r="BF120">
        <v>10037.889543400001</v>
      </c>
      <c r="BG120">
        <v>0</v>
      </c>
      <c r="BH120">
        <v>10037.889543400001</v>
      </c>
      <c r="BI120">
        <v>0.142163883485</v>
      </c>
      <c r="BJ120">
        <v>1.9355064161699999E-2</v>
      </c>
      <c r="BK120">
        <v>0</v>
      </c>
      <c r="BL120">
        <v>4.72581975251E-2</v>
      </c>
      <c r="BM120">
        <v>0</v>
      </c>
      <c r="BN120">
        <v>0</v>
      </c>
      <c r="BO120">
        <v>0.17355687458800001</v>
      </c>
      <c r="BP120">
        <v>4.72581975251E-2</v>
      </c>
      <c r="BQ120">
        <v>0</v>
      </c>
      <c r="BR120">
        <v>2.3629098762499998E-2</v>
      </c>
      <c r="BS120">
        <v>3</v>
      </c>
      <c r="BT120">
        <v>4</v>
      </c>
      <c r="BU120">
        <v>0</v>
      </c>
      <c r="BV120">
        <v>3</v>
      </c>
      <c r="BW120">
        <v>3</v>
      </c>
      <c r="BX120">
        <v>15</v>
      </c>
      <c r="BY120">
        <v>17</v>
      </c>
      <c r="BZ120">
        <v>15</v>
      </c>
      <c r="CA120">
        <v>18</v>
      </c>
      <c r="CB120">
        <v>16</v>
      </c>
      <c r="CC120">
        <v>15</v>
      </c>
      <c r="CD120">
        <v>8</v>
      </c>
      <c r="CE120">
        <v>9</v>
      </c>
      <c r="CF120">
        <v>9</v>
      </c>
      <c r="CG120">
        <v>10</v>
      </c>
      <c r="CH120">
        <v>7</v>
      </c>
      <c r="CI120">
        <v>9</v>
      </c>
      <c r="CJ120">
        <v>4</v>
      </c>
      <c r="CK120">
        <v>152</v>
      </c>
      <c r="CW120">
        <v>1.44975124178</v>
      </c>
      <c r="CX120">
        <v>1.53006999978</v>
      </c>
      <c r="CY120">
        <v>1.21</v>
      </c>
      <c r="CZ120">
        <v>0.67859996983600002</v>
      </c>
      <c r="DA120">
        <v>0.227530002072</v>
      </c>
      <c r="DB120">
        <v>6.6797999999999996E-2</v>
      </c>
      <c r="DC120">
        <v>322</v>
      </c>
      <c r="DD120">
        <v>97</v>
      </c>
      <c r="DE120">
        <v>46</v>
      </c>
      <c r="DF120">
        <v>21</v>
      </c>
      <c r="DG120">
        <v>48</v>
      </c>
      <c r="DH120">
        <v>2</v>
      </c>
      <c r="DI120">
        <v>1</v>
      </c>
      <c r="DJ120">
        <v>2</v>
      </c>
      <c r="DK120">
        <v>16</v>
      </c>
      <c r="DL120">
        <v>7</v>
      </c>
      <c r="DM120">
        <v>19</v>
      </c>
      <c r="DN120">
        <v>4</v>
      </c>
      <c r="DO120">
        <v>0</v>
      </c>
      <c r="DP120">
        <v>11</v>
      </c>
      <c r="DQ120">
        <v>11</v>
      </c>
      <c r="DR120">
        <v>3</v>
      </c>
      <c r="DS120">
        <v>1</v>
      </c>
      <c r="DT120">
        <v>35</v>
      </c>
      <c r="DU120">
        <v>1</v>
      </c>
      <c r="DV120">
        <v>0</v>
      </c>
      <c r="DW120">
        <v>0</v>
      </c>
      <c r="DX120">
        <v>13</v>
      </c>
      <c r="DY120">
        <v>3</v>
      </c>
      <c r="DZ120">
        <v>14</v>
      </c>
      <c r="EA120">
        <v>2</v>
      </c>
      <c r="EB120">
        <v>0</v>
      </c>
      <c r="EC120">
        <v>0</v>
      </c>
      <c r="ED120">
        <v>14</v>
      </c>
      <c r="EE120">
        <v>0</v>
      </c>
      <c r="EF120">
        <v>0</v>
      </c>
      <c r="EG120">
        <v>0</v>
      </c>
      <c r="EH120">
        <v>7</v>
      </c>
      <c r="EI120">
        <v>4</v>
      </c>
      <c r="EJ120">
        <v>37.267080745341602</v>
      </c>
      <c r="EK120">
        <v>39.440993788819902</v>
      </c>
      <c r="EL120">
        <v>2.1739130434782599</v>
      </c>
      <c r="EM120">
        <v>4.6583850931677002</v>
      </c>
      <c r="EN120">
        <v>0</v>
      </c>
      <c r="EO120">
        <v>3.7267080745341601</v>
      </c>
      <c r="EP120">
        <v>19.875776397515502</v>
      </c>
      <c r="EQ120">
        <v>0</v>
      </c>
      <c r="ER120">
        <v>39.440993788819902</v>
      </c>
      <c r="ES120">
        <v>46.583850931676999</v>
      </c>
      <c r="ET120">
        <v>31.366459627329199</v>
      </c>
      <c r="EU120">
        <v>7.7639751552794998</v>
      </c>
      <c r="EV120">
        <v>7.7639751552794998</v>
      </c>
      <c r="EW120">
        <v>5.5900621118012399</v>
      </c>
      <c r="EX120">
        <v>14.285714285714301</v>
      </c>
      <c r="EY120">
        <v>14.285714285714301</v>
      </c>
      <c r="EZ120">
        <v>2.4844720496894399</v>
      </c>
      <c r="FA120">
        <v>3.7267080745341601</v>
      </c>
      <c r="FB120">
        <v>26.086956521739101</v>
      </c>
      <c r="FC120">
        <v>57.142857142857103</v>
      </c>
      <c r="FD120">
        <v>51.242236024844701</v>
      </c>
      <c r="FE120">
        <v>2.1739130434782599</v>
      </c>
      <c r="FF120">
        <v>0</v>
      </c>
      <c r="FG120">
        <v>7.1428571428571397</v>
      </c>
      <c r="FH120">
        <v>48.757763975155299</v>
      </c>
      <c r="FI120">
        <v>1.86335403726708</v>
      </c>
      <c r="FJ120">
        <v>16.1490683229814</v>
      </c>
      <c r="FK120">
        <v>0.62111801242235998</v>
      </c>
      <c r="FL120">
        <v>0</v>
      </c>
      <c r="FM120">
        <v>16.1490683229814</v>
      </c>
      <c r="FN120">
        <v>6.5217391304347796</v>
      </c>
      <c r="FO120">
        <v>2.79503105590062</v>
      </c>
      <c r="FP120">
        <v>4.1666666666666696</v>
      </c>
      <c r="FQ120">
        <v>2.0833333333333299</v>
      </c>
      <c r="FR120">
        <v>4.1666666666666696</v>
      </c>
      <c r="FS120">
        <v>33.3333333333333</v>
      </c>
      <c r="FT120">
        <v>39.5833333333333</v>
      </c>
      <c r="FU120">
        <v>8.3333333333333304</v>
      </c>
      <c r="FV120">
        <v>22.9166666666667</v>
      </c>
      <c r="FW120">
        <v>22.9166666666667</v>
      </c>
      <c r="FX120">
        <v>6.25</v>
      </c>
      <c r="FY120">
        <v>72.9166666666667</v>
      </c>
      <c r="FZ120">
        <v>2.0833333333333299</v>
      </c>
      <c r="GA120">
        <v>0</v>
      </c>
      <c r="GB120">
        <v>27.0833333333333</v>
      </c>
      <c r="GC120">
        <v>6.25</v>
      </c>
      <c r="GD120">
        <v>29.1666666666667</v>
      </c>
      <c r="GE120">
        <v>4.1666666666666696</v>
      </c>
      <c r="GF120">
        <v>0</v>
      </c>
      <c r="GG120">
        <v>29.1666666666667</v>
      </c>
      <c r="GH120">
        <v>14.5833333333333</v>
      </c>
      <c r="GI120">
        <v>18</v>
      </c>
      <c r="GJ120">
        <v>30.124223602484498</v>
      </c>
      <c r="GK120">
        <v>37.5</v>
      </c>
      <c r="GL120">
        <v>22.670807453416099</v>
      </c>
      <c r="GM120">
        <v>3.41614906832298</v>
      </c>
      <c r="GN120">
        <v>0</v>
      </c>
      <c r="GO120">
        <v>0</v>
      </c>
      <c r="GP120">
        <v>2.0618556701030899</v>
      </c>
      <c r="GQ120">
        <v>11.340206185567</v>
      </c>
      <c r="GR120">
        <v>1.24223602484472</v>
      </c>
      <c r="GS120">
        <v>3.7267080745341601</v>
      </c>
      <c r="GT120">
        <v>13</v>
      </c>
      <c r="GU120">
        <v>8</v>
      </c>
      <c r="GV120">
        <v>13</v>
      </c>
      <c r="GW120">
        <v>5</v>
      </c>
      <c r="GX120">
        <v>4</v>
      </c>
      <c r="GY120">
        <v>47.515527950310599</v>
      </c>
      <c r="GZ120">
        <v>25.776397515528</v>
      </c>
      <c r="HA120">
        <v>7.1428571428571397</v>
      </c>
      <c r="HB120">
        <v>5.2795031055900603</v>
      </c>
      <c r="HC120">
        <v>2.4844720496894399</v>
      </c>
      <c r="HD120">
        <v>27.0833333333333</v>
      </c>
      <c r="HE120">
        <v>16.6666666666667</v>
      </c>
      <c r="HF120">
        <v>27.0833333333333</v>
      </c>
      <c r="HG120">
        <v>10.4166666666667</v>
      </c>
      <c r="HH120">
        <v>8.3333333333333304</v>
      </c>
      <c r="HI120">
        <v>2</v>
      </c>
      <c r="HJ120">
        <v>9</v>
      </c>
      <c r="HK120">
        <v>17</v>
      </c>
      <c r="HL120">
        <v>11</v>
      </c>
      <c r="HM120">
        <v>3</v>
      </c>
      <c r="HN120">
        <v>0.62111801242235998</v>
      </c>
      <c r="HO120">
        <v>7.7639751552794998</v>
      </c>
      <c r="HP120">
        <v>33.8509316770186</v>
      </c>
      <c r="HQ120">
        <v>42.546583850931697</v>
      </c>
      <c r="HR120">
        <v>2.4844720496894399</v>
      </c>
      <c r="HS120">
        <v>4.1666666666666696</v>
      </c>
      <c r="HT120">
        <v>18.75</v>
      </c>
      <c r="HU120">
        <v>35.4166666666667</v>
      </c>
      <c r="HV120">
        <v>22.9166666666667</v>
      </c>
      <c r="HW120">
        <v>6.25</v>
      </c>
      <c r="HX120">
        <v>32.6086956521739</v>
      </c>
      <c r="HY120">
        <v>47.826086956521699</v>
      </c>
      <c r="HZ120">
        <v>52.795031055900601</v>
      </c>
      <c r="IA120">
        <v>57.453416149068303</v>
      </c>
      <c r="IB120">
        <v>61.490683229813698</v>
      </c>
      <c r="IC120">
        <v>4.0497913664024896</v>
      </c>
      <c r="ID120">
        <v>0.85858956058794</v>
      </c>
      <c r="IE120">
        <v>8.3123338014077195</v>
      </c>
      <c r="IF120">
        <v>8.1391601805450602</v>
      </c>
      <c r="IG120">
        <v>0.72512418228046505</v>
      </c>
      <c r="IH120">
        <v>0</v>
      </c>
      <c r="II120">
        <v>6.0849056600000004</v>
      </c>
      <c r="IJ120">
        <v>0</v>
      </c>
      <c r="IK120">
        <v>0</v>
      </c>
      <c r="IL120">
        <v>0</v>
      </c>
      <c r="IM120">
        <v>4</v>
      </c>
      <c r="IN120">
        <v>35.714285709999999</v>
      </c>
      <c r="IO120">
        <v>8.3333333330000006</v>
      </c>
    </row>
    <row r="121" spans="1:249" x14ac:dyDescent="0.3">
      <c r="A121" s="71">
        <v>120</v>
      </c>
      <c r="B121">
        <v>2019054</v>
      </c>
      <c r="C121" t="s">
        <v>255</v>
      </c>
      <c r="D121" t="s">
        <v>988</v>
      </c>
      <c r="E121" t="s">
        <v>232</v>
      </c>
      <c r="F121">
        <v>49.35827035409082</v>
      </c>
      <c r="G121">
        <v>52.666193795852202</v>
      </c>
      <c r="H121" t="s">
        <v>953</v>
      </c>
      <c r="I121" t="s">
        <v>344</v>
      </c>
      <c r="J121" t="s">
        <v>345</v>
      </c>
      <c r="K121">
        <v>59</v>
      </c>
      <c r="L121" t="s">
        <v>341</v>
      </c>
      <c r="M121" t="s">
        <v>337</v>
      </c>
      <c r="N121">
        <v>46006</v>
      </c>
      <c r="O121">
        <v>-71.134150000000005</v>
      </c>
      <c r="P121">
        <v>41.97795</v>
      </c>
      <c r="Q121">
        <v>0.97650000000000003</v>
      </c>
      <c r="R121">
        <v>30.8232</v>
      </c>
      <c r="S121">
        <v>30.852599999999999</v>
      </c>
      <c r="T121">
        <v>1E-3</v>
      </c>
      <c r="U121">
        <v>1.0000000000000001E-5</v>
      </c>
      <c r="W121">
        <v>80</v>
      </c>
      <c r="X121">
        <v>1.05</v>
      </c>
      <c r="Y121">
        <v>24.665557603700002</v>
      </c>
      <c r="Z121">
        <v>54</v>
      </c>
      <c r="AA121">
        <v>19.941565370350002</v>
      </c>
      <c r="AB121">
        <v>1268.2465054101399</v>
      </c>
      <c r="AC121">
        <v>1271.12517666141</v>
      </c>
      <c r="AD121">
        <v>15.783804938341</v>
      </c>
      <c r="AE121">
        <v>15.6142323079888</v>
      </c>
      <c r="AF121">
        <v>9.9436932313364093</v>
      </c>
      <c r="AG121">
        <v>9.8925345050805902</v>
      </c>
      <c r="AH121">
        <v>4.1001625922396299</v>
      </c>
      <c r="AI121">
        <v>4.1665346212333603</v>
      </c>
      <c r="AJ121">
        <v>18.06451612903226</v>
      </c>
      <c r="AK121">
        <v>25.06423732772717</v>
      </c>
      <c r="AL121">
        <v>45.437788018433181</v>
      </c>
      <c r="AM121">
        <v>48.326909600560612</v>
      </c>
      <c r="AN121">
        <v>0.69065253458361298</v>
      </c>
      <c r="AO121">
        <v>0.58939715001884896</v>
      </c>
      <c r="AP121">
        <v>20.64516129032258</v>
      </c>
      <c r="AQ121">
        <v>20.64516129032258</v>
      </c>
      <c r="AR121">
        <v>12.018220042046249</v>
      </c>
      <c r="AS121">
        <v>12.118913557201999</v>
      </c>
      <c r="AT121">
        <v>12.564102564060001</v>
      </c>
      <c r="AU121">
        <v>4.2893015650548936</v>
      </c>
      <c r="AV121">
        <v>1.3824884792626726</v>
      </c>
      <c r="AW121">
        <v>4.2893015650548936</v>
      </c>
      <c r="AX121">
        <v>4.2856726084500005</v>
      </c>
      <c r="AY121">
        <v>12.948717948710001</v>
      </c>
      <c r="AZ121">
        <v>4.6245620182179996</v>
      </c>
      <c r="BA121">
        <v>1.751152073736</v>
      </c>
      <c r="BB121">
        <v>4.6245620182179996</v>
      </c>
      <c r="BC121">
        <v>3.4951789744999999</v>
      </c>
      <c r="BD121">
        <v>3.4951789744999999</v>
      </c>
      <c r="BE121">
        <v>2.7993624449999999</v>
      </c>
      <c r="BF121">
        <v>42857.579381800002</v>
      </c>
      <c r="BG121">
        <v>0</v>
      </c>
      <c r="BH121">
        <v>42857.579381800002</v>
      </c>
      <c r="BI121">
        <v>0</v>
      </c>
      <c r="BJ121">
        <v>0</v>
      </c>
      <c r="BK121">
        <v>0</v>
      </c>
      <c r="BL121">
        <v>0</v>
      </c>
      <c r="BM121">
        <v>0</v>
      </c>
      <c r="BN121">
        <v>0</v>
      </c>
      <c r="BO121">
        <v>0</v>
      </c>
      <c r="BP121">
        <v>3.2443094811699998E-2</v>
      </c>
      <c r="BQ121">
        <v>0</v>
      </c>
      <c r="BR121">
        <v>0</v>
      </c>
      <c r="BS121">
        <v>1</v>
      </c>
      <c r="BT121">
        <v>4</v>
      </c>
      <c r="BU121">
        <v>5</v>
      </c>
      <c r="BV121">
        <v>0</v>
      </c>
      <c r="BW121">
        <v>3</v>
      </c>
      <c r="BX121">
        <v>13</v>
      </c>
      <c r="BY121">
        <v>14</v>
      </c>
      <c r="BZ121">
        <v>13</v>
      </c>
      <c r="CA121">
        <v>11</v>
      </c>
      <c r="CB121">
        <v>18</v>
      </c>
      <c r="CC121">
        <v>18</v>
      </c>
      <c r="CD121">
        <v>13</v>
      </c>
      <c r="CE121">
        <v>10</v>
      </c>
      <c r="CF121">
        <v>10</v>
      </c>
      <c r="CG121">
        <v>10</v>
      </c>
      <c r="CH121">
        <v>10</v>
      </c>
      <c r="CI121">
        <v>10</v>
      </c>
      <c r="CJ121">
        <v>7</v>
      </c>
      <c r="CK121">
        <v>157</v>
      </c>
      <c r="CW121">
        <v>1.13680594952</v>
      </c>
      <c r="CX121">
        <v>1.1526662217400001</v>
      </c>
      <c r="CY121">
        <v>1.05</v>
      </c>
      <c r="CZ121">
        <v>0.30544003915000001</v>
      </c>
      <c r="DA121">
        <v>3.4159998990600002E-2</v>
      </c>
      <c r="DB121">
        <v>1E-3</v>
      </c>
      <c r="DC121">
        <v>362</v>
      </c>
      <c r="DD121">
        <v>130</v>
      </c>
      <c r="DE121">
        <v>24</v>
      </c>
      <c r="DF121">
        <v>4</v>
      </c>
      <c r="DG121">
        <v>44</v>
      </c>
      <c r="DH121">
        <v>4</v>
      </c>
      <c r="DI121">
        <v>2</v>
      </c>
      <c r="DJ121">
        <v>2</v>
      </c>
      <c r="DK121">
        <v>13</v>
      </c>
      <c r="DL121">
        <v>9</v>
      </c>
      <c r="DM121">
        <v>14</v>
      </c>
      <c r="DN121">
        <v>4</v>
      </c>
      <c r="DO121">
        <v>1</v>
      </c>
      <c r="DP121">
        <v>6</v>
      </c>
      <c r="DQ121">
        <v>6</v>
      </c>
      <c r="DR121">
        <v>2</v>
      </c>
      <c r="DS121">
        <v>1</v>
      </c>
      <c r="DT121">
        <v>28</v>
      </c>
      <c r="DU121">
        <v>1</v>
      </c>
      <c r="DV121">
        <v>0</v>
      </c>
      <c r="DW121">
        <v>0</v>
      </c>
      <c r="DX121">
        <v>16</v>
      </c>
      <c r="DY121">
        <v>5</v>
      </c>
      <c r="DZ121">
        <v>11</v>
      </c>
      <c r="EA121">
        <v>5</v>
      </c>
      <c r="EB121">
        <v>0</v>
      </c>
      <c r="EC121">
        <v>0</v>
      </c>
      <c r="ED121">
        <v>11</v>
      </c>
      <c r="EE121">
        <v>0</v>
      </c>
      <c r="EF121">
        <v>0</v>
      </c>
      <c r="EG121">
        <v>0</v>
      </c>
      <c r="EH121">
        <v>2</v>
      </c>
      <c r="EI121">
        <v>1</v>
      </c>
      <c r="EJ121">
        <v>23.4806629834254</v>
      </c>
      <c r="EK121">
        <v>36.187845303867398</v>
      </c>
      <c r="EL121">
        <v>0.27624309392265201</v>
      </c>
      <c r="EM121">
        <v>1.10497237569061</v>
      </c>
      <c r="EN121">
        <v>0</v>
      </c>
      <c r="EO121">
        <v>0.55248618784530401</v>
      </c>
      <c r="EP121">
        <v>19.060773480662998</v>
      </c>
      <c r="EQ121">
        <v>0</v>
      </c>
      <c r="ER121">
        <v>36.187845303867398</v>
      </c>
      <c r="ES121">
        <v>41.436464088397798</v>
      </c>
      <c r="ET121">
        <v>36.740331491712702</v>
      </c>
      <c r="EU121">
        <v>5.5248618784530397</v>
      </c>
      <c r="EV121">
        <v>5.5248618784530397</v>
      </c>
      <c r="EW121">
        <v>5.2486187845303904</v>
      </c>
      <c r="EX121">
        <v>6.6298342541436499</v>
      </c>
      <c r="EY121">
        <v>6.6298342541436499</v>
      </c>
      <c r="EZ121">
        <v>4.1436464088397802</v>
      </c>
      <c r="FA121">
        <v>0</v>
      </c>
      <c r="FB121">
        <v>0</v>
      </c>
      <c r="FC121">
        <v>0</v>
      </c>
      <c r="FD121">
        <v>56.077348066298299</v>
      </c>
      <c r="FE121">
        <v>12.707182320442</v>
      </c>
      <c r="FF121">
        <v>0</v>
      </c>
      <c r="FG121">
        <v>5.2486187845303904</v>
      </c>
      <c r="FH121">
        <v>43.922651933701701</v>
      </c>
      <c r="FI121">
        <v>11.878453038673999</v>
      </c>
      <c r="FJ121">
        <v>18.508287292817698</v>
      </c>
      <c r="FK121">
        <v>1.65745856353591</v>
      </c>
      <c r="FL121">
        <v>0</v>
      </c>
      <c r="FM121">
        <v>18.508287292817698</v>
      </c>
      <c r="FN121">
        <v>1.10497237569061</v>
      </c>
      <c r="FO121">
        <v>1.10497237569061</v>
      </c>
      <c r="FP121">
        <v>9.0909090909090899</v>
      </c>
      <c r="FQ121">
        <v>4.5454545454545503</v>
      </c>
      <c r="FR121">
        <v>4.5454545454545503</v>
      </c>
      <c r="FS121">
        <v>29.545454545454501</v>
      </c>
      <c r="FT121">
        <v>31.818181818181799</v>
      </c>
      <c r="FU121">
        <v>9.0909090909090899</v>
      </c>
      <c r="FV121">
        <v>13.636363636363599</v>
      </c>
      <c r="FW121">
        <v>13.636363636363599</v>
      </c>
      <c r="FX121">
        <v>4.5454545454545503</v>
      </c>
      <c r="FY121">
        <v>63.636363636363598</v>
      </c>
      <c r="FZ121">
        <v>2.2727272727272698</v>
      </c>
      <c r="GA121">
        <v>0</v>
      </c>
      <c r="GB121">
        <v>36.363636363636402</v>
      </c>
      <c r="GC121">
        <v>11.363636363636401</v>
      </c>
      <c r="GD121">
        <v>25</v>
      </c>
      <c r="GE121">
        <v>11.363636363636401</v>
      </c>
      <c r="GF121">
        <v>0</v>
      </c>
      <c r="GG121">
        <v>25</v>
      </c>
      <c r="GH121">
        <v>4.5454545454545503</v>
      </c>
      <c r="GI121">
        <v>13</v>
      </c>
      <c r="GJ121">
        <v>35.911602209944803</v>
      </c>
      <c r="GK121">
        <v>29.545454545454501</v>
      </c>
      <c r="GL121">
        <v>22.3756906077348</v>
      </c>
      <c r="GM121">
        <v>8.0110497237569103</v>
      </c>
      <c r="GN121">
        <v>9.2307692307692299</v>
      </c>
      <c r="GO121">
        <v>2.3076923076923102</v>
      </c>
      <c r="GP121">
        <v>9.2307692307692299</v>
      </c>
      <c r="GQ121">
        <v>22.307692307692299</v>
      </c>
      <c r="GR121">
        <v>0</v>
      </c>
      <c r="GS121">
        <v>0.27624309392265201</v>
      </c>
      <c r="GT121">
        <v>15</v>
      </c>
      <c r="GU121">
        <v>4</v>
      </c>
      <c r="GV121">
        <v>14</v>
      </c>
      <c r="GW121">
        <v>3</v>
      </c>
      <c r="GX121">
        <v>3</v>
      </c>
      <c r="GY121">
        <v>46.408839779005497</v>
      </c>
      <c r="GZ121">
        <v>21.270718232044199</v>
      </c>
      <c r="HA121">
        <v>22.099447513812201</v>
      </c>
      <c r="HB121">
        <v>7.1823204419889501</v>
      </c>
      <c r="HC121">
        <v>1.65745856353591</v>
      </c>
      <c r="HD121">
        <v>34.090909090909101</v>
      </c>
      <c r="HE121">
        <v>9.0909090909090899</v>
      </c>
      <c r="HF121">
        <v>31.818181818181799</v>
      </c>
      <c r="HG121">
        <v>6.8181818181818201</v>
      </c>
      <c r="HH121">
        <v>6.8181818181818201</v>
      </c>
      <c r="HI121">
        <v>5</v>
      </c>
      <c r="HJ121">
        <v>9</v>
      </c>
      <c r="HK121">
        <v>7</v>
      </c>
      <c r="HL121">
        <v>13</v>
      </c>
      <c r="HM121">
        <v>3</v>
      </c>
      <c r="HN121">
        <v>3.03867403314917</v>
      </c>
      <c r="HO121">
        <v>14.3646408839779</v>
      </c>
      <c r="HP121">
        <v>24.861878453038699</v>
      </c>
      <c r="HQ121">
        <v>48.066298342541401</v>
      </c>
      <c r="HR121">
        <v>2.7624309392265198</v>
      </c>
      <c r="HS121">
        <v>11.363636363636401</v>
      </c>
      <c r="HT121">
        <v>20.454545454545499</v>
      </c>
      <c r="HU121">
        <v>15.909090909090899</v>
      </c>
      <c r="HV121">
        <v>29.545454545454501</v>
      </c>
      <c r="HW121">
        <v>6.8181818181818201</v>
      </c>
      <c r="HX121">
        <v>19.889502762430901</v>
      </c>
      <c r="HY121">
        <v>34.530386740331501</v>
      </c>
      <c r="HZ121">
        <v>47.237569060773502</v>
      </c>
      <c r="IA121">
        <v>53.038674033149199</v>
      </c>
      <c r="IB121">
        <v>56.906077348066297</v>
      </c>
      <c r="IC121">
        <v>4.2490128064427299</v>
      </c>
      <c r="ID121">
        <v>0.90893135130185299</v>
      </c>
      <c r="IE121">
        <v>7.4682038524462699</v>
      </c>
      <c r="IF121">
        <v>7.2984719467088599</v>
      </c>
      <c r="IG121">
        <v>0.77828849287855195</v>
      </c>
      <c r="IH121">
        <v>1</v>
      </c>
      <c r="II121">
        <v>6.0055865920000002</v>
      </c>
      <c r="IJ121">
        <v>1</v>
      </c>
      <c r="IK121">
        <v>0.27624309400000002</v>
      </c>
      <c r="IL121">
        <v>2.2727272730000001</v>
      </c>
      <c r="IM121">
        <v>8</v>
      </c>
      <c r="IN121">
        <v>33.425414359999998</v>
      </c>
      <c r="IO121">
        <v>18.18181818</v>
      </c>
    </row>
    <row r="122" spans="1:249" x14ac:dyDescent="0.3">
      <c r="A122" s="71">
        <v>121</v>
      </c>
      <c r="B122">
        <v>2019055</v>
      </c>
      <c r="C122" t="s">
        <v>227</v>
      </c>
      <c r="D122" t="s">
        <v>988</v>
      </c>
      <c r="E122" t="s">
        <v>542</v>
      </c>
      <c r="F122">
        <v>78.784443070157351</v>
      </c>
      <c r="G122">
        <v>82.223596509310795</v>
      </c>
      <c r="H122" t="s">
        <v>953</v>
      </c>
      <c r="I122" t="s">
        <v>344</v>
      </c>
      <c r="J122" t="s">
        <v>345</v>
      </c>
      <c r="K122">
        <v>59</v>
      </c>
      <c r="L122" t="s">
        <v>341</v>
      </c>
      <c r="M122" t="s">
        <v>337</v>
      </c>
      <c r="N122">
        <v>46006</v>
      </c>
      <c r="O122">
        <v>-71.154269999999997</v>
      </c>
      <c r="P122">
        <v>41.933320000000002</v>
      </c>
      <c r="Q122">
        <v>3.2238000000000002</v>
      </c>
      <c r="R122">
        <v>191.4597</v>
      </c>
      <c r="S122">
        <v>188.81789800000001</v>
      </c>
      <c r="T122">
        <v>0.117241</v>
      </c>
      <c r="U122">
        <v>1.17241E-3</v>
      </c>
      <c r="W122">
        <v>20</v>
      </c>
      <c r="X122">
        <v>1.29</v>
      </c>
      <c r="Y122">
        <v>22.640544388599999</v>
      </c>
      <c r="Z122">
        <v>55</v>
      </c>
      <c r="AA122">
        <v>21.038193580450002</v>
      </c>
      <c r="AB122">
        <v>1257.6009867057501</v>
      </c>
      <c r="AC122">
        <v>1264.3763355614799</v>
      </c>
      <c r="AD122">
        <v>15.7473241874093</v>
      </c>
      <c r="AE122">
        <v>15.626726242002899</v>
      </c>
      <c r="AF122">
        <v>10.108687350753801</v>
      </c>
      <c r="AG122">
        <v>9.9034354707074108</v>
      </c>
      <c r="AH122">
        <v>4.4628613598269098</v>
      </c>
      <c r="AI122">
        <v>4.1753485570503903</v>
      </c>
      <c r="AJ122">
        <v>20.770519262981573</v>
      </c>
      <c r="AK122">
        <v>23.662055252358591</v>
      </c>
      <c r="AL122">
        <v>38.442211055276381</v>
      </c>
      <c r="AM122">
        <v>38.024189947022791</v>
      </c>
      <c r="AN122">
        <v>0.68337376068927702</v>
      </c>
      <c r="AO122">
        <v>0.53609598152289994</v>
      </c>
      <c r="AP122">
        <v>27.024008933556665</v>
      </c>
      <c r="AQ122">
        <v>27.024008933556665</v>
      </c>
      <c r="AR122">
        <v>24.111914935623528</v>
      </c>
      <c r="AS122">
        <v>24.07718960443</v>
      </c>
      <c r="AT122">
        <v>14.320835894279998</v>
      </c>
      <c r="AU122">
        <v>1.8445657232305284</v>
      </c>
      <c r="AV122">
        <v>1.0050251256281406</v>
      </c>
      <c r="AW122">
        <v>1.8445657232305284</v>
      </c>
      <c r="AX122">
        <v>1.8634931679909996</v>
      </c>
      <c r="AY122">
        <v>2.2741241548910001</v>
      </c>
      <c r="AZ122">
        <v>2.304785811326</v>
      </c>
      <c r="BA122">
        <v>1.4639865996699997</v>
      </c>
      <c r="BB122">
        <v>2.304785811326</v>
      </c>
      <c r="BC122">
        <v>4.2802483179999999</v>
      </c>
      <c r="BD122">
        <v>3.7612156635099998</v>
      </c>
      <c r="BE122">
        <v>4.2802483179999999</v>
      </c>
      <c r="BF122">
        <v>42552.871803299997</v>
      </c>
      <c r="BG122">
        <v>0</v>
      </c>
      <c r="BH122">
        <v>42552.871803299997</v>
      </c>
      <c r="BI122">
        <v>0</v>
      </c>
      <c r="BJ122">
        <v>7.0100030744899998E-4</v>
      </c>
      <c r="BK122">
        <v>0</v>
      </c>
      <c r="BL122">
        <v>0</v>
      </c>
      <c r="BM122">
        <v>0</v>
      </c>
      <c r="BN122">
        <v>1.5669093809300001E-2</v>
      </c>
      <c r="BO122">
        <v>0</v>
      </c>
      <c r="BP122">
        <v>4.7007281427899998E-2</v>
      </c>
      <c r="BQ122">
        <v>0</v>
      </c>
      <c r="BR122">
        <v>0.156690938093</v>
      </c>
      <c r="BS122">
        <v>3</v>
      </c>
      <c r="BT122">
        <v>0</v>
      </c>
      <c r="BU122">
        <v>0</v>
      </c>
      <c r="BV122">
        <v>7</v>
      </c>
      <c r="BW122">
        <v>2</v>
      </c>
      <c r="BX122">
        <v>16</v>
      </c>
      <c r="BY122">
        <v>16</v>
      </c>
      <c r="BZ122">
        <v>19</v>
      </c>
      <c r="CA122">
        <v>17</v>
      </c>
      <c r="CB122">
        <v>19</v>
      </c>
      <c r="CC122">
        <v>19</v>
      </c>
      <c r="CD122">
        <v>9</v>
      </c>
      <c r="CE122">
        <v>9</v>
      </c>
      <c r="CF122">
        <v>9</v>
      </c>
      <c r="CG122">
        <v>10</v>
      </c>
      <c r="CH122">
        <v>10</v>
      </c>
      <c r="CI122">
        <v>10</v>
      </c>
      <c r="CJ122">
        <v>10</v>
      </c>
      <c r="CK122">
        <v>173</v>
      </c>
      <c r="CW122">
        <v>1.1941163702499999</v>
      </c>
      <c r="CX122">
        <v>1.15845768913</v>
      </c>
      <c r="CY122">
        <v>1.29</v>
      </c>
      <c r="CZ122">
        <v>6.07399936318E-2</v>
      </c>
      <c r="DA122">
        <v>0.10255999545200001</v>
      </c>
      <c r="DB122">
        <v>0.117241</v>
      </c>
      <c r="DC122">
        <v>318</v>
      </c>
      <c r="DD122">
        <v>64</v>
      </c>
      <c r="DE122">
        <v>185</v>
      </c>
      <c r="DF122">
        <v>145</v>
      </c>
      <c r="DG122">
        <v>42</v>
      </c>
      <c r="DH122">
        <v>2</v>
      </c>
      <c r="DI122">
        <v>0</v>
      </c>
      <c r="DJ122">
        <v>6</v>
      </c>
      <c r="DK122">
        <v>20</v>
      </c>
      <c r="DL122">
        <v>3</v>
      </c>
      <c r="DM122">
        <v>17</v>
      </c>
      <c r="DN122">
        <v>3</v>
      </c>
      <c r="DO122">
        <v>0</v>
      </c>
      <c r="DP122">
        <v>15</v>
      </c>
      <c r="DQ122">
        <v>14</v>
      </c>
      <c r="DR122">
        <v>1</v>
      </c>
      <c r="DS122">
        <v>1</v>
      </c>
      <c r="DT122">
        <v>38</v>
      </c>
      <c r="DU122">
        <v>0</v>
      </c>
      <c r="DV122">
        <v>0</v>
      </c>
      <c r="DW122">
        <v>0</v>
      </c>
      <c r="DX122">
        <v>4</v>
      </c>
      <c r="DY122">
        <v>0</v>
      </c>
      <c r="DZ122">
        <v>14</v>
      </c>
      <c r="EA122">
        <v>0</v>
      </c>
      <c r="EB122">
        <v>1</v>
      </c>
      <c r="EC122">
        <v>1</v>
      </c>
      <c r="ED122">
        <v>15</v>
      </c>
      <c r="EE122">
        <v>0</v>
      </c>
      <c r="EF122">
        <v>0</v>
      </c>
      <c r="EG122">
        <v>1</v>
      </c>
      <c r="EH122">
        <v>11</v>
      </c>
      <c r="EI122">
        <v>0</v>
      </c>
      <c r="EJ122">
        <v>2.2012578616352201</v>
      </c>
      <c r="EK122">
        <v>2.2012578616352201</v>
      </c>
      <c r="EL122">
        <v>5.9748427672956002</v>
      </c>
      <c r="EM122">
        <v>0</v>
      </c>
      <c r="EN122">
        <v>0</v>
      </c>
      <c r="EO122">
        <v>14.150943396226401</v>
      </c>
      <c r="EP122">
        <v>72.012578616352201</v>
      </c>
      <c r="EQ122">
        <v>0</v>
      </c>
      <c r="ER122">
        <v>2.2012578616352201</v>
      </c>
      <c r="ES122">
        <v>4.0880503144654101</v>
      </c>
      <c r="ET122">
        <v>22.955974842767301</v>
      </c>
      <c r="EU122">
        <v>12.264150943396199</v>
      </c>
      <c r="EV122">
        <v>12.264150943396199</v>
      </c>
      <c r="EW122">
        <v>6.2893081761006302</v>
      </c>
      <c r="EX122">
        <v>58.176100628930797</v>
      </c>
      <c r="EY122">
        <v>57.861635220125798</v>
      </c>
      <c r="EZ122">
        <v>1.88679245283019</v>
      </c>
      <c r="FA122">
        <v>27.358490566037698</v>
      </c>
      <c r="FB122">
        <v>47.027027027027003</v>
      </c>
      <c r="FC122">
        <v>60</v>
      </c>
      <c r="FD122">
        <v>95.283018867924497</v>
      </c>
      <c r="FE122">
        <v>0</v>
      </c>
      <c r="FF122">
        <v>0</v>
      </c>
      <c r="FG122">
        <v>1.88679245283019</v>
      </c>
      <c r="FH122">
        <v>4.7169811320754702</v>
      </c>
      <c r="FI122">
        <v>0</v>
      </c>
      <c r="FJ122">
        <v>57.861635220125798</v>
      </c>
      <c r="FK122">
        <v>0</v>
      </c>
      <c r="FL122">
        <v>0.31446540880503099</v>
      </c>
      <c r="FM122">
        <v>58.176100628930797</v>
      </c>
      <c r="FN122">
        <v>45.597484276729602</v>
      </c>
      <c r="FO122">
        <v>18.238993710691801</v>
      </c>
      <c r="FP122">
        <v>4.7619047619047601</v>
      </c>
      <c r="FQ122">
        <v>0</v>
      </c>
      <c r="FR122">
        <v>14.285714285714301</v>
      </c>
      <c r="FS122">
        <v>47.619047619047599</v>
      </c>
      <c r="FT122">
        <v>40.476190476190503</v>
      </c>
      <c r="FU122">
        <v>7.1428571428571397</v>
      </c>
      <c r="FV122">
        <v>35.714285714285701</v>
      </c>
      <c r="FW122">
        <v>33.3333333333333</v>
      </c>
      <c r="FX122">
        <v>2.38095238095238</v>
      </c>
      <c r="FY122">
        <v>90.476190476190496</v>
      </c>
      <c r="FZ122">
        <v>0</v>
      </c>
      <c r="GA122">
        <v>0</v>
      </c>
      <c r="GB122">
        <v>9.5238095238095202</v>
      </c>
      <c r="GC122">
        <v>0</v>
      </c>
      <c r="GD122">
        <v>33.3333333333333</v>
      </c>
      <c r="GE122">
        <v>0</v>
      </c>
      <c r="GF122">
        <v>2.38095238095238</v>
      </c>
      <c r="GG122">
        <v>35.714285714285701</v>
      </c>
      <c r="GH122">
        <v>26.1904761904762</v>
      </c>
      <c r="GI122">
        <v>14</v>
      </c>
      <c r="GJ122">
        <v>20.125786163522001</v>
      </c>
      <c r="GK122">
        <v>33.3333333333333</v>
      </c>
      <c r="GL122">
        <v>9.1194968553459095</v>
      </c>
      <c r="GM122">
        <v>0.31446540880503099</v>
      </c>
      <c r="GN122">
        <v>0</v>
      </c>
      <c r="GO122">
        <v>0</v>
      </c>
      <c r="GP122">
        <v>29.6875</v>
      </c>
      <c r="GQ122">
        <v>1.5625</v>
      </c>
      <c r="GR122">
        <v>0.31446540880503099</v>
      </c>
      <c r="GS122">
        <v>14.150943396226401</v>
      </c>
      <c r="GT122">
        <v>11</v>
      </c>
      <c r="GU122">
        <v>10</v>
      </c>
      <c r="GV122">
        <v>3</v>
      </c>
      <c r="GW122">
        <v>6</v>
      </c>
      <c r="GX122">
        <v>5</v>
      </c>
      <c r="GY122">
        <v>12.8930817610063</v>
      </c>
      <c r="GZ122">
        <v>49.056603773584897</v>
      </c>
      <c r="HA122">
        <v>0.94339622641509402</v>
      </c>
      <c r="HB122">
        <v>12.8930817610063</v>
      </c>
      <c r="HC122">
        <v>14.150943396226401</v>
      </c>
      <c r="HD122">
        <v>26.1904761904762</v>
      </c>
      <c r="HE122">
        <v>23.8095238095238</v>
      </c>
      <c r="HF122">
        <v>7.1428571428571397</v>
      </c>
      <c r="HG122">
        <v>14.285714285714301</v>
      </c>
      <c r="HH122">
        <v>11.9047619047619</v>
      </c>
      <c r="HI122">
        <v>2</v>
      </c>
      <c r="HJ122">
        <v>3</v>
      </c>
      <c r="HK122">
        <v>23</v>
      </c>
      <c r="HL122">
        <v>6</v>
      </c>
      <c r="HM122">
        <v>1</v>
      </c>
      <c r="HN122">
        <v>0.62893081761006298</v>
      </c>
      <c r="HO122">
        <v>3.1446540880503102</v>
      </c>
      <c r="HP122">
        <v>79.559748427673</v>
      </c>
      <c r="HQ122">
        <v>3.7735849056603801</v>
      </c>
      <c r="HR122">
        <v>2.8301886792452802</v>
      </c>
      <c r="HS122">
        <v>4.7619047619047601</v>
      </c>
      <c r="HT122">
        <v>7.1428571428571397</v>
      </c>
      <c r="HU122">
        <v>54.761904761904802</v>
      </c>
      <c r="HV122">
        <v>14.285714285714301</v>
      </c>
      <c r="HW122">
        <v>2.38095238095238</v>
      </c>
      <c r="HX122">
        <v>18.867924528301899</v>
      </c>
      <c r="HY122">
        <v>27.044025157232699</v>
      </c>
      <c r="HZ122">
        <v>34.591194968553502</v>
      </c>
      <c r="IA122">
        <v>41.194968553459098</v>
      </c>
      <c r="IB122">
        <v>47.798742138364801</v>
      </c>
      <c r="IC122">
        <v>4.49995216675579</v>
      </c>
      <c r="ID122">
        <v>0.92994739132154602</v>
      </c>
      <c r="IE122">
        <v>7.2890707162932502</v>
      </c>
      <c r="IF122">
        <v>7.1155214135243599</v>
      </c>
      <c r="IG122">
        <v>0.83451173474073503</v>
      </c>
      <c r="IH122">
        <v>0</v>
      </c>
      <c r="II122">
        <v>5.0761904759999998</v>
      </c>
      <c r="IJ122">
        <v>0</v>
      </c>
      <c r="IK122">
        <v>0</v>
      </c>
      <c r="IL122">
        <v>0</v>
      </c>
      <c r="IM122">
        <v>3</v>
      </c>
      <c r="IN122">
        <v>2.5157232700000001</v>
      </c>
      <c r="IO122">
        <v>7.1428571429999996</v>
      </c>
    </row>
    <row r="123" spans="1:249" x14ac:dyDescent="0.3">
      <c r="A123" s="71">
        <v>122</v>
      </c>
      <c r="B123">
        <v>2019073</v>
      </c>
      <c r="C123" t="s">
        <v>147</v>
      </c>
      <c r="D123" t="s">
        <v>988</v>
      </c>
      <c r="E123" t="s">
        <v>542</v>
      </c>
      <c r="F123">
        <v>53.908729247399187</v>
      </c>
      <c r="G123">
        <v>63.1731221756244</v>
      </c>
      <c r="H123" t="s">
        <v>953</v>
      </c>
      <c r="I123" t="s">
        <v>344</v>
      </c>
      <c r="J123" t="s">
        <v>345</v>
      </c>
      <c r="K123">
        <v>59</v>
      </c>
      <c r="L123" t="s">
        <v>341</v>
      </c>
      <c r="M123" t="s">
        <v>337</v>
      </c>
      <c r="N123">
        <v>46006</v>
      </c>
      <c r="O123">
        <v>-70.970740000000006</v>
      </c>
      <c r="P123">
        <v>42.04551</v>
      </c>
      <c r="Q123">
        <v>1.8648</v>
      </c>
      <c r="R123">
        <v>24.220800000000001</v>
      </c>
      <c r="S123">
        <v>22.774100000000001</v>
      </c>
      <c r="T123">
        <v>0.48277700000000001</v>
      </c>
      <c r="U123">
        <v>4.8277700000000003E-3</v>
      </c>
      <c r="W123">
        <v>40</v>
      </c>
      <c r="X123">
        <v>1.08</v>
      </c>
      <c r="Y123">
        <v>26.622292471000002</v>
      </c>
      <c r="Z123">
        <v>53</v>
      </c>
      <c r="AA123">
        <v>20.919600488024997</v>
      </c>
      <c r="AB123">
        <v>1268.9728482528999</v>
      </c>
      <c r="AC123">
        <v>1261.71659227854</v>
      </c>
      <c r="AD123">
        <v>15.7465232753378</v>
      </c>
      <c r="AE123">
        <v>15.6237573693891</v>
      </c>
      <c r="AF123">
        <v>9.9897538694980703</v>
      </c>
      <c r="AG123">
        <v>9.9985675821195006</v>
      </c>
      <c r="AH123">
        <v>4.2286605243532804</v>
      </c>
      <c r="AI123">
        <v>4.3683030092523802</v>
      </c>
      <c r="AJ123">
        <v>7.8185328185328178</v>
      </c>
      <c r="AK123">
        <v>17.824762187871581</v>
      </c>
      <c r="AL123">
        <v>33.542471042471036</v>
      </c>
      <c r="AM123">
        <v>37.340219976218791</v>
      </c>
      <c r="AN123">
        <v>0.56815340670860004</v>
      </c>
      <c r="AO123">
        <v>0.63832097736075399</v>
      </c>
      <c r="AP123">
        <v>35.907335907335906</v>
      </c>
      <c r="AQ123">
        <v>35.907335907335906</v>
      </c>
      <c r="AR123">
        <v>29.964328180737219</v>
      </c>
      <c r="AS123">
        <v>30.186517031539999</v>
      </c>
      <c r="AT123">
        <v>43.555555555478001</v>
      </c>
      <c r="AU123">
        <v>1.0135135135135134</v>
      </c>
      <c r="AV123">
        <v>1.0135135135135134</v>
      </c>
      <c r="AW123">
        <v>0.75059453032104639</v>
      </c>
      <c r="AX123">
        <v>0.94048842171802982</v>
      </c>
      <c r="AY123">
        <v>0</v>
      </c>
      <c r="AZ123">
        <v>3.7799227799240001</v>
      </c>
      <c r="BA123">
        <v>3.7799227799240001</v>
      </c>
      <c r="BB123">
        <v>1.8888228299687999</v>
      </c>
      <c r="BC123">
        <v>4.3663551358600001</v>
      </c>
      <c r="BD123">
        <v>4.3663551358600001</v>
      </c>
      <c r="BE123">
        <v>4.2630107758399998</v>
      </c>
      <c r="BF123">
        <v>26991.032501000002</v>
      </c>
      <c r="BG123">
        <v>0</v>
      </c>
      <c r="BH123">
        <v>26991.032501000002</v>
      </c>
      <c r="BI123">
        <v>0</v>
      </c>
      <c r="BJ123">
        <v>5.0594904554299998E-2</v>
      </c>
      <c r="BK123">
        <v>0</v>
      </c>
      <c r="BL123">
        <v>0</v>
      </c>
      <c r="BM123">
        <v>0</v>
      </c>
      <c r="BN123">
        <v>0</v>
      </c>
      <c r="BO123">
        <v>0</v>
      </c>
      <c r="BP123">
        <v>0</v>
      </c>
      <c r="BQ123">
        <v>0</v>
      </c>
      <c r="BR123">
        <v>0</v>
      </c>
      <c r="BS123">
        <v>5</v>
      </c>
      <c r="BT123">
        <v>0</v>
      </c>
      <c r="BU123">
        <v>1</v>
      </c>
      <c r="BV123">
        <v>4</v>
      </c>
      <c r="BW123">
        <v>3</v>
      </c>
      <c r="BX123">
        <v>17</v>
      </c>
      <c r="BY123">
        <v>18</v>
      </c>
      <c r="BZ123">
        <v>13</v>
      </c>
      <c r="CA123">
        <v>16</v>
      </c>
      <c r="CB123">
        <v>10</v>
      </c>
      <c r="CC123">
        <v>20</v>
      </c>
      <c r="CD123">
        <v>13</v>
      </c>
      <c r="CE123">
        <v>5</v>
      </c>
      <c r="CF123">
        <v>5</v>
      </c>
      <c r="CG123">
        <v>10</v>
      </c>
      <c r="CH123">
        <v>5</v>
      </c>
      <c r="CI123">
        <v>10</v>
      </c>
      <c r="CJ123">
        <v>4</v>
      </c>
      <c r="CK123">
        <v>146</v>
      </c>
      <c r="CW123">
        <v>1.1174457875699999</v>
      </c>
      <c r="CX123">
        <v>1.1869652127999999</v>
      </c>
      <c r="CY123">
        <v>1.08</v>
      </c>
      <c r="CZ123">
        <v>0.85437992679200003</v>
      </c>
      <c r="DA123">
        <v>0.64706000618100001</v>
      </c>
      <c r="DB123">
        <v>0.48277700000000001</v>
      </c>
      <c r="DC123">
        <v>319</v>
      </c>
      <c r="DD123">
        <v>228</v>
      </c>
      <c r="DE123">
        <v>24</v>
      </c>
      <c r="DF123">
        <v>21</v>
      </c>
      <c r="DG123">
        <v>39</v>
      </c>
      <c r="DH123">
        <v>1</v>
      </c>
      <c r="DI123">
        <v>1</v>
      </c>
      <c r="DJ123">
        <v>3</v>
      </c>
      <c r="DK123">
        <v>10</v>
      </c>
      <c r="DL123">
        <v>2</v>
      </c>
      <c r="DM123">
        <v>22</v>
      </c>
      <c r="DN123">
        <v>1</v>
      </c>
      <c r="DO123">
        <v>0</v>
      </c>
      <c r="DP123">
        <v>6</v>
      </c>
      <c r="DQ123">
        <v>6</v>
      </c>
      <c r="DR123">
        <v>0</v>
      </c>
      <c r="DS123">
        <v>0</v>
      </c>
      <c r="DT123">
        <v>34</v>
      </c>
      <c r="DU123">
        <v>0</v>
      </c>
      <c r="DV123">
        <v>0</v>
      </c>
      <c r="DW123">
        <v>0</v>
      </c>
      <c r="DX123">
        <v>5</v>
      </c>
      <c r="DY123">
        <v>1</v>
      </c>
      <c r="DZ123">
        <v>7</v>
      </c>
      <c r="EA123">
        <v>1</v>
      </c>
      <c r="EB123">
        <v>0</v>
      </c>
      <c r="EC123">
        <v>0</v>
      </c>
      <c r="ED123">
        <v>7</v>
      </c>
      <c r="EE123">
        <v>0</v>
      </c>
      <c r="EF123">
        <v>0</v>
      </c>
      <c r="EG123">
        <v>0</v>
      </c>
      <c r="EH123">
        <v>5</v>
      </c>
      <c r="EI123">
        <v>2</v>
      </c>
      <c r="EJ123">
        <v>3.7617554858934201</v>
      </c>
      <c r="EK123">
        <v>3.7617554858934201</v>
      </c>
      <c r="EL123">
        <v>0</v>
      </c>
      <c r="EM123">
        <v>0.94043887147335403</v>
      </c>
      <c r="EN123">
        <v>0</v>
      </c>
      <c r="EO123">
        <v>5.64263322884013</v>
      </c>
      <c r="EP123">
        <v>15.360501567398099</v>
      </c>
      <c r="EQ123">
        <v>0</v>
      </c>
      <c r="ER123">
        <v>3.7617554858934201</v>
      </c>
      <c r="ES123">
        <v>4.7021943573667704</v>
      </c>
      <c r="ET123">
        <v>76.489028213166193</v>
      </c>
      <c r="EU123">
        <v>0.94043887147335403</v>
      </c>
      <c r="EV123">
        <v>0.94043887147335403</v>
      </c>
      <c r="EW123">
        <v>0.94043887147335403</v>
      </c>
      <c r="EX123">
        <v>7.5235109717868296</v>
      </c>
      <c r="EY123">
        <v>7.5235109717868296</v>
      </c>
      <c r="EZ123">
        <v>0</v>
      </c>
      <c r="FA123">
        <v>5.0156739811912203</v>
      </c>
      <c r="FB123">
        <v>66.6666666666667</v>
      </c>
      <c r="FC123">
        <v>76.190476190476204</v>
      </c>
      <c r="FD123">
        <v>93.416927899686499</v>
      </c>
      <c r="FE123">
        <v>0</v>
      </c>
      <c r="FF123">
        <v>0</v>
      </c>
      <c r="FG123">
        <v>0.94043887147335403</v>
      </c>
      <c r="FH123">
        <v>6.5830721003134798</v>
      </c>
      <c r="FI123">
        <v>2.1943573667711598</v>
      </c>
      <c r="FJ123">
        <v>9.7178683385579898</v>
      </c>
      <c r="FK123">
        <v>0.62695924764890298</v>
      </c>
      <c r="FL123">
        <v>0</v>
      </c>
      <c r="FM123">
        <v>9.7178683385579898</v>
      </c>
      <c r="FN123">
        <v>6.5830721003134798</v>
      </c>
      <c r="FO123">
        <v>1.5673981191222599</v>
      </c>
      <c r="FP123">
        <v>2.5641025641025599</v>
      </c>
      <c r="FQ123">
        <v>2.5641025641025599</v>
      </c>
      <c r="FR123">
        <v>7.6923076923076898</v>
      </c>
      <c r="FS123">
        <v>25.6410256410256</v>
      </c>
      <c r="FT123">
        <v>56.410256410256402</v>
      </c>
      <c r="FU123">
        <v>2.5641025641025599</v>
      </c>
      <c r="FV123">
        <v>15.384615384615399</v>
      </c>
      <c r="FW123">
        <v>15.384615384615399</v>
      </c>
      <c r="FX123">
        <v>0</v>
      </c>
      <c r="FY123">
        <v>87.179487179487197</v>
      </c>
      <c r="FZ123">
        <v>0</v>
      </c>
      <c r="GA123">
        <v>0</v>
      </c>
      <c r="GB123">
        <v>12.8205128205128</v>
      </c>
      <c r="GC123">
        <v>2.5641025641025599</v>
      </c>
      <c r="GD123">
        <v>17.948717948717899</v>
      </c>
      <c r="GE123">
        <v>2.5641025641025599</v>
      </c>
      <c r="GF123">
        <v>0</v>
      </c>
      <c r="GG123">
        <v>17.948717948717899</v>
      </c>
      <c r="GH123">
        <v>12.8205128205128</v>
      </c>
      <c r="GI123">
        <v>20</v>
      </c>
      <c r="GJ123">
        <v>71.473354231974895</v>
      </c>
      <c r="GK123">
        <v>51.282051282051299</v>
      </c>
      <c r="GL123">
        <v>61.128526645767998</v>
      </c>
      <c r="GM123">
        <v>2.1943573667711598</v>
      </c>
      <c r="GN123">
        <v>0</v>
      </c>
      <c r="GO123">
        <v>0</v>
      </c>
      <c r="GP123">
        <v>5.2631578947368398</v>
      </c>
      <c r="GQ123">
        <v>3.0701754385964901</v>
      </c>
      <c r="GR123">
        <v>4.0752351097178696</v>
      </c>
      <c r="GS123">
        <v>5.64263322884013</v>
      </c>
      <c r="GT123">
        <v>8</v>
      </c>
      <c r="GU123">
        <v>8</v>
      </c>
      <c r="GV123">
        <v>11</v>
      </c>
      <c r="GW123">
        <v>1</v>
      </c>
      <c r="GX123">
        <v>4</v>
      </c>
      <c r="GY123">
        <v>9.0909090909090899</v>
      </c>
      <c r="GZ123">
        <v>68.965517241379303</v>
      </c>
      <c r="HA123">
        <v>8.7774294670846391</v>
      </c>
      <c r="HB123">
        <v>1.8808777429467101</v>
      </c>
      <c r="HC123">
        <v>5.64263322884013</v>
      </c>
      <c r="HD123">
        <v>20.5128205128205</v>
      </c>
      <c r="HE123">
        <v>20.5128205128205</v>
      </c>
      <c r="HF123">
        <v>28.205128205128201</v>
      </c>
      <c r="HG123">
        <v>2.5641025641025599</v>
      </c>
      <c r="HH123">
        <v>10.2564102564103</v>
      </c>
      <c r="HI123">
        <v>0</v>
      </c>
      <c r="HJ123">
        <v>5</v>
      </c>
      <c r="HK123">
        <v>14</v>
      </c>
      <c r="HL123">
        <v>10</v>
      </c>
      <c r="HM123">
        <v>1</v>
      </c>
      <c r="HN123">
        <v>0</v>
      </c>
      <c r="HO123">
        <v>4.7021943573667704</v>
      </c>
      <c r="HP123">
        <v>76.8025078369906</v>
      </c>
      <c r="HQ123">
        <v>9.7178683385579898</v>
      </c>
      <c r="HR123">
        <v>0.94043887147335403</v>
      </c>
      <c r="HS123">
        <v>0</v>
      </c>
      <c r="HT123">
        <v>12.8205128205128</v>
      </c>
      <c r="HU123">
        <v>35.897435897435898</v>
      </c>
      <c r="HV123">
        <v>25.6410256410256</v>
      </c>
      <c r="HW123">
        <v>2.5641025641025599</v>
      </c>
      <c r="HX123">
        <v>45.141065830720997</v>
      </c>
      <c r="HY123">
        <v>52.037617554858898</v>
      </c>
      <c r="HZ123">
        <v>57.053291536050203</v>
      </c>
      <c r="IA123">
        <v>61.128526645767998</v>
      </c>
      <c r="IB123">
        <v>64.890282131661394</v>
      </c>
      <c r="IC123">
        <v>3.66302141291784</v>
      </c>
      <c r="ID123">
        <v>0.78124232269730098</v>
      </c>
      <c r="IE123">
        <v>6.7647367285294804</v>
      </c>
      <c r="IF123">
        <v>6.5912819406184697</v>
      </c>
      <c r="IG123">
        <v>0.69304496824204798</v>
      </c>
      <c r="IH123">
        <v>0</v>
      </c>
      <c r="II123">
        <v>5.1725239619999996</v>
      </c>
      <c r="IJ123">
        <v>0</v>
      </c>
      <c r="IK123">
        <v>0</v>
      </c>
      <c r="IL123">
        <v>0</v>
      </c>
      <c r="IM123">
        <v>5</v>
      </c>
      <c r="IN123">
        <v>5.6426332290000003</v>
      </c>
      <c r="IO123">
        <v>12.820512819999999</v>
      </c>
    </row>
    <row r="124" spans="1:249" x14ac:dyDescent="0.3">
      <c r="A124" s="71">
        <v>123</v>
      </c>
      <c r="B124">
        <v>2019075</v>
      </c>
      <c r="C124" t="s">
        <v>983</v>
      </c>
      <c r="D124" t="s">
        <v>988</v>
      </c>
      <c r="E124" t="s">
        <v>542</v>
      </c>
      <c r="F124">
        <v>48.766143637938484</v>
      </c>
      <c r="G124">
        <v>56.087086348669203</v>
      </c>
      <c r="H124" t="s">
        <v>953</v>
      </c>
      <c r="I124" t="s">
        <v>344</v>
      </c>
      <c r="J124" t="s">
        <v>345</v>
      </c>
      <c r="K124">
        <v>59</v>
      </c>
      <c r="L124" t="s">
        <v>341</v>
      </c>
      <c r="M124" t="s">
        <v>337</v>
      </c>
      <c r="N124">
        <v>46006</v>
      </c>
      <c r="O124">
        <v>-70.953869999999995</v>
      </c>
      <c r="P124">
        <v>41.997459999999997</v>
      </c>
      <c r="Q124">
        <v>10.026</v>
      </c>
      <c r="R124">
        <v>157.19579999999999</v>
      </c>
      <c r="S124">
        <v>154.994201</v>
      </c>
      <c r="T124">
        <v>4.4129000000000002E-2</v>
      </c>
      <c r="U124">
        <v>4.4129E-4</v>
      </c>
      <c r="W124">
        <v>50</v>
      </c>
      <c r="X124">
        <v>1.54</v>
      </c>
      <c r="Y124">
        <v>20.925992818699999</v>
      </c>
      <c r="Z124">
        <v>53.684290843806103</v>
      </c>
      <c r="AA124">
        <v>20.536117826975001</v>
      </c>
      <c r="AB124">
        <v>1271.5854166876099</v>
      </c>
      <c r="AC124">
        <v>1271.07099566591</v>
      </c>
      <c r="AD124">
        <v>15.766623127109501</v>
      </c>
      <c r="AE124">
        <v>15.7150070030688</v>
      </c>
      <c r="AF124">
        <v>10.021890636804301</v>
      </c>
      <c r="AG124">
        <v>9.9478809152534602</v>
      </c>
      <c r="AH124">
        <v>4.27383820570018</v>
      </c>
      <c r="AI124">
        <v>4.1757661554087298</v>
      </c>
      <c r="AJ124">
        <v>17.244165170556556</v>
      </c>
      <c r="AK124">
        <v>29.096197226643451</v>
      </c>
      <c r="AL124">
        <v>34.416517055655291</v>
      </c>
      <c r="AM124">
        <v>29.247918837526186</v>
      </c>
      <c r="AN124">
        <v>0.66388630563470297</v>
      </c>
      <c r="AO124">
        <v>0.51393098356460798</v>
      </c>
      <c r="AP124">
        <v>29.569120287253146</v>
      </c>
      <c r="AQ124">
        <v>29.569120287253146</v>
      </c>
      <c r="AR124">
        <v>25.610035382624719</v>
      </c>
      <c r="AS124">
        <v>25.28757657577</v>
      </c>
      <c r="AT124">
        <v>35.183397683340004</v>
      </c>
      <c r="AU124">
        <v>3.1695503314974052</v>
      </c>
      <c r="AV124">
        <v>1.0592459605026929</v>
      </c>
      <c r="AW124">
        <v>3.1695503314974052</v>
      </c>
      <c r="AX124">
        <v>3.2018116888799999</v>
      </c>
      <c r="AY124">
        <v>3.2335907335899998</v>
      </c>
      <c r="AZ124">
        <v>4.422221204385</v>
      </c>
      <c r="BA124">
        <v>2.0143626570956998</v>
      </c>
      <c r="BB124">
        <v>4.422221204385</v>
      </c>
      <c r="BC124">
        <v>4.5786982849799998</v>
      </c>
      <c r="BD124">
        <v>4.5786982849799998</v>
      </c>
      <c r="BE124">
        <v>4.1358973517399997</v>
      </c>
      <c r="BF124">
        <v>7627.6925872100001</v>
      </c>
      <c r="BG124">
        <v>6655.8216636699999</v>
      </c>
      <c r="BH124">
        <v>7627.6925872100001</v>
      </c>
      <c r="BI124">
        <v>0</v>
      </c>
      <c r="BJ124">
        <v>8.5447479674399997E-3</v>
      </c>
      <c r="BK124">
        <v>0</v>
      </c>
      <c r="BL124">
        <v>0</v>
      </c>
      <c r="BM124">
        <v>0</v>
      </c>
      <c r="BN124">
        <v>6.3614931187700001E-3</v>
      </c>
      <c r="BO124">
        <v>0</v>
      </c>
      <c r="BP124">
        <v>2.5445972475099998E-2</v>
      </c>
      <c r="BQ124">
        <v>0</v>
      </c>
      <c r="BR124">
        <v>6.3614931187699994E-2</v>
      </c>
      <c r="BS124">
        <v>0</v>
      </c>
      <c r="BT124">
        <v>4</v>
      </c>
      <c r="BU124">
        <v>6</v>
      </c>
      <c r="BV124">
        <v>0</v>
      </c>
      <c r="BW124">
        <v>2</v>
      </c>
      <c r="BX124">
        <v>15</v>
      </c>
      <c r="BY124">
        <v>19</v>
      </c>
      <c r="BZ124">
        <v>13</v>
      </c>
      <c r="CA124">
        <v>20</v>
      </c>
      <c r="CB124">
        <v>19</v>
      </c>
      <c r="CC124">
        <v>20</v>
      </c>
      <c r="CD124">
        <v>13</v>
      </c>
      <c r="CE124">
        <v>10</v>
      </c>
      <c r="CF124">
        <v>10</v>
      </c>
      <c r="CG124">
        <v>10</v>
      </c>
      <c r="CH124">
        <v>10</v>
      </c>
      <c r="CI124">
        <v>5</v>
      </c>
      <c r="CJ124">
        <v>10</v>
      </c>
      <c r="CK124">
        <v>174</v>
      </c>
      <c r="CW124">
        <v>1.7388670349799999</v>
      </c>
      <c r="CX124">
        <v>1.5501749739499999</v>
      </c>
      <c r="CY124">
        <v>1.54</v>
      </c>
      <c r="CZ124">
        <v>0.42509998182499997</v>
      </c>
      <c r="DA124">
        <v>0.110680014371</v>
      </c>
      <c r="DB124">
        <v>4.4129000000000002E-2</v>
      </c>
      <c r="DC124">
        <v>338</v>
      </c>
      <c r="DD124">
        <v>140</v>
      </c>
      <c r="DE124">
        <v>41</v>
      </c>
      <c r="DF124">
        <v>35</v>
      </c>
      <c r="DG124">
        <v>45</v>
      </c>
      <c r="DH124">
        <v>1</v>
      </c>
      <c r="DI124">
        <v>1</v>
      </c>
      <c r="DJ124">
        <v>3</v>
      </c>
      <c r="DK124">
        <v>14</v>
      </c>
      <c r="DL124">
        <v>5</v>
      </c>
      <c r="DM124">
        <v>20</v>
      </c>
      <c r="DN124">
        <v>3</v>
      </c>
      <c r="DO124">
        <v>0</v>
      </c>
      <c r="DP124">
        <v>9</v>
      </c>
      <c r="DQ124">
        <v>9</v>
      </c>
      <c r="DR124">
        <v>3</v>
      </c>
      <c r="DS124">
        <v>1</v>
      </c>
      <c r="DT124">
        <v>35</v>
      </c>
      <c r="DU124">
        <v>0</v>
      </c>
      <c r="DV124">
        <v>0</v>
      </c>
      <c r="DW124">
        <v>0</v>
      </c>
      <c r="DX124">
        <v>10</v>
      </c>
      <c r="DY124">
        <v>2</v>
      </c>
      <c r="DZ124">
        <v>11</v>
      </c>
      <c r="EA124">
        <v>3</v>
      </c>
      <c r="EB124">
        <v>0</v>
      </c>
      <c r="EC124">
        <v>0</v>
      </c>
      <c r="ED124">
        <v>11</v>
      </c>
      <c r="EE124">
        <v>0</v>
      </c>
      <c r="EF124">
        <v>0</v>
      </c>
      <c r="EG124">
        <v>0</v>
      </c>
      <c r="EH124">
        <v>6</v>
      </c>
      <c r="EI124">
        <v>2</v>
      </c>
      <c r="EJ124">
        <v>6.5088757396449699</v>
      </c>
      <c r="EK124">
        <v>6.5088757396449699</v>
      </c>
      <c r="EL124">
        <v>0.59171597633136097</v>
      </c>
      <c r="EM124">
        <v>3.55029585798817</v>
      </c>
      <c r="EN124">
        <v>0</v>
      </c>
      <c r="EO124">
        <v>11.2426035502959</v>
      </c>
      <c r="EP124">
        <v>25.739644970414201</v>
      </c>
      <c r="EQ124">
        <v>0</v>
      </c>
      <c r="ER124">
        <v>6.5088757396449699</v>
      </c>
      <c r="ES124">
        <v>14.2011834319527</v>
      </c>
      <c r="ET124">
        <v>44.970414201183402</v>
      </c>
      <c r="EU124">
        <v>1.7751479289940799</v>
      </c>
      <c r="EV124">
        <v>1.7751479289940799</v>
      </c>
      <c r="EW124">
        <v>1.1834319526627199</v>
      </c>
      <c r="EX124">
        <v>12.1301775147929</v>
      </c>
      <c r="EY124">
        <v>12.1301775147929</v>
      </c>
      <c r="EZ124">
        <v>4.14201183431953</v>
      </c>
      <c r="FA124">
        <v>5.9171597633136104</v>
      </c>
      <c r="FB124">
        <v>48.780487804878</v>
      </c>
      <c r="FC124">
        <v>57.142857142857103</v>
      </c>
      <c r="FD124">
        <v>71.0059171597633</v>
      </c>
      <c r="FE124">
        <v>0</v>
      </c>
      <c r="FF124">
        <v>0</v>
      </c>
      <c r="FG124">
        <v>7.6923076923076898</v>
      </c>
      <c r="FH124">
        <v>28.9940828402367</v>
      </c>
      <c r="FI124">
        <v>2.3668639053254399</v>
      </c>
      <c r="FJ124">
        <v>14.4970414201183</v>
      </c>
      <c r="FK124">
        <v>1.1834319526627199</v>
      </c>
      <c r="FL124">
        <v>0</v>
      </c>
      <c r="FM124">
        <v>14.4970414201183</v>
      </c>
      <c r="FN124">
        <v>10.3550295857988</v>
      </c>
      <c r="FO124">
        <v>4.4378698224852098</v>
      </c>
      <c r="FP124">
        <v>2.2222222222222201</v>
      </c>
      <c r="FQ124">
        <v>2.2222222222222201</v>
      </c>
      <c r="FR124">
        <v>6.6666666666666696</v>
      </c>
      <c r="FS124">
        <v>31.1111111111111</v>
      </c>
      <c r="FT124">
        <v>44.4444444444444</v>
      </c>
      <c r="FU124">
        <v>6.6666666666666696</v>
      </c>
      <c r="FV124">
        <v>20</v>
      </c>
      <c r="FW124">
        <v>20</v>
      </c>
      <c r="FX124">
        <v>6.6666666666666696</v>
      </c>
      <c r="FY124">
        <v>77.7777777777778</v>
      </c>
      <c r="FZ124">
        <v>0</v>
      </c>
      <c r="GA124">
        <v>0</v>
      </c>
      <c r="GB124">
        <v>22.2222222222222</v>
      </c>
      <c r="GC124">
        <v>4.4444444444444402</v>
      </c>
      <c r="GD124">
        <v>24.4444444444444</v>
      </c>
      <c r="GE124">
        <v>6.6666666666666696</v>
      </c>
      <c r="GF124">
        <v>0</v>
      </c>
      <c r="GG124">
        <v>24.4444444444444</v>
      </c>
      <c r="GH124">
        <v>13.3333333333333</v>
      </c>
      <c r="GI124">
        <v>17</v>
      </c>
      <c r="GJ124">
        <v>41.420118343195298</v>
      </c>
      <c r="GK124">
        <v>37.7777777777778</v>
      </c>
      <c r="GL124">
        <v>12.1301775147929</v>
      </c>
      <c r="GM124">
        <v>4.4378698224852098</v>
      </c>
      <c r="GN124">
        <v>36.428571428571402</v>
      </c>
      <c r="GO124">
        <v>36.428571428571402</v>
      </c>
      <c r="GP124">
        <v>50.714285714285701</v>
      </c>
      <c r="GQ124">
        <v>10.714285714285699</v>
      </c>
      <c r="GR124">
        <v>1.4792899408283999</v>
      </c>
      <c r="GS124">
        <v>11.2426035502959</v>
      </c>
      <c r="GT124">
        <v>14</v>
      </c>
      <c r="GU124">
        <v>8</v>
      </c>
      <c r="GV124">
        <v>10</v>
      </c>
      <c r="GW124">
        <v>3</v>
      </c>
      <c r="GX124">
        <v>3</v>
      </c>
      <c r="GY124">
        <v>36.094674556213</v>
      </c>
      <c r="GZ124">
        <v>21.0059171597633</v>
      </c>
      <c r="HA124">
        <v>23.668639053254399</v>
      </c>
      <c r="HB124">
        <v>4.14201183431953</v>
      </c>
      <c r="HC124">
        <v>7.1005917159763303</v>
      </c>
      <c r="HD124">
        <v>31.1111111111111</v>
      </c>
      <c r="HE124">
        <v>17.7777777777778</v>
      </c>
      <c r="HF124">
        <v>22.2222222222222</v>
      </c>
      <c r="HG124">
        <v>6.6666666666666696</v>
      </c>
      <c r="HH124">
        <v>6.6666666666666696</v>
      </c>
      <c r="HI124">
        <v>2</v>
      </c>
      <c r="HJ124">
        <v>6</v>
      </c>
      <c r="HK124">
        <v>14</v>
      </c>
      <c r="HL124">
        <v>11</v>
      </c>
      <c r="HM124">
        <v>3</v>
      </c>
      <c r="HN124">
        <v>0.59171597633136097</v>
      </c>
      <c r="HO124">
        <v>18.934911242603601</v>
      </c>
      <c r="HP124">
        <v>36.686390532544401</v>
      </c>
      <c r="HQ124">
        <v>32.248520710059204</v>
      </c>
      <c r="HR124">
        <v>0.88757396449704096</v>
      </c>
      <c r="HS124">
        <v>4.4444444444444402</v>
      </c>
      <c r="HT124">
        <v>13.3333333333333</v>
      </c>
      <c r="HU124">
        <v>31.1111111111111</v>
      </c>
      <c r="HV124">
        <v>24.4444444444444</v>
      </c>
      <c r="HW124">
        <v>6.6666666666666696</v>
      </c>
      <c r="HX124">
        <v>12.1301775147929</v>
      </c>
      <c r="HY124">
        <v>23.372781065088802</v>
      </c>
      <c r="HZ124">
        <v>33.136094674556198</v>
      </c>
      <c r="IA124">
        <v>39.349112426035497</v>
      </c>
      <c r="IB124">
        <v>44.674556213017802</v>
      </c>
      <c r="IC124">
        <v>4.8353956577488502</v>
      </c>
      <c r="ID124">
        <v>0.94487237841812299</v>
      </c>
      <c r="IE124">
        <v>7.7279143609200904</v>
      </c>
      <c r="IF124">
        <v>7.5561829306774202</v>
      </c>
      <c r="IG124">
        <v>0.88046704326094505</v>
      </c>
      <c r="IH124">
        <v>0</v>
      </c>
      <c r="II124">
        <v>6.0942249239999997</v>
      </c>
      <c r="IJ124">
        <v>0</v>
      </c>
      <c r="IK124">
        <v>0</v>
      </c>
      <c r="IL124">
        <v>0</v>
      </c>
      <c r="IM124">
        <v>7</v>
      </c>
      <c r="IN124">
        <v>35.502958579999998</v>
      </c>
      <c r="IO124">
        <v>15.55555556</v>
      </c>
    </row>
    <row r="125" spans="1:249" x14ac:dyDescent="0.3">
      <c r="A125" s="71">
        <v>124</v>
      </c>
      <c r="B125" t="s">
        <v>14</v>
      </c>
      <c r="C125" t="s">
        <v>13</v>
      </c>
      <c r="D125" t="s">
        <v>988</v>
      </c>
      <c r="E125" t="s">
        <v>9</v>
      </c>
      <c r="F125">
        <v>72.075836011534832</v>
      </c>
      <c r="G125">
        <v>72.075836011534804</v>
      </c>
      <c r="H125" t="s">
        <v>953</v>
      </c>
      <c r="I125" t="s">
        <v>344</v>
      </c>
      <c r="J125" t="s">
        <v>345</v>
      </c>
      <c r="K125">
        <v>59</v>
      </c>
      <c r="L125" t="s">
        <v>341</v>
      </c>
      <c r="M125" t="s">
        <v>337</v>
      </c>
      <c r="N125">
        <v>46006</v>
      </c>
      <c r="O125">
        <v>-71.088928999999993</v>
      </c>
      <c r="P125">
        <v>41.716954999999999</v>
      </c>
      <c r="Q125">
        <v>4.4595000000000002</v>
      </c>
      <c r="R125">
        <v>4.4595000000000002</v>
      </c>
      <c r="S125">
        <v>3.0533000000000001</v>
      </c>
      <c r="T125">
        <v>0.78657799999999989</v>
      </c>
      <c r="U125">
        <v>7.8657799999999993E-3</v>
      </c>
      <c r="V125">
        <v>5.1428571428571428E-2</v>
      </c>
      <c r="W125">
        <v>20</v>
      </c>
      <c r="X125">
        <v>1.32</v>
      </c>
      <c r="Y125">
        <v>62.048484359200003</v>
      </c>
      <c r="Z125">
        <v>55</v>
      </c>
      <c r="AA125">
        <v>18.354755841074997</v>
      </c>
      <c r="AB125">
        <v>1243.01741402624</v>
      </c>
      <c r="AC125">
        <v>1243.01741402624</v>
      </c>
      <c r="AD125">
        <v>15.490930757416701</v>
      </c>
      <c r="AE125">
        <v>15.490930757416701</v>
      </c>
      <c r="AF125">
        <v>10.9167238073865</v>
      </c>
      <c r="AG125">
        <v>10.9167238073865</v>
      </c>
      <c r="AH125">
        <v>6.3396321337033301</v>
      </c>
      <c r="AI125">
        <v>6.3396321337033301</v>
      </c>
      <c r="AJ125">
        <v>29.505549949545909</v>
      </c>
      <c r="AK125">
        <v>29.505549949545909</v>
      </c>
      <c r="AL125">
        <v>65.75176589303733</v>
      </c>
      <c r="AM125">
        <v>65.75176589303733</v>
      </c>
      <c r="AN125">
        <v>0.83855791037895</v>
      </c>
      <c r="AO125">
        <v>0.83855791037895</v>
      </c>
      <c r="AP125">
        <v>0.84762865792129138</v>
      </c>
      <c r="AQ125">
        <v>0.84762865792129138</v>
      </c>
      <c r="AR125">
        <v>0.84762865792129138</v>
      </c>
      <c r="AS125">
        <v>0.9439528023599999</v>
      </c>
      <c r="AT125">
        <v>0</v>
      </c>
      <c r="AU125">
        <v>0.36326942482341068</v>
      </c>
      <c r="AV125">
        <v>0.36326942482341068</v>
      </c>
      <c r="AW125">
        <v>0.36326942482341068</v>
      </c>
      <c r="AX125">
        <v>0.53097345132700002</v>
      </c>
      <c r="AY125">
        <v>0</v>
      </c>
      <c r="AZ125">
        <v>0.52149344096889994</v>
      </c>
      <c r="BA125">
        <v>0.52149344096889994</v>
      </c>
      <c r="BB125">
        <v>0.52149344096889994</v>
      </c>
      <c r="BC125">
        <v>2.1753276103500001</v>
      </c>
      <c r="BD125">
        <v>2.1753276103500001</v>
      </c>
      <c r="BE125">
        <v>2.1753276103500001</v>
      </c>
      <c r="BF125">
        <v>0</v>
      </c>
      <c r="BG125">
        <v>0</v>
      </c>
      <c r="BH125">
        <v>0</v>
      </c>
      <c r="BI125">
        <v>0</v>
      </c>
      <c r="BJ125">
        <v>0</v>
      </c>
      <c r="BK125">
        <v>0</v>
      </c>
      <c r="BL125">
        <v>0</v>
      </c>
      <c r="BM125">
        <v>0</v>
      </c>
      <c r="BN125">
        <v>0</v>
      </c>
      <c r="BO125">
        <v>0</v>
      </c>
      <c r="BP125">
        <v>0</v>
      </c>
      <c r="BQ125">
        <v>0</v>
      </c>
      <c r="BR125">
        <v>0</v>
      </c>
      <c r="BS125">
        <v>7</v>
      </c>
      <c r="BT125">
        <v>0</v>
      </c>
      <c r="BU125">
        <v>0</v>
      </c>
      <c r="BV125">
        <v>3</v>
      </c>
      <c r="BW125">
        <v>2</v>
      </c>
      <c r="BX125">
        <v>17</v>
      </c>
      <c r="BY125">
        <v>17</v>
      </c>
      <c r="BZ125">
        <v>18</v>
      </c>
      <c r="CA125">
        <v>18</v>
      </c>
      <c r="CB125">
        <v>17</v>
      </c>
      <c r="CC125">
        <v>11</v>
      </c>
      <c r="CD125">
        <v>14</v>
      </c>
      <c r="CE125">
        <v>10</v>
      </c>
      <c r="CF125">
        <v>9</v>
      </c>
      <c r="CG125">
        <v>10</v>
      </c>
      <c r="CH125">
        <v>8</v>
      </c>
      <c r="CI125">
        <v>10</v>
      </c>
      <c r="CJ125">
        <v>8</v>
      </c>
      <c r="CK125">
        <v>167</v>
      </c>
      <c r="CL125">
        <v>20</v>
      </c>
      <c r="CM125">
        <v>5</v>
      </c>
      <c r="CN125">
        <v>10</v>
      </c>
      <c r="CO125">
        <v>65</v>
      </c>
      <c r="CP125">
        <v>95</v>
      </c>
      <c r="CQ125">
        <v>1.47</v>
      </c>
      <c r="CR125">
        <v>0.123333333333333</v>
      </c>
      <c r="CS125">
        <v>17.3</v>
      </c>
      <c r="CT125">
        <v>6.9000000000000006E-2</v>
      </c>
      <c r="CU125">
        <v>8.1999999999999904</v>
      </c>
      <c r="CV125">
        <v>4.53</v>
      </c>
      <c r="CW125">
        <v>1.2386462070099999</v>
      </c>
      <c r="CX125">
        <v>1.49343536106</v>
      </c>
      <c r="CY125">
        <v>1.32</v>
      </c>
      <c r="CZ125">
        <v>8.1279992911700003E-2</v>
      </c>
      <c r="DA125">
        <v>0.25894001120400001</v>
      </c>
      <c r="DB125">
        <v>0.786578</v>
      </c>
      <c r="DC125">
        <v>303</v>
      </c>
      <c r="DD125">
        <v>147</v>
      </c>
      <c r="DE125">
        <v>109</v>
      </c>
      <c r="DF125">
        <v>107</v>
      </c>
      <c r="DG125">
        <v>32</v>
      </c>
      <c r="DH125">
        <v>0</v>
      </c>
      <c r="DI125">
        <v>0</v>
      </c>
      <c r="DJ125">
        <v>0</v>
      </c>
      <c r="DK125">
        <v>11</v>
      </c>
      <c r="DL125">
        <v>1</v>
      </c>
      <c r="DM125">
        <v>17</v>
      </c>
      <c r="DN125">
        <v>1</v>
      </c>
      <c r="DO125">
        <v>0</v>
      </c>
      <c r="DP125">
        <v>10</v>
      </c>
      <c r="DQ125">
        <v>10</v>
      </c>
      <c r="DR125">
        <v>0</v>
      </c>
      <c r="DS125">
        <v>1</v>
      </c>
      <c r="DT125">
        <v>29</v>
      </c>
      <c r="DU125">
        <v>1</v>
      </c>
      <c r="DV125">
        <v>1</v>
      </c>
      <c r="DW125">
        <v>0</v>
      </c>
      <c r="DX125">
        <v>3</v>
      </c>
      <c r="DY125">
        <v>1</v>
      </c>
      <c r="DZ125">
        <v>11</v>
      </c>
      <c r="EA125">
        <v>2</v>
      </c>
      <c r="EB125">
        <v>0</v>
      </c>
      <c r="EC125">
        <v>0</v>
      </c>
      <c r="ED125">
        <v>11</v>
      </c>
      <c r="EE125">
        <v>0</v>
      </c>
      <c r="EF125">
        <v>1</v>
      </c>
      <c r="EG125">
        <v>0</v>
      </c>
      <c r="EH125">
        <v>9</v>
      </c>
      <c r="EI125">
        <v>0</v>
      </c>
      <c r="EJ125">
        <v>0</v>
      </c>
      <c r="EK125">
        <v>1.3201320132013199</v>
      </c>
      <c r="EL125">
        <v>0</v>
      </c>
      <c r="EM125">
        <v>0</v>
      </c>
      <c r="EN125">
        <v>0</v>
      </c>
      <c r="EO125">
        <v>0</v>
      </c>
      <c r="EP125">
        <v>36.633663366336599</v>
      </c>
      <c r="EQ125">
        <v>0</v>
      </c>
      <c r="ER125">
        <v>1.3201320132013199</v>
      </c>
      <c r="ES125">
        <v>1.3201320132013199</v>
      </c>
      <c r="ET125">
        <v>58.4158415841584</v>
      </c>
      <c r="EU125">
        <v>0.66006600660065995</v>
      </c>
      <c r="EV125">
        <v>0.66006600660065995</v>
      </c>
      <c r="EW125">
        <v>0.66006600660065995</v>
      </c>
      <c r="EX125">
        <v>35.973597359735997</v>
      </c>
      <c r="EY125">
        <v>35.973597359735997</v>
      </c>
      <c r="EZ125">
        <v>0</v>
      </c>
      <c r="FA125">
        <v>28.382838283828399</v>
      </c>
      <c r="FB125">
        <v>78.899082568807302</v>
      </c>
      <c r="FC125">
        <v>80.373831775700907</v>
      </c>
      <c r="FD125">
        <v>96.369636963696394</v>
      </c>
      <c r="FE125">
        <v>1.3201320132013199</v>
      </c>
      <c r="FF125">
        <v>1.3201320132013199</v>
      </c>
      <c r="FG125">
        <v>0</v>
      </c>
      <c r="FH125">
        <v>3.6303630363036299</v>
      </c>
      <c r="FI125">
        <v>0.66006600660065995</v>
      </c>
      <c r="FJ125">
        <v>36.633663366336599</v>
      </c>
      <c r="FK125">
        <v>2.3102310231023102</v>
      </c>
      <c r="FL125">
        <v>0</v>
      </c>
      <c r="FM125">
        <v>36.633663366336599</v>
      </c>
      <c r="FN125">
        <v>35.313531353135303</v>
      </c>
      <c r="FO125">
        <v>6.9306930693069297</v>
      </c>
      <c r="FP125">
        <v>0</v>
      </c>
      <c r="FQ125">
        <v>0</v>
      </c>
      <c r="FR125">
        <v>0</v>
      </c>
      <c r="FS125">
        <v>34.375</v>
      </c>
      <c r="FT125">
        <v>53.125</v>
      </c>
      <c r="FU125">
        <v>3.125</v>
      </c>
      <c r="FV125">
        <v>31.25</v>
      </c>
      <c r="FW125">
        <v>31.25</v>
      </c>
      <c r="FX125">
        <v>0</v>
      </c>
      <c r="FY125">
        <v>90.625</v>
      </c>
      <c r="FZ125">
        <v>3.125</v>
      </c>
      <c r="GA125">
        <v>3.125</v>
      </c>
      <c r="GB125">
        <v>9.375</v>
      </c>
      <c r="GC125">
        <v>3.125</v>
      </c>
      <c r="GD125">
        <v>34.375</v>
      </c>
      <c r="GE125">
        <v>6.25</v>
      </c>
      <c r="GF125">
        <v>0</v>
      </c>
      <c r="GG125">
        <v>34.375</v>
      </c>
      <c r="GH125">
        <v>28.125</v>
      </c>
      <c r="GI125">
        <v>15</v>
      </c>
      <c r="GJ125">
        <v>48.514851485148498</v>
      </c>
      <c r="GK125">
        <v>46.875</v>
      </c>
      <c r="GL125">
        <v>15.181518151815199</v>
      </c>
      <c r="GM125">
        <v>14.8514851485149</v>
      </c>
      <c r="GN125">
        <v>3.40136054421769</v>
      </c>
      <c r="GO125">
        <v>0</v>
      </c>
      <c r="GP125">
        <v>21.0884353741497</v>
      </c>
      <c r="GQ125">
        <v>30.612244897959201</v>
      </c>
      <c r="GR125">
        <v>0</v>
      </c>
      <c r="GS125">
        <v>0</v>
      </c>
      <c r="GT125">
        <v>11</v>
      </c>
      <c r="GU125">
        <v>6</v>
      </c>
      <c r="GV125">
        <v>6</v>
      </c>
      <c r="GW125">
        <v>1</v>
      </c>
      <c r="GX125">
        <v>3</v>
      </c>
      <c r="GY125">
        <v>20.7920792079208</v>
      </c>
      <c r="GZ125">
        <v>36.633663366336599</v>
      </c>
      <c r="HA125">
        <v>30.693069306930699</v>
      </c>
      <c r="HB125">
        <v>0.66006600660065995</v>
      </c>
      <c r="HC125">
        <v>7.2607260726072598</v>
      </c>
      <c r="HD125">
        <v>34.375</v>
      </c>
      <c r="HE125">
        <v>18.75</v>
      </c>
      <c r="HF125">
        <v>18.75</v>
      </c>
      <c r="HG125">
        <v>3.125</v>
      </c>
      <c r="HH125">
        <v>9.375</v>
      </c>
      <c r="HI125">
        <v>5</v>
      </c>
      <c r="HJ125">
        <v>2</v>
      </c>
      <c r="HK125">
        <v>10</v>
      </c>
      <c r="HL125">
        <v>8</v>
      </c>
      <c r="HM125">
        <v>0</v>
      </c>
      <c r="HN125">
        <v>4.2904290429042904</v>
      </c>
      <c r="HO125">
        <v>0.99009900990098998</v>
      </c>
      <c r="HP125">
        <v>48.514851485148498</v>
      </c>
      <c r="HQ125">
        <v>38.943894389438903</v>
      </c>
      <c r="HR125">
        <v>0</v>
      </c>
      <c r="HS125">
        <v>15.625</v>
      </c>
      <c r="HT125">
        <v>6.25</v>
      </c>
      <c r="HU125">
        <v>31.25</v>
      </c>
      <c r="HV125">
        <v>25</v>
      </c>
      <c r="HW125">
        <v>0</v>
      </c>
      <c r="HX125">
        <v>13.8613861386139</v>
      </c>
      <c r="HY125">
        <v>24.092409240924098</v>
      </c>
      <c r="HZ125">
        <v>33.993399339934001</v>
      </c>
      <c r="IA125">
        <v>43.234323432343203</v>
      </c>
      <c r="IB125">
        <v>50.825082508250802</v>
      </c>
      <c r="IC125">
        <v>4.3896215890847596</v>
      </c>
      <c r="ID125">
        <v>0.93145552178980295</v>
      </c>
      <c r="IE125">
        <v>5.6005419030348298</v>
      </c>
      <c r="IF125">
        <v>5.425524968565</v>
      </c>
      <c r="IG125">
        <v>0.87792431781695102</v>
      </c>
      <c r="IH125">
        <v>2</v>
      </c>
      <c r="II125">
        <v>4.7517241380000002</v>
      </c>
      <c r="IJ125">
        <v>2</v>
      </c>
      <c r="IK125">
        <v>10.561056110000001</v>
      </c>
      <c r="IL125">
        <v>6.25</v>
      </c>
      <c r="IM125">
        <v>2</v>
      </c>
      <c r="IN125">
        <v>2.6402640260000001</v>
      </c>
      <c r="IO125">
        <v>6.25</v>
      </c>
    </row>
    <row r="126" spans="1:249" x14ac:dyDescent="0.3">
      <c r="A126" s="71">
        <v>125</v>
      </c>
      <c r="B126" t="s">
        <v>64</v>
      </c>
      <c r="C126" t="s">
        <v>63</v>
      </c>
      <c r="D126" t="s">
        <v>988</v>
      </c>
      <c r="E126" t="s">
        <v>9</v>
      </c>
      <c r="F126">
        <v>62.70866560845537</v>
      </c>
      <c r="G126">
        <v>69.021796921586699</v>
      </c>
      <c r="H126" t="s">
        <v>953</v>
      </c>
      <c r="I126" t="s">
        <v>344</v>
      </c>
      <c r="J126" t="s">
        <v>345</v>
      </c>
      <c r="K126">
        <v>59</v>
      </c>
      <c r="L126" t="s">
        <v>341</v>
      </c>
      <c r="M126" t="s">
        <v>337</v>
      </c>
      <c r="N126">
        <v>46006</v>
      </c>
      <c r="O126">
        <v>-71.017475000000005</v>
      </c>
      <c r="P126">
        <v>41.682488999999997</v>
      </c>
      <c r="Q126">
        <v>3.8961000000000001</v>
      </c>
      <c r="R126">
        <v>22.156199999999998</v>
      </c>
      <c r="S126">
        <v>22.022300000000001</v>
      </c>
      <c r="T126">
        <v>6.3862999999999989E-2</v>
      </c>
      <c r="U126">
        <v>6.3862999999999995E-4</v>
      </c>
      <c r="V126">
        <v>6.9473684210526312E-2</v>
      </c>
      <c r="W126">
        <v>100</v>
      </c>
      <c r="X126">
        <v>1.0900000000000001</v>
      </c>
      <c r="Y126">
        <v>33.565021944999998</v>
      </c>
      <c r="Z126">
        <v>54.929544929544925</v>
      </c>
      <c r="AA126">
        <v>20.038214478049998</v>
      </c>
      <c r="AB126">
        <v>1272.22506094248</v>
      </c>
      <c r="AC126">
        <v>1272.6852514217201</v>
      </c>
      <c r="AD126">
        <v>15.372325031231201</v>
      </c>
      <c r="AE126">
        <v>15.351582519660401</v>
      </c>
      <c r="AF126">
        <v>10.4820937011088</v>
      </c>
      <c r="AG126">
        <v>10.441981322690699</v>
      </c>
      <c r="AH126">
        <v>5.5895448379764403</v>
      </c>
      <c r="AI126">
        <v>5.5285386723941796</v>
      </c>
      <c r="AJ126">
        <v>35.366135366135367</v>
      </c>
      <c r="AK126">
        <v>25.664148184255428</v>
      </c>
      <c r="AL126">
        <v>54.839454839454831</v>
      </c>
      <c r="AM126">
        <v>60.057681371354292</v>
      </c>
      <c r="AN126">
        <v>0.78169448594086</v>
      </c>
      <c r="AO126">
        <v>0.75478809482739495</v>
      </c>
      <c r="AP126">
        <v>3.4527581444471531</v>
      </c>
      <c r="AQ126">
        <v>2.3562023562023562</v>
      </c>
      <c r="AR126">
        <v>3.4527581444471531</v>
      </c>
      <c r="AS126">
        <v>3.33537706928526</v>
      </c>
      <c r="AT126">
        <v>2.3828435266089998</v>
      </c>
      <c r="AU126">
        <v>4.0783166788528717</v>
      </c>
      <c r="AV126">
        <v>2.055902055902056</v>
      </c>
      <c r="AW126">
        <v>4.0783166788528717</v>
      </c>
      <c r="AX126">
        <v>4.0016349887600002</v>
      </c>
      <c r="AY126">
        <v>0.55599682287559993</v>
      </c>
      <c r="AZ126">
        <v>4.1337232919030003</v>
      </c>
      <c r="BA126">
        <v>3.4936474936489996</v>
      </c>
      <c r="BB126">
        <v>4.1337232919030003</v>
      </c>
      <c r="BC126">
        <v>1.59731750361</v>
      </c>
      <c r="BD126">
        <v>1.1218153986099999</v>
      </c>
      <c r="BE126">
        <v>1.59731750361</v>
      </c>
      <c r="BF126">
        <v>11691.120318499999</v>
      </c>
      <c r="BG126">
        <v>0</v>
      </c>
      <c r="BH126">
        <v>11691.120318499999</v>
      </c>
      <c r="BI126">
        <v>0</v>
      </c>
      <c r="BJ126">
        <v>0</v>
      </c>
      <c r="BK126">
        <v>0</v>
      </c>
      <c r="BL126">
        <v>0</v>
      </c>
      <c r="BM126">
        <v>0</v>
      </c>
      <c r="BN126">
        <v>0</v>
      </c>
      <c r="BO126">
        <v>0</v>
      </c>
      <c r="BP126">
        <v>0</v>
      </c>
      <c r="BQ126">
        <v>0</v>
      </c>
      <c r="BR126">
        <v>0</v>
      </c>
      <c r="BS126">
        <v>9</v>
      </c>
      <c r="BT126">
        <v>0</v>
      </c>
      <c r="BU126">
        <v>1</v>
      </c>
      <c r="BV126">
        <v>0</v>
      </c>
      <c r="BW126">
        <v>2</v>
      </c>
      <c r="BX126">
        <v>11</v>
      </c>
      <c r="BY126">
        <v>8</v>
      </c>
      <c r="BZ126">
        <v>14</v>
      </c>
      <c r="CA126">
        <v>5</v>
      </c>
      <c r="CB126">
        <v>18</v>
      </c>
      <c r="CC126">
        <v>20</v>
      </c>
      <c r="CD126">
        <v>15</v>
      </c>
      <c r="CE126">
        <v>4</v>
      </c>
      <c r="CF126">
        <v>4</v>
      </c>
      <c r="CG126">
        <v>8</v>
      </c>
      <c r="CH126">
        <v>8</v>
      </c>
      <c r="CI126">
        <v>10</v>
      </c>
      <c r="CJ126">
        <v>8</v>
      </c>
      <c r="CK126">
        <v>133</v>
      </c>
      <c r="CL126">
        <v>0</v>
      </c>
      <c r="CM126">
        <v>10</v>
      </c>
      <c r="CN126">
        <v>15</v>
      </c>
      <c r="CO126">
        <v>75</v>
      </c>
      <c r="CP126">
        <v>65</v>
      </c>
      <c r="CQ126">
        <v>3.6666666666666599</v>
      </c>
      <c r="CR126">
        <v>0.353333333333333</v>
      </c>
      <c r="CS126">
        <v>16.5</v>
      </c>
      <c r="CT126">
        <v>0.126</v>
      </c>
      <c r="CU126">
        <v>9.1</v>
      </c>
      <c r="CV126">
        <v>6.41</v>
      </c>
      <c r="CW126">
        <v>1.1665447906999999</v>
      </c>
      <c r="CX126">
        <v>1.1759391369700001</v>
      </c>
      <c r="CY126">
        <v>1.0900000000000001</v>
      </c>
      <c r="CZ126">
        <v>0.39403995415800003</v>
      </c>
      <c r="DA126">
        <v>0.26173998675599996</v>
      </c>
      <c r="DB126">
        <v>6.3863000000000003E-2</v>
      </c>
      <c r="DC126">
        <v>305</v>
      </c>
      <c r="DD126">
        <v>177</v>
      </c>
      <c r="DE126">
        <v>45</v>
      </c>
      <c r="DF126">
        <v>13</v>
      </c>
      <c r="DG126">
        <v>44</v>
      </c>
      <c r="DH126">
        <v>2</v>
      </c>
      <c r="DI126">
        <v>1</v>
      </c>
      <c r="DJ126">
        <v>3</v>
      </c>
      <c r="DK126">
        <v>13</v>
      </c>
      <c r="DL126">
        <v>4</v>
      </c>
      <c r="DM126">
        <v>23</v>
      </c>
      <c r="DN126">
        <v>3</v>
      </c>
      <c r="DO126">
        <v>1</v>
      </c>
      <c r="DP126">
        <v>8</v>
      </c>
      <c r="DQ126">
        <v>8</v>
      </c>
      <c r="DR126">
        <v>0</v>
      </c>
      <c r="DS126">
        <v>1</v>
      </c>
      <c r="DT126">
        <v>38</v>
      </c>
      <c r="DU126">
        <v>1</v>
      </c>
      <c r="DV126">
        <v>2</v>
      </c>
      <c r="DW126">
        <v>0</v>
      </c>
      <c r="DX126">
        <v>6</v>
      </c>
      <c r="DY126">
        <v>2</v>
      </c>
      <c r="DZ126">
        <v>10</v>
      </c>
      <c r="EA126">
        <v>2</v>
      </c>
      <c r="EB126">
        <v>0</v>
      </c>
      <c r="EC126">
        <v>0</v>
      </c>
      <c r="ED126">
        <v>10</v>
      </c>
      <c r="EE126">
        <v>0</v>
      </c>
      <c r="EF126">
        <v>0</v>
      </c>
      <c r="EG126">
        <v>0</v>
      </c>
      <c r="EH126">
        <v>5</v>
      </c>
      <c r="EI126">
        <v>0</v>
      </c>
      <c r="EJ126">
        <v>6.8852459016393404</v>
      </c>
      <c r="EK126">
        <v>9.8360655737704903</v>
      </c>
      <c r="EL126">
        <v>0</v>
      </c>
      <c r="EM126">
        <v>0.98360655737704905</v>
      </c>
      <c r="EN126">
        <v>0</v>
      </c>
      <c r="EO126">
        <v>3.27868852459016</v>
      </c>
      <c r="EP126">
        <v>25.2459016393443</v>
      </c>
      <c r="EQ126">
        <v>0</v>
      </c>
      <c r="ER126">
        <v>9.8360655737704903</v>
      </c>
      <c r="ES126">
        <v>10.819672131147501</v>
      </c>
      <c r="ET126">
        <v>61.967213114754102</v>
      </c>
      <c r="EU126">
        <v>10.491803278688501</v>
      </c>
      <c r="EV126">
        <v>10.491803278688501</v>
      </c>
      <c r="EW126">
        <v>10.491803278688501</v>
      </c>
      <c r="EX126">
        <v>14.7540983606557</v>
      </c>
      <c r="EY126">
        <v>14.7540983606557</v>
      </c>
      <c r="EZ126">
        <v>0</v>
      </c>
      <c r="FA126">
        <v>0.32786885245901598</v>
      </c>
      <c r="FB126">
        <v>2.2222222222222201</v>
      </c>
      <c r="FC126">
        <v>7.6923076923076898</v>
      </c>
      <c r="FD126">
        <v>87.868852459016395</v>
      </c>
      <c r="FE126">
        <v>2.9508196721311499</v>
      </c>
      <c r="FF126">
        <v>0.65573770491803296</v>
      </c>
      <c r="FG126">
        <v>0.98360655737704905</v>
      </c>
      <c r="FH126">
        <v>12.1311475409836</v>
      </c>
      <c r="FI126">
        <v>7.2131147540983598</v>
      </c>
      <c r="FJ126">
        <v>21.967213114754099</v>
      </c>
      <c r="FK126">
        <v>1.3114754098360699</v>
      </c>
      <c r="FL126">
        <v>0</v>
      </c>
      <c r="FM126">
        <v>21.967213114754099</v>
      </c>
      <c r="FN126">
        <v>4.2622950819672099</v>
      </c>
      <c r="FO126">
        <v>3.9344262295082002</v>
      </c>
      <c r="FP126">
        <v>4.5454545454545503</v>
      </c>
      <c r="FQ126">
        <v>2.2727272727272698</v>
      </c>
      <c r="FR126">
        <v>6.8181818181818201</v>
      </c>
      <c r="FS126">
        <v>29.545454545454501</v>
      </c>
      <c r="FT126">
        <v>52.272727272727302</v>
      </c>
      <c r="FU126">
        <v>6.8181818181818201</v>
      </c>
      <c r="FV126">
        <v>18.181818181818201</v>
      </c>
      <c r="FW126">
        <v>18.181818181818201</v>
      </c>
      <c r="FX126">
        <v>0</v>
      </c>
      <c r="FY126">
        <v>86.363636363636402</v>
      </c>
      <c r="FZ126">
        <v>2.2727272727272698</v>
      </c>
      <c r="GA126">
        <v>4.5454545454545503</v>
      </c>
      <c r="GB126">
        <v>13.636363636363599</v>
      </c>
      <c r="GC126">
        <v>4.5454545454545503</v>
      </c>
      <c r="GD126">
        <v>22.727272727272702</v>
      </c>
      <c r="GE126">
        <v>4.5454545454545503</v>
      </c>
      <c r="GF126">
        <v>0</v>
      </c>
      <c r="GG126">
        <v>22.727272727272702</v>
      </c>
      <c r="GH126">
        <v>11.363636363636401</v>
      </c>
      <c r="GI126">
        <v>19</v>
      </c>
      <c r="GJ126">
        <v>58.032786885245898</v>
      </c>
      <c r="GK126">
        <v>43.181818181818201</v>
      </c>
      <c r="GL126">
        <v>19.016393442622999</v>
      </c>
      <c r="GM126">
        <v>4.9180327868852496</v>
      </c>
      <c r="GN126">
        <v>0.56497175141242895</v>
      </c>
      <c r="GO126">
        <v>0</v>
      </c>
      <c r="GP126">
        <v>19.209039548022599</v>
      </c>
      <c r="GQ126">
        <v>8.4745762711864394</v>
      </c>
      <c r="GR126">
        <v>1.63934426229508</v>
      </c>
      <c r="GS126">
        <v>3.27868852459016</v>
      </c>
      <c r="GT126">
        <v>12</v>
      </c>
      <c r="GU126">
        <v>8</v>
      </c>
      <c r="GV126">
        <v>9</v>
      </c>
      <c r="GW126">
        <v>2</v>
      </c>
      <c r="GX126">
        <v>5</v>
      </c>
      <c r="GY126">
        <v>27.540983606557401</v>
      </c>
      <c r="GZ126">
        <v>22.2950819672131</v>
      </c>
      <c r="HA126">
        <v>15.409836065573799</v>
      </c>
      <c r="HB126">
        <v>3.27868852459016</v>
      </c>
      <c r="HC126">
        <v>23.278688524590201</v>
      </c>
      <c r="HD126">
        <v>27.272727272727298</v>
      </c>
      <c r="HE126">
        <v>18.181818181818201</v>
      </c>
      <c r="HF126">
        <v>20.454545454545499</v>
      </c>
      <c r="HG126">
        <v>4.5454545454545503</v>
      </c>
      <c r="HH126">
        <v>11.363636363636401</v>
      </c>
      <c r="HI126">
        <v>4</v>
      </c>
      <c r="HJ126">
        <v>4</v>
      </c>
      <c r="HK126">
        <v>13</v>
      </c>
      <c r="HL126">
        <v>12</v>
      </c>
      <c r="HM126">
        <v>2</v>
      </c>
      <c r="HN126">
        <v>3.6065573770491799</v>
      </c>
      <c r="HO126">
        <v>9.5081967213114797</v>
      </c>
      <c r="HP126">
        <v>43.278688524590201</v>
      </c>
      <c r="HQ126">
        <v>25.9016393442623</v>
      </c>
      <c r="HR126">
        <v>8.5245901639344304</v>
      </c>
      <c r="HS126">
        <v>9.0909090909090899</v>
      </c>
      <c r="HT126">
        <v>9.0909090909090899</v>
      </c>
      <c r="HU126">
        <v>29.545454545454501</v>
      </c>
      <c r="HV126">
        <v>27.272727272727298</v>
      </c>
      <c r="HW126">
        <v>4.5454545454545503</v>
      </c>
      <c r="HX126">
        <v>17.7049180327869</v>
      </c>
      <c r="HY126">
        <v>29.180327868852501</v>
      </c>
      <c r="HZ126">
        <v>35.409836065573799</v>
      </c>
      <c r="IA126">
        <v>40.327868852458998</v>
      </c>
      <c r="IB126">
        <v>44.590163934426201</v>
      </c>
      <c r="IC126">
        <v>4.7083286208518498</v>
      </c>
      <c r="ID126">
        <v>0.93576995431335697</v>
      </c>
      <c r="IE126">
        <v>7.6918884351606804</v>
      </c>
      <c r="IF126">
        <v>7.5170727889070301</v>
      </c>
      <c r="IG126">
        <v>0.86242102653665598</v>
      </c>
      <c r="IH126">
        <v>1</v>
      </c>
      <c r="II126">
        <v>5.236842105</v>
      </c>
      <c r="IJ126">
        <v>1</v>
      </c>
      <c r="IK126">
        <v>0.32786885199999999</v>
      </c>
      <c r="IL126">
        <v>2.2727272730000001</v>
      </c>
      <c r="IM126">
        <v>4</v>
      </c>
      <c r="IN126">
        <v>8.1967213109999992</v>
      </c>
      <c r="IO126">
        <v>9.0909090910000003</v>
      </c>
    </row>
    <row r="127" spans="1:249" x14ac:dyDescent="0.3">
      <c r="A127" s="71">
        <v>126</v>
      </c>
      <c r="B127" t="s">
        <v>41</v>
      </c>
      <c r="C127" t="s">
        <v>40</v>
      </c>
      <c r="D127" t="s">
        <v>988</v>
      </c>
      <c r="E127" t="s">
        <v>9</v>
      </c>
      <c r="F127">
        <v>86.824969943775088</v>
      </c>
      <c r="G127">
        <v>93.9824550738212</v>
      </c>
      <c r="H127" t="s">
        <v>953</v>
      </c>
      <c r="I127" t="s">
        <v>344</v>
      </c>
      <c r="J127" t="s">
        <v>345</v>
      </c>
      <c r="K127">
        <v>59</v>
      </c>
      <c r="L127" t="s">
        <v>341</v>
      </c>
      <c r="M127" t="s">
        <v>337</v>
      </c>
      <c r="N127">
        <v>46006</v>
      </c>
      <c r="O127">
        <v>-71.085425000000001</v>
      </c>
      <c r="P127">
        <v>41.774552999999997</v>
      </c>
      <c r="Q127">
        <v>11.153700000000001</v>
      </c>
      <c r="R127">
        <v>11.153700000000001</v>
      </c>
      <c r="S127">
        <v>10.5198</v>
      </c>
      <c r="T127">
        <v>0.88139099999999992</v>
      </c>
      <c r="U127">
        <v>8.8139099999999995E-3</v>
      </c>
      <c r="V127">
        <v>0.15230769230769231</v>
      </c>
      <c r="W127">
        <v>0</v>
      </c>
      <c r="X127">
        <v>1.22</v>
      </c>
      <c r="Y127">
        <v>48.190622125399997</v>
      </c>
      <c r="Z127">
        <v>53.628742031792143</v>
      </c>
      <c r="AA127">
        <v>19.922188649750002</v>
      </c>
      <c r="AB127">
        <v>1242.8326021140999</v>
      </c>
      <c r="AC127">
        <v>1242.8326021140999</v>
      </c>
      <c r="AD127">
        <v>15.544218307512301</v>
      </c>
      <c r="AE127">
        <v>15.544218307512301</v>
      </c>
      <c r="AF127">
        <v>10.6929710666505</v>
      </c>
      <c r="AG127">
        <v>10.6929710666505</v>
      </c>
      <c r="AH127">
        <v>5.8355670538207001</v>
      </c>
      <c r="AI127">
        <v>5.8355670538207001</v>
      </c>
      <c r="AJ127">
        <v>17.751956749778095</v>
      </c>
      <c r="AK127">
        <v>17.751956749778095</v>
      </c>
      <c r="AL127">
        <v>77.664810780279197</v>
      </c>
      <c r="AM127">
        <v>77.664810780279197</v>
      </c>
      <c r="AN127">
        <v>0.82683570167479903</v>
      </c>
      <c r="AO127">
        <v>0.82683570167479903</v>
      </c>
      <c r="AP127">
        <v>1.4685709674816425</v>
      </c>
      <c r="AQ127">
        <v>1.4685709674816425</v>
      </c>
      <c r="AR127">
        <v>1.4685709674816425</v>
      </c>
      <c r="AS127">
        <v>0.78666096622499992</v>
      </c>
      <c r="AT127">
        <v>0</v>
      </c>
      <c r="AU127">
        <v>0.37924634874525937</v>
      </c>
      <c r="AV127">
        <v>0.37924634874525937</v>
      </c>
      <c r="AW127">
        <v>0.37924634874525937</v>
      </c>
      <c r="AX127">
        <v>0.32492518170200002</v>
      </c>
      <c r="AY127">
        <v>0</v>
      </c>
      <c r="AZ127">
        <v>0.52126200274309997</v>
      </c>
      <c r="BA127">
        <v>0.52126200274309997</v>
      </c>
      <c r="BB127">
        <v>0.52126200274309997</v>
      </c>
      <c r="BC127">
        <v>1.9464946882700001</v>
      </c>
      <c r="BD127">
        <v>1.9464946882700001</v>
      </c>
      <c r="BE127">
        <v>1.9464946882700001</v>
      </c>
      <c r="BF127">
        <v>0</v>
      </c>
      <c r="BG127">
        <v>0</v>
      </c>
      <c r="BH127">
        <v>0</v>
      </c>
      <c r="BI127">
        <v>0</v>
      </c>
      <c r="BJ127">
        <v>0</v>
      </c>
      <c r="BK127">
        <v>0</v>
      </c>
      <c r="BL127">
        <v>0</v>
      </c>
      <c r="BM127">
        <v>0</v>
      </c>
      <c r="BN127">
        <v>0</v>
      </c>
      <c r="BO127">
        <v>0</v>
      </c>
      <c r="BP127">
        <v>0</v>
      </c>
      <c r="BQ127">
        <v>0</v>
      </c>
      <c r="BR127">
        <v>0</v>
      </c>
      <c r="BS127">
        <v>5</v>
      </c>
      <c r="BT127">
        <v>1</v>
      </c>
      <c r="BU127">
        <v>0</v>
      </c>
      <c r="BV127">
        <v>4</v>
      </c>
      <c r="BW127">
        <v>3</v>
      </c>
      <c r="BX127">
        <v>19</v>
      </c>
      <c r="BY127">
        <v>16</v>
      </c>
      <c r="BZ127">
        <v>20</v>
      </c>
      <c r="CA127">
        <v>18</v>
      </c>
      <c r="CB127">
        <v>17</v>
      </c>
      <c r="CC127">
        <v>20</v>
      </c>
      <c r="CD127">
        <v>11</v>
      </c>
      <c r="CE127">
        <v>8</v>
      </c>
      <c r="CF127">
        <v>9</v>
      </c>
      <c r="CG127">
        <v>9</v>
      </c>
      <c r="CH127">
        <v>8</v>
      </c>
      <c r="CI127">
        <v>8</v>
      </c>
      <c r="CJ127">
        <v>8</v>
      </c>
      <c r="CK127">
        <v>171</v>
      </c>
      <c r="CL127">
        <v>20</v>
      </c>
      <c r="CM127">
        <v>30</v>
      </c>
      <c r="CN127">
        <v>10</v>
      </c>
      <c r="CO127">
        <v>40</v>
      </c>
      <c r="CP127">
        <v>70</v>
      </c>
      <c r="CQ127">
        <v>4.43333333333333</v>
      </c>
      <c r="CR127">
        <v>0.29666666666666702</v>
      </c>
      <c r="CS127">
        <v>18.8</v>
      </c>
      <c r="CT127">
        <v>4.1000000000000002E-2</v>
      </c>
      <c r="CU127">
        <v>8.6999999999999904</v>
      </c>
      <c r="CV127">
        <v>4.83</v>
      </c>
      <c r="CW127">
        <v>1.18190815929</v>
      </c>
      <c r="CX127">
        <v>1.2687979440699999</v>
      </c>
      <c r="CY127">
        <v>1.22</v>
      </c>
      <c r="CZ127">
        <v>0.76676007982400007</v>
      </c>
      <c r="DA127">
        <v>0.901120047373</v>
      </c>
      <c r="DB127">
        <v>0.88139100000000004</v>
      </c>
      <c r="DC127">
        <v>309</v>
      </c>
      <c r="DD127">
        <v>119</v>
      </c>
      <c r="DE127">
        <v>142</v>
      </c>
      <c r="DF127">
        <v>98</v>
      </c>
      <c r="DG127">
        <v>41</v>
      </c>
      <c r="DH127">
        <v>0</v>
      </c>
      <c r="DI127">
        <v>0</v>
      </c>
      <c r="DJ127">
        <v>5</v>
      </c>
      <c r="DK127">
        <v>20</v>
      </c>
      <c r="DL127">
        <v>0</v>
      </c>
      <c r="DM127">
        <v>16</v>
      </c>
      <c r="DN127">
        <v>2</v>
      </c>
      <c r="DO127">
        <v>0</v>
      </c>
      <c r="DP127">
        <v>14</v>
      </c>
      <c r="DQ127">
        <v>13</v>
      </c>
      <c r="DR127">
        <v>0</v>
      </c>
      <c r="DS127">
        <v>1</v>
      </c>
      <c r="DT127">
        <v>38</v>
      </c>
      <c r="DU127">
        <v>0</v>
      </c>
      <c r="DV127">
        <v>1</v>
      </c>
      <c r="DW127">
        <v>0</v>
      </c>
      <c r="DX127">
        <v>3</v>
      </c>
      <c r="DY127">
        <v>2</v>
      </c>
      <c r="DZ127">
        <v>15</v>
      </c>
      <c r="EA127">
        <v>3</v>
      </c>
      <c r="EB127">
        <v>0</v>
      </c>
      <c r="EC127">
        <v>1</v>
      </c>
      <c r="ED127">
        <v>16</v>
      </c>
      <c r="EE127">
        <v>0</v>
      </c>
      <c r="EF127">
        <v>0</v>
      </c>
      <c r="EG127">
        <v>1</v>
      </c>
      <c r="EH127">
        <v>11</v>
      </c>
      <c r="EI127">
        <v>0</v>
      </c>
      <c r="EJ127">
        <v>0</v>
      </c>
      <c r="EK127">
        <v>0</v>
      </c>
      <c r="EL127">
        <v>0</v>
      </c>
      <c r="EM127">
        <v>0</v>
      </c>
      <c r="EN127">
        <v>0</v>
      </c>
      <c r="EO127">
        <v>4.5307443365695796</v>
      </c>
      <c r="EP127">
        <v>45.954692556634299</v>
      </c>
      <c r="EQ127">
        <v>0</v>
      </c>
      <c r="ER127">
        <v>0</v>
      </c>
      <c r="ES127">
        <v>0</v>
      </c>
      <c r="ET127">
        <v>43.365695792880302</v>
      </c>
      <c r="EU127">
        <v>8.7378640776699008</v>
      </c>
      <c r="EV127">
        <v>8.7378640776699008</v>
      </c>
      <c r="EW127">
        <v>8.7378640776699008</v>
      </c>
      <c r="EX127">
        <v>45.954692556634299</v>
      </c>
      <c r="EY127">
        <v>40.453074433657001</v>
      </c>
      <c r="EZ127">
        <v>0</v>
      </c>
      <c r="FA127">
        <v>25.242718446601899</v>
      </c>
      <c r="FB127">
        <v>54.9295774647887</v>
      </c>
      <c r="FC127">
        <v>79.591836734693899</v>
      </c>
      <c r="FD127">
        <v>96.440129449838196</v>
      </c>
      <c r="FE127">
        <v>0</v>
      </c>
      <c r="FF127">
        <v>1.61812297734628</v>
      </c>
      <c r="FG127">
        <v>0</v>
      </c>
      <c r="FH127">
        <v>3.55987055016181</v>
      </c>
      <c r="FI127">
        <v>0.970873786407767</v>
      </c>
      <c r="FJ127">
        <v>41.423948220064702</v>
      </c>
      <c r="FK127">
        <v>3.55987055016181</v>
      </c>
      <c r="FL127">
        <v>5.5016181229773498</v>
      </c>
      <c r="FM127">
        <v>46.9255663430421</v>
      </c>
      <c r="FN127">
        <v>31.7152103559871</v>
      </c>
      <c r="FO127">
        <v>6.4724919093851101</v>
      </c>
      <c r="FP127">
        <v>0</v>
      </c>
      <c r="FQ127">
        <v>0</v>
      </c>
      <c r="FR127">
        <v>12.1951219512195</v>
      </c>
      <c r="FS127">
        <v>48.780487804878</v>
      </c>
      <c r="FT127">
        <v>39.024390243902403</v>
      </c>
      <c r="FU127">
        <v>4.8780487804878003</v>
      </c>
      <c r="FV127">
        <v>34.146341463414601</v>
      </c>
      <c r="FW127">
        <v>31.707317073170699</v>
      </c>
      <c r="FX127">
        <v>0</v>
      </c>
      <c r="FY127">
        <v>92.682926829268297</v>
      </c>
      <c r="FZ127">
        <v>0</v>
      </c>
      <c r="GA127">
        <v>2.4390243902439002</v>
      </c>
      <c r="GB127">
        <v>7.3170731707317103</v>
      </c>
      <c r="GC127">
        <v>4.8780487804878003</v>
      </c>
      <c r="GD127">
        <v>36.585365853658502</v>
      </c>
      <c r="GE127">
        <v>7.3170731707317103</v>
      </c>
      <c r="GF127">
        <v>2.4390243902439002</v>
      </c>
      <c r="GG127">
        <v>39.024390243902403</v>
      </c>
      <c r="GH127">
        <v>26.829268292682901</v>
      </c>
      <c r="GI127">
        <v>11</v>
      </c>
      <c r="GJ127">
        <v>38.5113268608414</v>
      </c>
      <c r="GK127">
        <v>26.829268292682901</v>
      </c>
      <c r="GL127">
        <v>4.8543689320388301</v>
      </c>
      <c r="GM127">
        <v>0.970873786407767</v>
      </c>
      <c r="GN127">
        <v>0</v>
      </c>
      <c r="GO127">
        <v>0</v>
      </c>
      <c r="GP127">
        <v>68.907563025210095</v>
      </c>
      <c r="GQ127">
        <v>2.52100840336134</v>
      </c>
      <c r="GR127">
        <v>0</v>
      </c>
      <c r="GS127">
        <v>4.5307443365695796</v>
      </c>
      <c r="GT127">
        <v>6</v>
      </c>
      <c r="GU127">
        <v>5</v>
      </c>
      <c r="GV127">
        <v>10</v>
      </c>
      <c r="GW127">
        <v>4</v>
      </c>
      <c r="GX127">
        <v>5</v>
      </c>
      <c r="GY127">
        <v>6.1488673139158596</v>
      </c>
      <c r="GZ127">
        <v>31.391585760517799</v>
      </c>
      <c r="HA127">
        <v>11.326860841423899</v>
      </c>
      <c r="HB127">
        <v>8.0906148867313892</v>
      </c>
      <c r="HC127">
        <v>12.621359223301001</v>
      </c>
      <c r="HD127">
        <v>14.634146341463399</v>
      </c>
      <c r="HE127">
        <v>12.1951219512195</v>
      </c>
      <c r="HF127">
        <v>24.390243902439</v>
      </c>
      <c r="HG127">
        <v>9.7560975609756095</v>
      </c>
      <c r="HH127">
        <v>12.1951219512195</v>
      </c>
      <c r="HI127">
        <v>4</v>
      </c>
      <c r="HJ127">
        <v>3</v>
      </c>
      <c r="HK127">
        <v>14</v>
      </c>
      <c r="HL127">
        <v>8</v>
      </c>
      <c r="HM127">
        <v>0</v>
      </c>
      <c r="HN127">
        <v>3.8834951456310698</v>
      </c>
      <c r="HO127">
        <v>1.61812297734628</v>
      </c>
      <c r="HP127">
        <v>50.809061488673102</v>
      </c>
      <c r="HQ127">
        <v>12.621359223301001</v>
      </c>
      <c r="HR127">
        <v>0</v>
      </c>
      <c r="HS127">
        <v>9.7560975609756095</v>
      </c>
      <c r="HT127">
        <v>7.3170731707317103</v>
      </c>
      <c r="HU127">
        <v>34.146341463414601</v>
      </c>
      <c r="HV127">
        <v>19.512195121951201</v>
      </c>
      <c r="HW127">
        <v>0</v>
      </c>
      <c r="HX127">
        <v>21.3592233009709</v>
      </c>
      <c r="HY127">
        <v>37.216828478964402</v>
      </c>
      <c r="HZ127">
        <v>42.7184466019417</v>
      </c>
      <c r="IA127">
        <v>47.8964401294498</v>
      </c>
      <c r="IB127">
        <v>52.750809061488702</v>
      </c>
      <c r="IC127">
        <v>4.3634922344167597</v>
      </c>
      <c r="ID127">
        <v>0.91136456467778904</v>
      </c>
      <c r="IE127">
        <v>7.1511528827365902</v>
      </c>
      <c r="IF127">
        <v>6.9767345197430197</v>
      </c>
      <c r="IG127">
        <v>0.81445634697629299</v>
      </c>
      <c r="IH127">
        <v>2</v>
      </c>
      <c r="II127">
        <v>4.8032786889999999</v>
      </c>
      <c r="IJ127">
        <v>2</v>
      </c>
      <c r="IK127">
        <v>7.4433656959999999</v>
      </c>
      <c r="IL127">
        <v>4.8780487800000003</v>
      </c>
      <c r="IM127">
        <v>2</v>
      </c>
      <c r="IN127">
        <v>0.97087378599999996</v>
      </c>
      <c r="IO127">
        <v>4.8780487800000003</v>
      </c>
    </row>
    <row r="128" spans="1:249" x14ac:dyDescent="0.3">
      <c r="A128" s="71">
        <v>127</v>
      </c>
      <c r="B128" t="s">
        <v>21</v>
      </c>
      <c r="C128" t="s">
        <v>20</v>
      </c>
      <c r="D128" t="s">
        <v>988</v>
      </c>
      <c r="E128" t="s">
        <v>9</v>
      </c>
      <c r="F128">
        <v>67.49442977062445</v>
      </c>
      <c r="G128">
        <v>67.382886979377602</v>
      </c>
      <c r="H128" t="s">
        <v>953</v>
      </c>
      <c r="I128" t="s">
        <v>344</v>
      </c>
      <c r="J128" t="s">
        <v>345</v>
      </c>
      <c r="K128">
        <v>59</v>
      </c>
      <c r="L128" t="s">
        <v>341</v>
      </c>
      <c r="M128" t="s">
        <v>337</v>
      </c>
      <c r="N128">
        <v>46006</v>
      </c>
      <c r="O128">
        <v>-70.985684000000006</v>
      </c>
      <c r="P128">
        <v>41.772798000000002</v>
      </c>
      <c r="Q128">
        <v>5.5808999999999997</v>
      </c>
      <c r="R128">
        <v>5.5808999999999997</v>
      </c>
      <c r="S128">
        <v>4.1055000000000001</v>
      </c>
      <c r="T128">
        <v>0.66237500000000005</v>
      </c>
      <c r="U128">
        <v>6.6237500000000003E-3</v>
      </c>
      <c r="V128">
        <v>5.8235294117647059E-2</v>
      </c>
      <c r="W128">
        <v>70</v>
      </c>
      <c r="X128">
        <v>1.37</v>
      </c>
      <c r="Y128">
        <v>48.602062570599998</v>
      </c>
      <c r="Z128">
        <v>54</v>
      </c>
      <c r="AA128">
        <v>19.058032386625001</v>
      </c>
      <c r="AB128">
        <v>1269.62541459765</v>
      </c>
      <c r="AC128">
        <v>1269.62541459765</v>
      </c>
      <c r="AD128">
        <v>15.4297811157233</v>
      </c>
      <c r="AE128">
        <v>15.4297811157233</v>
      </c>
      <c r="AF128">
        <v>10.408518990517701</v>
      </c>
      <c r="AG128">
        <v>10.408518990517701</v>
      </c>
      <c r="AH128">
        <v>5.3829609961296603</v>
      </c>
      <c r="AI128">
        <v>5.3829609961296603</v>
      </c>
      <c r="AJ128">
        <v>22.447992259313018</v>
      </c>
      <c r="AK128">
        <v>22.447992259313018</v>
      </c>
      <c r="AL128">
        <v>68.472826963393004</v>
      </c>
      <c r="AM128">
        <v>68.472826963393004</v>
      </c>
      <c r="AN128">
        <v>0.76699890418914096</v>
      </c>
      <c r="AO128">
        <v>0.76699890418914096</v>
      </c>
      <c r="AP128">
        <v>2.6769875826479601</v>
      </c>
      <c r="AQ128">
        <v>2.6769875826479601</v>
      </c>
      <c r="AR128">
        <v>2.6769875826479601</v>
      </c>
      <c r="AS128">
        <v>1.4041246160599998</v>
      </c>
      <c r="AT128">
        <v>1.2468827930169999</v>
      </c>
      <c r="AU128">
        <v>2.467343976777939</v>
      </c>
      <c r="AV128">
        <v>2.467343976777939</v>
      </c>
      <c r="AW128">
        <v>2.467343976777939</v>
      </c>
      <c r="AX128">
        <v>2.4133391838499998</v>
      </c>
      <c r="AY128">
        <v>13.715710723200001</v>
      </c>
      <c r="AZ128">
        <v>3.3949363005930002</v>
      </c>
      <c r="BA128">
        <v>3.3949363005930002</v>
      </c>
      <c r="BB128">
        <v>3.3949363005930002</v>
      </c>
      <c r="BC128">
        <v>1.3890743294300001</v>
      </c>
      <c r="BD128">
        <v>1.3890743294300001</v>
      </c>
      <c r="BE128">
        <v>1.3890743294300001</v>
      </c>
      <c r="BF128">
        <v>0</v>
      </c>
      <c r="BG128">
        <v>0</v>
      </c>
      <c r="BH128">
        <v>0</v>
      </c>
      <c r="BI128">
        <v>0</v>
      </c>
      <c r="BJ128">
        <v>0</v>
      </c>
      <c r="BK128">
        <v>0</v>
      </c>
      <c r="BL128">
        <v>0</v>
      </c>
      <c r="BM128">
        <v>0</v>
      </c>
      <c r="BN128">
        <v>0</v>
      </c>
      <c r="BO128">
        <v>0</v>
      </c>
      <c r="BP128">
        <v>0</v>
      </c>
      <c r="BQ128">
        <v>0</v>
      </c>
      <c r="BR128">
        <v>0</v>
      </c>
      <c r="BS128">
        <v>9</v>
      </c>
      <c r="BT128">
        <v>0</v>
      </c>
      <c r="BU128">
        <v>0</v>
      </c>
      <c r="BV128">
        <v>1</v>
      </c>
      <c r="BW128">
        <v>2</v>
      </c>
      <c r="BX128">
        <v>14</v>
      </c>
      <c r="BY128">
        <v>6</v>
      </c>
      <c r="BZ128">
        <v>15</v>
      </c>
      <c r="CA128">
        <v>20</v>
      </c>
      <c r="CB128">
        <v>20</v>
      </c>
      <c r="CC128">
        <v>20</v>
      </c>
      <c r="CD128">
        <v>15</v>
      </c>
      <c r="CE128">
        <v>9</v>
      </c>
      <c r="CF128">
        <v>9</v>
      </c>
      <c r="CG128">
        <v>8</v>
      </c>
      <c r="CH128">
        <v>8</v>
      </c>
      <c r="CI128">
        <v>10</v>
      </c>
      <c r="CJ128">
        <v>9</v>
      </c>
      <c r="CK128">
        <v>163</v>
      </c>
      <c r="CL128">
        <v>5</v>
      </c>
      <c r="CM128">
        <v>5</v>
      </c>
      <c r="CN128">
        <v>5</v>
      </c>
      <c r="CO128">
        <v>85</v>
      </c>
      <c r="CP128">
        <v>100</v>
      </c>
      <c r="CQ128">
        <v>5.3</v>
      </c>
      <c r="CR128">
        <v>0.46</v>
      </c>
      <c r="CS128">
        <v>18.8</v>
      </c>
      <c r="CT128">
        <v>0.09</v>
      </c>
      <c r="CU128">
        <v>7.4</v>
      </c>
      <c r="CV128">
        <v>4.66</v>
      </c>
      <c r="CW128">
        <v>1.0866109374399999</v>
      </c>
      <c r="CX128">
        <v>1.14575062419</v>
      </c>
      <c r="CY128">
        <v>1.37</v>
      </c>
      <c r="CZ128">
        <v>0.49583990206700002</v>
      </c>
      <c r="DA128">
        <v>0.440950055733</v>
      </c>
      <c r="DB128">
        <v>0.66237500000000005</v>
      </c>
      <c r="DC128">
        <v>309</v>
      </c>
      <c r="DD128">
        <v>165</v>
      </c>
      <c r="DE128">
        <v>75</v>
      </c>
      <c r="DF128">
        <v>41</v>
      </c>
      <c r="DG128">
        <v>44</v>
      </c>
      <c r="DH128">
        <v>0</v>
      </c>
      <c r="DI128">
        <v>1</v>
      </c>
      <c r="DJ128">
        <v>1</v>
      </c>
      <c r="DK128">
        <v>10</v>
      </c>
      <c r="DL128">
        <v>2</v>
      </c>
      <c r="DM128">
        <v>24</v>
      </c>
      <c r="DN128">
        <v>1</v>
      </c>
      <c r="DO128">
        <v>0</v>
      </c>
      <c r="DP128">
        <v>9</v>
      </c>
      <c r="DQ128">
        <v>8</v>
      </c>
      <c r="DR128">
        <v>0</v>
      </c>
      <c r="DS128">
        <v>0</v>
      </c>
      <c r="DT128">
        <v>37</v>
      </c>
      <c r="DU128">
        <v>1</v>
      </c>
      <c r="DV128">
        <v>2</v>
      </c>
      <c r="DW128">
        <v>0</v>
      </c>
      <c r="DX128">
        <v>7</v>
      </c>
      <c r="DY128">
        <v>1</v>
      </c>
      <c r="DZ128">
        <v>9</v>
      </c>
      <c r="EA128">
        <v>4</v>
      </c>
      <c r="EB128">
        <v>0</v>
      </c>
      <c r="EC128">
        <v>1</v>
      </c>
      <c r="ED128">
        <v>10</v>
      </c>
      <c r="EE128">
        <v>0</v>
      </c>
      <c r="EF128">
        <v>1</v>
      </c>
      <c r="EG128">
        <v>2</v>
      </c>
      <c r="EH128">
        <v>7</v>
      </c>
      <c r="EI128">
        <v>1</v>
      </c>
      <c r="EJ128">
        <v>0</v>
      </c>
      <c r="EK128">
        <v>2.9126213592233001</v>
      </c>
      <c r="EL128">
        <v>0</v>
      </c>
      <c r="EM128">
        <v>1.61812297734628</v>
      </c>
      <c r="EN128">
        <v>0</v>
      </c>
      <c r="EO128">
        <v>0.64724919093851097</v>
      </c>
      <c r="EP128">
        <v>25.242718446601899</v>
      </c>
      <c r="EQ128">
        <v>0</v>
      </c>
      <c r="ER128">
        <v>2.9126213592233001</v>
      </c>
      <c r="ES128">
        <v>4.5307443365695796</v>
      </c>
      <c r="ET128">
        <v>63.106796116504903</v>
      </c>
      <c r="EU128">
        <v>10.6796116504854</v>
      </c>
      <c r="EV128">
        <v>10.6796116504854</v>
      </c>
      <c r="EW128">
        <v>10.6796116504854</v>
      </c>
      <c r="EX128">
        <v>24.271844660194201</v>
      </c>
      <c r="EY128">
        <v>23.9482200647249</v>
      </c>
      <c r="EZ128">
        <v>0</v>
      </c>
      <c r="FA128">
        <v>0.64724919093851097</v>
      </c>
      <c r="FB128">
        <v>2.6666666666666701</v>
      </c>
      <c r="FC128">
        <v>4.8780487804878003</v>
      </c>
      <c r="FD128">
        <v>90.614886731391607</v>
      </c>
      <c r="FE128">
        <v>2.9126213592233001</v>
      </c>
      <c r="FF128">
        <v>1.94174757281553</v>
      </c>
      <c r="FG128">
        <v>1.61812297734628</v>
      </c>
      <c r="FH128">
        <v>9.3851132686084107</v>
      </c>
      <c r="FI128">
        <v>0.64724919093851097</v>
      </c>
      <c r="FJ128">
        <v>24.595469255663399</v>
      </c>
      <c r="FK128">
        <v>4.2071197411003203</v>
      </c>
      <c r="FL128">
        <v>0.32362459546925598</v>
      </c>
      <c r="FM128">
        <v>24.9190938511327</v>
      </c>
      <c r="FN128">
        <v>13.2686084142395</v>
      </c>
      <c r="FO128">
        <v>12.621359223301001</v>
      </c>
      <c r="FP128">
        <v>0</v>
      </c>
      <c r="FQ128">
        <v>2.2727272727272698</v>
      </c>
      <c r="FR128">
        <v>2.2727272727272698</v>
      </c>
      <c r="FS128">
        <v>22.727272727272702</v>
      </c>
      <c r="FT128">
        <v>54.545454545454497</v>
      </c>
      <c r="FU128">
        <v>2.2727272727272698</v>
      </c>
      <c r="FV128">
        <v>20.454545454545499</v>
      </c>
      <c r="FW128">
        <v>18.181818181818201</v>
      </c>
      <c r="FX128">
        <v>0</v>
      </c>
      <c r="FY128">
        <v>84.090909090909093</v>
      </c>
      <c r="FZ128">
        <v>2.2727272727272698</v>
      </c>
      <c r="GA128">
        <v>4.5454545454545503</v>
      </c>
      <c r="GB128">
        <v>15.909090909090899</v>
      </c>
      <c r="GC128">
        <v>2.2727272727272698</v>
      </c>
      <c r="GD128">
        <v>20.454545454545499</v>
      </c>
      <c r="GE128">
        <v>9.0909090909090899</v>
      </c>
      <c r="GF128">
        <v>2.2727272727272698</v>
      </c>
      <c r="GG128">
        <v>22.727272727272702</v>
      </c>
      <c r="GH128">
        <v>15.909090909090899</v>
      </c>
      <c r="GI128">
        <v>18</v>
      </c>
      <c r="GJ128">
        <v>53.398058252427198</v>
      </c>
      <c r="GK128">
        <v>40.909090909090899</v>
      </c>
      <c r="GL128">
        <v>19.417475728155299</v>
      </c>
      <c r="GM128">
        <v>23.300970873786401</v>
      </c>
      <c r="GN128">
        <v>0</v>
      </c>
      <c r="GO128">
        <v>0</v>
      </c>
      <c r="GP128">
        <v>7.8787878787878798</v>
      </c>
      <c r="GQ128">
        <v>43.636363636363598</v>
      </c>
      <c r="GR128">
        <v>0</v>
      </c>
      <c r="GS128">
        <v>0</v>
      </c>
      <c r="GT128">
        <v>8</v>
      </c>
      <c r="GU128">
        <v>6</v>
      </c>
      <c r="GV128">
        <v>14</v>
      </c>
      <c r="GW128">
        <v>0</v>
      </c>
      <c r="GX128">
        <v>3</v>
      </c>
      <c r="GY128">
        <v>28.1553398058252</v>
      </c>
      <c r="GZ128">
        <v>4.8543689320388301</v>
      </c>
      <c r="HA128">
        <v>31.7152103559871</v>
      </c>
      <c r="HB128">
        <v>0</v>
      </c>
      <c r="HC128">
        <v>8.0906148867313892</v>
      </c>
      <c r="HD128">
        <v>18.181818181818201</v>
      </c>
      <c r="HE128">
        <v>13.636363636363599</v>
      </c>
      <c r="HF128">
        <v>31.818181818181799</v>
      </c>
      <c r="HG128">
        <v>0</v>
      </c>
      <c r="HH128">
        <v>6.8181818181818201</v>
      </c>
      <c r="HI128">
        <v>5</v>
      </c>
      <c r="HJ128">
        <v>1</v>
      </c>
      <c r="HK128">
        <v>9</v>
      </c>
      <c r="HL128">
        <v>11</v>
      </c>
      <c r="HM128">
        <v>1</v>
      </c>
      <c r="HN128">
        <v>3.8834951456310698</v>
      </c>
      <c r="HO128">
        <v>0.64724919093851097</v>
      </c>
      <c r="HP128">
        <v>8.0906148867313892</v>
      </c>
      <c r="HQ128">
        <v>47.8964401294498</v>
      </c>
      <c r="HR128">
        <v>1.2944983818770199</v>
      </c>
      <c r="HS128">
        <v>11.363636363636401</v>
      </c>
      <c r="HT128">
        <v>2.2727272727272698</v>
      </c>
      <c r="HU128">
        <v>20.454545454545499</v>
      </c>
      <c r="HV128">
        <v>25</v>
      </c>
      <c r="HW128">
        <v>2.2727272727272698</v>
      </c>
      <c r="HX128">
        <v>19.7411003236246</v>
      </c>
      <c r="HY128">
        <v>38.834951456310698</v>
      </c>
      <c r="HZ128">
        <v>49.514563106796103</v>
      </c>
      <c r="IA128">
        <v>55.663430420711997</v>
      </c>
      <c r="IB128">
        <v>60.194174757281601</v>
      </c>
      <c r="IC128">
        <v>4.1953906773480698</v>
      </c>
      <c r="ID128">
        <v>0.90030477267728704</v>
      </c>
      <c r="IE128">
        <v>7.6744079717173204</v>
      </c>
      <c r="IF128">
        <v>7.4999896087237401</v>
      </c>
      <c r="IG128">
        <v>0.76846656765988797</v>
      </c>
      <c r="IH128">
        <v>3</v>
      </c>
      <c r="II128">
        <v>5.1254355399999998</v>
      </c>
      <c r="IJ128">
        <v>3</v>
      </c>
      <c r="IK128">
        <v>0.97087378599999996</v>
      </c>
      <c r="IL128">
        <v>6.8181818180000002</v>
      </c>
      <c r="IM128">
        <v>3</v>
      </c>
      <c r="IN128">
        <v>4.8543689319999999</v>
      </c>
      <c r="IO128">
        <v>6.8181818180000002</v>
      </c>
    </row>
    <row r="129" spans="1:249" x14ac:dyDescent="0.3">
      <c r="A129" s="71">
        <v>128</v>
      </c>
      <c r="B129" t="s">
        <v>82</v>
      </c>
      <c r="C129" t="s">
        <v>81</v>
      </c>
      <c r="D129" t="s">
        <v>988</v>
      </c>
      <c r="E129" t="s">
        <v>542</v>
      </c>
      <c r="F129">
        <v>48.572213677839208</v>
      </c>
      <c r="G129">
        <v>53.735150064515103</v>
      </c>
      <c r="H129" t="s">
        <v>953</v>
      </c>
      <c r="I129" t="s">
        <v>344</v>
      </c>
      <c r="J129" t="s">
        <v>345</v>
      </c>
      <c r="K129">
        <v>59</v>
      </c>
      <c r="L129" t="s">
        <v>341</v>
      </c>
      <c r="M129" t="s">
        <v>337</v>
      </c>
      <c r="N129">
        <v>46006</v>
      </c>
      <c r="O129">
        <v>-70.864275000000006</v>
      </c>
      <c r="P129">
        <v>41.842433</v>
      </c>
      <c r="Q129">
        <v>6.4062000000000001</v>
      </c>
      <c r="R129">
        <v>6.4062000000000001</v>
      </c>
      <c r="S129">
        <v>2.5366</v>
      </c>
      <c r="T129">
        <v>0.17393500000000001</v>
      </c>
      <c r="U129">
        <v>1.73935E-3</v>
      </c>
      <c r="V129">
        <v>0.25384615384615389</v>
      </c>
      <c r="W129">
        <v>90</v>
      </c>
      <c r="X129">
        <v>1.08</v>
      </c>
      <c r="Y129">
        <v>27.554723236899999</v>
      </c>
      <c r="Z129">
        <v>54.286175892104531</v>
      </c>
      <c r="AA129">
        <v>19.024089715875</v>
      </c>
      <c r="AB129">
        <v>1287.47730347991</v>
      </c>
      <c r="AC129">
        <v>1287.47730347991</v>
      </c>
      <c r="AD129">
        <v>15.472489544816</v>
      </c>
      <c r="AE129">
        <v>15.472489544816</v>
      </c>
      <c r="AF129">
        <v>10.1052141713403</v>
      </c>
      <c r="AG129">
        <v>10.1052141713403</v>
      </c>
      <c r="AH129">
        <v>4.7335591324950803</v>
      </c>
      <c r="AI129">
        <v>4.7335591324950803</v>
      </c>
      <c r="AJ129">
        <v>19.822983984265239</v>
      </c>
      <c r="AK129">
        <v>19.822983984265239</v>
      </c>
      <c r="AL129">
        <v>66.310761449845472</v>
      </c>
      <c r="AM129">
        <v>66.310761449845472</v>
      </c>
      <c r="AN129">
        <v>0.727243495194417</v>
      </c>
      <c r="AO129">
        <v>0.727243495194417</v>
      </c>
      <c r="AP129">
        <v>5.4931160438325373</v>
      </c>
      <c r="AQ129">
        <v>5.4931160438325373</v>
      </c>
      <c r="AR129">
        <v>5.4931160438325373</v>
      </c>
      <c r="AS129">
        <v>10.021321961617998</v>
      </c>
      <c r="AT129">
        <v>6.4212328767100004</v>
      </c>
      <c r="AU129">
        <v>1.7842090474852486</v>
      </c>
      <c r="AV129">
        <v>1.7842090474852486</v>
      </c>
      <c r="AW129">
        <v>1.7842090474852486</v>
      </c>
      <c r="AX129">
        <v>0.60412224591380004</v>
      </c>
      <c r="AY129">
        <v>1.4554794520562</v>
      </c>
      <c r="AZ129">
        <v>3.3874683899970002</v>
      </c>
      <c r="BA129">
        <v>3.3874683899970002</v>
      </c>
      <c r="BB129">
        <v>3.3874683899970002</v>
      </c>
      <c r="BC129">
        <v>2.8858879530500001</v>
      </c>
      <c r="BD129">
        <v>2.8858879530500001</v>
      </c>
      <c r="BE129">
        <v>2.8858879530500001</v>
      </c>
      <c r="BF129">
        <v>0</v>
      </c>
      <c r="BG129">
        <v>0</v>
      </c>
      <c r="BH129">
        <v>0</v>
      </c>
      <c r="BI129">
        <v>0</v>
      </c>
      <c r="BJ129">
        <v>0</v>
      </c>
      <c r="BK129">
        <v>0</v>
      </c>
      <c r="BL129">
        <v>0</v>
      </c>
      <c r="BM129">
        <v>0</v>
      </c>
      <c r="BN129">
        <v>0</v>
      </c>
      <c r="BO129">
        <v>0</v>
      </c>
      <c r="BP129">
        <v>0</v>
      </c>
      <c r="BQ129">
        <v>0</v>
      </c>
      <c r="BR129">
        <v>0</v>
      </c>
      <c r="BS129">
        <v>4</v>
      </c>
      <c r="BT129">
        <v>0</v>
      </c>
      <c r="BU129">
        <v>4</v>
      </c>
      <c r="BV129">
        <v>2</v>
      </c>
      <c r="BW129">
        <v>3</v>
      </c>
      <c r="BX129">
        <v>17</v>
      </c>
      <c r="BY129">
        <v>15</v>
      </c>
      <c r="BZ129">
        <v>4</v>
      </c>
      <c r="CA129">
        <v>16</v>
      </c>
      <c r="CB129">
        <v>20</v>
      </c>
      <c r="CC129">
        <v>15</v>
      </c>
      <c r="CD129">
        <v>3</v>
      </c>
      <c r="CE129">
        <v>8</v>
      </c>
      <c r="CF129">
        <v>8</v>
      </c>
      <c r="CG129">
        <v>8</v>
      </c>
      <c r="CH129">
        <v>8</v>
      </c>
      <c r="CI129">
        <v>10</v>
      </c>
      <c r="CJ129">
        <v>10</v>
      </c>
      <c r="CK129">
        <v>142</v>
      </c>
      <c r="CL129">
        <v>0</v>
      </c>
      <c r="CM129">
        <v>5</v>
      </c>
      <c r="CN129">
        <v>95</v>
      </c>
      <c r="CO129">
        <v>0</v>
      </c>
      <c r="CP129">
        <v>95</v>
      </c>
      <c r="CQ129">
        <v>3.15</v>
      </c>
      <c r="CR129">
        <v>0.33333333333333298</v>
      </c>
      <c r="CS129">
        <v>19.3</v>
      </c>
      <c r="CT129">
        <v>0.255</v>
      </c>
      <c r="CU129">
        <v>6.5</v>
      </c>
      <c r="CV129">
        <v>5.44</v>
      </c>
      <c r="CW129">
        <v>1.0309553301400001</v>
      </c>
      <c r="CX129">
        <v>1.0915895913</v>
      </c>
      <c r="CY129">
        <v>1.08</v>
      </c>
      <c r="CZ129">
        <v>0.12224001766200002</v>
      </c>
      <c r="DA129">
        <v>0.69324007902599993</v>
      </c>
      <c r="DB129">
        <v>0.17393500000000001</v>
      </c>
      <c r="DC129">
        <v>324</v>
      </c>
      <c r="DD129">
        <v>49</v>
      </c>
      <c r="DE129">
        <v>50</v>
      </c>
      <c r="DF129">
        <v>47</v>
      </c>
      <c r="DG129">
        <v>34</v>
      </c>
      <c r="DH129">
        <v>0</v>
      </c>
      <c r="DI129">
        <v>1</v>
      </c>
      <c r="DJ129">
        <v>4</v>
      </c>
      <c r="DK129">
        <v>11</v>
      </c>
      <c r="DL129">
        <v>2</v>
      </c>
      <c r="DM129">
        <v>13</v>
      </c>
      <c r="DN129">
        <v>1</v>
      </c>
      <c r="DO129">
        <v>0</v>
      </c>
      <c r="DP129">
        <v>7</v>
      </c>
      <c r="DQ129">
        <v>7</v>
      </c>
      <c r="DR129">
        <v>0</v>
      </c>
      <c r="DS129">
        <v>0</v>
      </c>
      <c r="DT129">
        <v>24</v>
      </c>
      <c r="DU129">
        <v>1</v>
      </c>
      <c r="DV129">
        <v>0</v>
      </c>
      <c r="DW129">
        <v>0</v>
      </c>
      <c r="DX129">
        <v>10</v>
      </c>
      <c r="DY129">
        <v>0</v>
      </c>
      <c r="DZ129">
        <v>7</v>
      </c>
      <c r="EA129">
        <v>6</v>
      </c>
      <c r="EB129">
        <v>0</v>
      </c>
      <c r="EC129">
        <v>0</v>
      </c>
      <c r="ED129">
        <v>7</v>
      </c>
      <c r="EE129">
        <v>0</v>
      </c>
      <c r="EF129">
        <v>0</v>
      </c>
      <c r="EG129">
        <v>2</v>
      </c>
      <c r="EH129">
        <v>6</v>
      </c>
      <c r="EI129">
        <v>0</v>
      </c>
      <c r="EJ129">
        <v>0</v>
      </c>
      <c r="EK129">
        <v>21.604938271604901</v>
      </c>
      <c r="EL129">
        <v>0</v>
      </c>
      <c r="EM129">
        <v>12.962962962962999</v>
      </c>
      <c r="EN129">
        <v>0</v>
      </c>
      <c r="EO129">
        <v>3.7037037037037002</v>
      </c>
      <c r="EP129">
        <v>19.1358024691358</v>
      </c>
      <c r="EQ129">
        <v>0</v>
      </c>
      <c r="ER129">
        <v>21.604938271604901</v>
      </c>
      <c r="ES129">
        <v>34.567901234567898</v>
      </c>
      <c r="ET129">
        <v>17.592592592592599</v>
      </c>
      <c r="EU129">
        <v>0.92592592592592604</v>
      </c>
      <c r="EV129">
        <v>0.92592592592592604</v>
      </c>
      <c r="EW129">
        <v>0.92592592592592604</v>
      </c>
      <c r="EX129">
        <v>15.4320987654321</v>
      </c>
      <c r="EY129">
        <v>15.4320987654321</v>
      </c>
      <c r="EZ129">
        <v>0</v>
      </c>
      <c r="FA129">
        <v>3.3950617283950599</v>
      </c>
      <c r="FB129">
        <v>22</v>
      </c>
      <c r="FC129">
        <v>23.404255319148898</v>
      </c>
      <c r="FD129">
        <v>36.728395061728399</v>
      </c>
      <c r="FE129">
        <v>21.604938271604901</v>
      </c>
      <c r="FF129">
        <v>0</v>
      </c>
      <c r="FG129">
        <v>12.962962962962999</v>
      </c>
      <c r="FH129">
        <v>63.271604938271601</v>
      </c>
      <c r="FI129">
        <v>0</v>
      </c>
      <c r="FJ129">
        <v>15.4320987654321</v>
      </c>
      <c r="FK129">
        <v>27.7777777777778</v>
      </c>
      <c r="FL129">
        <v>0</v>
      </c>
      <c r="FM129">
        <v>15.4320987654321</v>
      </c>
      <c r="FN129">
        <v>14.506172839506201</v>
      </c>
      <c r="FO129">
        <v>11.1111111111111</v>
      </c>
      <c r="FP129">
        <v>0</v>
      </c>
      <c r="FQ129">
        <v>2.9411764705882399</v>
      </c>
      <c r="FR129">
        <v>11.764705882352899</v>
      </c>
      <c r="FS129">
        <v>32.352941176470601</v>
      </c>
      <c r="FT129">
        <v>38.235294117647101</v>
      </c>
      <c r="FU129">
        <v>2.9411764705882399</v>
      </c>
      <c r="FV129">
        <v>20.588235294117599</v>
      </c>
      <c r="FW129">
        <v>20.588235294117599</v>
      </c>
      <c r="FX129">
        <v>0</v>
      </c>
      <c r="FY129">
        <v>70.588235294117695</v>
      </c>
      <c r="FZ129">
        <v>2.9411764705882399</v>
      </c>
      <c r="GA129">
        <v>0</v>
      </c>
      <c r="GB129">
        <v>29.411764705882401</v>
      </c>
      <c r="GC129">
        <v>0</v>
      </c>
      <c r="GD129">
        <v>20.588235294117599</v>
      </c>
      <c r="GE129">
        <v>17.647058823529399</v>
      </c>
      <c r="GF129">
        <v>0</v>
      </c>
      <c r="GG129">
        <v>20.588235294117599</v>
      </c>
      <c r="GH129">
        <v>17.647058823529399</v>
      </c>
      <c r="GI129">
        <v>10</v>
      </c>
      <c r="GJ129">
        <v>15.1234567901235</v>
      </c>
      <c r="GK129">
        <v>29.411764705882401</v>
      </c>
      <c r="GL129">
        <v>2.1604938271604901</v>
      </c>
      <c r="GM129">
        <v>2.7777777777777799</v>
      </c>
      <c r="GN129">
        <v>0</v>
      </c>
      <c r="GO129">
        <v>0</v>
      </c>
      <c r="GP129">
        <v>38.775510204081598</v>
      </c>
      <c r="GQ129">
        <v>18.367346938775501</v>
      </c>
      <c r="GR129">
        <v>0</v>
      </c>
      <c r="GS129">
        <v>3.3950617283950599</v>
      </c>
      <c r="GT129">
        <v>12</v>
      </c>
      <c r="GU129">
        <v>3</v>
      </c>
      <c r="GV129">
        <v>6</v>
      </c>
      <c r="GW129">
        <v>4</v>
      </c>
      <c r="GX129">
        <v>2</v>
      </c>
      <c r="GY129">
        <v>50.308641975308603</v>
      </c>
      <c r="GZ129">
        <v>7.7160493827160499</v>
      </c>
      <c r="HA129">
        <v>4.9382716049382704</v>
      </c>
      <c r="HB129">
        <v>6.1728395061728403</v>
      </c>
      <c r="HC129">
        <v>9.5679012345679002</v>
      </c>
      <c r="HD129">
        <v>35.294117647058798</v>
      </c>
      <c r="HE129">
        <v>8.8235294117647101</v>
      </c>
      <c r="HF129">
        <v>17.647058823529399</v>
      </c>
      <c r="HG129">
        <v>11.764705882352899</v>
      </c>
      <c r="HH129">
        <v>5.8823529411764701</v>
      </c>
      <c r="HI129">
        <v>5</v>
      </c>
      <c r="HJ129">
        <v>0</v>
      </c>
      <c r="HK129">
        <v>7</v>
      </c>
      <c r="HL129">
        <v>13</v>
      </c>
      <c r="HM129">
        <v>1</v>
      </c>
      <c r="HN129">
        <v>23.456790123456798</v>
      </c>
      <c r="HO129">
        <v>0</v>
      </c>
      <c r="HP129">
        <v>13.8888888888889</v>
      </c>
      <c r="HQ129">
        <v>33.950617283950599</v>
      </c>
      <c r="HR129">
        <v>0.92592592592592604</v>
      </c>
      <c r="HS129">
        <v>14.705882352941201</v>
      </c>
      <c r="HT129">
        <v>0</v>
      </c>
      <c r="HU129">
        <v>20.588235294117599</v>
      </c>
      <c r="HV129">
        <v>38.235294117647101</v>
      </c>
      <c r="HW129">
        <v>2.9411764705882399</v>
      </c>
      <c r="HX129">
        <v>21.604938271604901</v>
      </c>
      <c r="HY129">
        <v>41.358024691357997</v>
      </c>
      <c r="HZ129">
        <v>52.160493827160501</v>
      </c>
      <c r="IA129">
        <v>58.024691358024697</v>
      </c>
      <c r="IB129">
        <v>61.728395061728399</v>
      </c>
      <c r="IC129">
        <v>4.0266056935752204</v>
      </c>
      <c r="ID129">
        <v>0.89087029416247498</v>
      </c>
      <c r="IE129">
        <v>5.8815963564402898</v>
      </c>
      <c r="IF129">
        <v>5.7086082283096902</v>
      </c>
      <c r="IG129">
        <v>0.79147618748712101</v>
      </c>
      <c r="IH129">
        <v>1</v>
      </c>
      <c r="II129">
        <v>5.692307692</v>
      </c>
      <c r="IJ129">
        <v>1</v>
      </c>
      <c r="IK129">
        <v>3.3950617279999999</v>
      </c>
      <c r="IL129">
        <v>2.9411764709999999</v>
      </c>
      <c r="IM129">
        <v>6</v>
      </c>
      <c r="IN129">
        <v>24.691358019999999</v>
      </c>
      <c r="IO129">
        <v>17.647058820000002</v>
      </c>
    </row>
    <row r="130" spans="1:249" x14ac:dyDescent="0.3">
      <c r="A130" s="71">
        <v>129</v>
      </c>
      <c r="B130" t="s">
        <v>19</v>
      </c>
      <c r="C130" t="s">
        <v>18</v>
      </c>
      <c r="D130" t="s">
        <v>988</v>
      </c>
      <c r="E130" t="s">
        <v>9</v>
      </c>
      <c r="F130">
        <v>60.793343772067196</v>
      </c>
      <c r="G130">
        <v>60.721385588406903</v>
      </c>
      <c r="H130" t="s">
        <v>953</v>
      </c>
      <c r="I130" t="s">
        <v>344</v>
      </c>
      <c r="J130" t="s">
        <v>345</v>
      </c>
      <c r="K130">
        <v>59</v>
      </c>
      <c r="L130" t="s">
        <v>341</v>
      </c>
      <c r="M130" t="s">
        <v>337</v>
      </c>
      <c r="N130">
        <v>46006</v>
      </c>
      <c r="O130">
        <v>-71.315224000000001</v>
      </c>
      <c r="P130">
        <v>41.872506000000001</v>
      </c>
      <c r="Q130">
        <v>5.8121999999999998</v>
      </c>
      <c r="R130">
        <v>5.8121999999999998</v>
      </c>
      <c r="S130">
        <v>4.0084</v>
      </c>
      <c r="T130">
        <v>0.62324000000000002</v>
      </c>
      <c r="U130">
        <v>6.2323999999999999E-3</v>
      </c>
      <c r="W130">
        <v>45</v>
      </c>
      <c r="X130">
        <v>1.49</v>
      </c>
      <c r="Y130">
        <v>46.089662434200001</v>
      </c>
      <c r="Z130">
        <v>54.415918240941458</v>
      </c>
      <c r="AA130">
        <v>18.877628332225001</v>
      </c>
      <c r="AB130">
        <v>1251.0500551982</v>
      </c>
      <c r="AC130">
        <v>1251.0500551982</v>
      </c>
      <c r="AD130">
        <v>15.5108343487148</v>
      </c>
      <c r="AE130">
        <v>15.5108343487148</v>
      </c>
      <c r="AF130">
        <v>10.3202047666925</v>
      </c>
      <c r="AG130">
        <v>10.3202047666925</v>
      </c>
      <c r="AH130">
        <v>5.1258355173428303</v>
      </c>
      <c r="AI130">
        <v>5.1258355173428303</v>
      </c>
      <c r="AJ130">
        <v>31.24806441622794</v>
      </c>
      <c r="AK130">
        <v>31.24806441622794</v>
      </c>
      <c r="AL130">
        <v>48.900588417466693</v>
      </c>
      <c r="AM130">
        <v>48.900588417466693</v>
      </c>
      <c r="AN130">
        <v>0.71630998098544696</v>
      </c>
      <c r="AO130">
        <v>0.71630998098544696</v>
      </c>
      <c r="AP130">
        <v>7.8042737689687209</v>
      </c>
      <c r="AQ130">
        <v>7.8042737689687209</v>
      </c>
      <c r="AR130">
        <v>7.8042737689687209</v>
      </c>
      <c r="AS130">
        <v>5.7001795332079999</v>
      </c>
      <c r="AT130">
        <v>3.4482758620669998</v>
      </c>
      <c r="AU130">
        <v>0.71229482812016087</v>
      </c>
      <c r="AV130">
        <v>0.71229482812016087</v>
      </c>
      <c r="AW130">
        <v>0.71229482812016087</v>
      </c>
      <c r="AX130">
        <v>1.86265709156</v>
      </c>
      <c r="AY130">
        <v>0</v>
      </c>
      <c r="AZ130">
        <v>2.5184267575110004</v>
      </c>
      <c r="BA130">
        <v>2.5184267575110004</v>
      </c>
      <c r="BB130">
        <v>2.5184267575110004</v>
      </c>
      <c r="BC130">
        <v>2.2605449543799998</v>
      </c>
      <c r="BD130">
        <v>2.2605449543799998</v>
      </c>
      <c r="BE130">
        <v>2.2605449543799998</v>
      </c>
      <c r="BF130">
        <v>0</v>
      </c>
      <c r="BG130">
        <v>0</v>
      </c>
      <c r="BH130">
        <v>0</v>
      </c>
      <c r="BI130">
        <v>0</v>
      </c>
      <c r="BJ130">
        <v>0</v>
      </c>
      <c r="BK130">
        <v>0</v>
      </c>
      <c r="BL130">
        <v>0</v>
      </c>
      <c r="BM130">
        <v>0</v>
      </c>
      <c r="BN130">
        <v>0</v>
      </c>
      <c r="BO130">
        <v>0</v>
      </c>
      <c r="BP130">
        <v>0</v>
      </c>
      <c r="BQ130">
        <v>0</v>
      </c>
      <c r="BR130">
        <v>0</v>
      </c>
      <c r="BS130">
        <v>8</v>
      </c>
      <c r="BT130">
        <v>0</v>
      </c>
      <c r="BU130">
        <v>0</v>
      </c>
      <c r="BV130">
        <v>2</v>
      </c>
      <c r="BW130">
        <v>2</v>
      </c>
      <c r="BX130">
        <v>16</v>
      </c>
      <c r="BY130">
        <v>10</v>
      </c>
      <c r="BZ130">
        <v>9</v>
      </c>
      <c r="CA130">
        <v>18</v>
      </c>
      <c r="CB130">
        <v>15</v>
      </c>
      <c r="CC130">
        <v>15</v>
      </c>
      <c r="CD130">
        <v>7</v>
      </c>
      <c r="CE130">
        <v>9</v>
      </c>
      <c r="CF130">
        <v>8</v>
      </c>
      <c r="CG130">
        <v>9</v>
      </c>
      <c r="CH130">
        <v>10</v>
      </c>
      <c r="CI130">
        <v>9</v>
      </c>
      <c r="CJ130">
        <v>9</v>
      </c>
      <c r="CK130">
        <v>144</v>
      </c>
      <c r="CL130">
        <v>10</v>
      </c>
      <c r="CM130">
        <v>10</v>
      </c>
      <c r="CN130">
        <v>20</v>
      </c>
      <c r="CO130">
        <v>60</v>
      </c>
      <c r="CP130">
        <v>95</v>
      </c>
      <c r="CQ130">
        <v>5.86666666666666</v>
      </c>
      <c r="CR130">
        <v>0.33333333333333298</v>
      </c>
      <c r="CS130">
        <v>18.3</v>
      </c>
      <c r="CT130">
        <v>9.8000000000000004E-2</v>
      </c>
      <c r="CU130">
        <v>14.1999999999999</v>
      </c>
      <c r="CV130">
        <v>6.1</v>
      </c>
      <c r="CW130">
        <v>1.07150342056</v>
      </c>
      <c r="CX130">
        <v>1.0803759130699999</v>
      </c>
      <c r="CY130">
        <v>1.49</v>
      </c>
      <c r="CZ130">
        <v>1.0251801015200002</v>
      </c>
      <c r="DA130">
        <v>1.08435004943</v>
      </c>
      <c r="DB130">
        <v>0.62324000000000002</v>
      </c>
      <c r="DC130">
        <v>323</v>
      </c>
      <c r="DD130">
        <v>46</v>
      </c>
      <c r="DE130">
        <v>190</v>
      </c>
      <c r="DF130">
        <v>12</v>
      </c>
      <c r="DG130">
        <v>47</v>
      </c>
      <c r="DH130">
        <v>0</v>
      </c>
      <c r="DI130">
        <v>2</v>
      </c>
      <c r="DJ130">
        <v>2</v>
      </c>
      <c r="DK130">
        <v>10</v>
      </c>
      <c r="DL130">
        <v>5</v>
      </c>
      <c r="DM130">
        <v>24</v>
      </c>
      <c r="DN130">
        <v>1</v>
      </c>
      <c r="DO130">
        <v>0</v>
      </c>
      <c r="DP130">
        <v>8</v>
      </c>
      <c r="DQ130">
        <v>7</v>
      </c>
      <c r="DR130">
        <v>2</v>
      </c>
      <c r="DS130">
        <v>0</v>
      </c>
      <c r="DT130">
        <v>36</v>
      </c>
      <c r="DU130">
        <v>1</v>
      </c>
      <c r="DV130">
        <v>0</v>
      </c>
      <c r="DW130">
        <v>0</v>
      </c>
      <c r="DX130">
        <v>11</v>
      </c>
      <c r="DY130">
        <v>1</v>
      </c>
      <c r="DZ130">
        <v>8</v>
      </c>
      <c r="EA130">
        <v>6</v>
      </c>
      <c r="EB130">
        <v>0</v>
      </c>
      <c r="EC130">
        <v>1</v>
      </c>
      <c r="ED130">
        <v>9</v>
      </c>
      <c r="EE130">
        <v>0</v>
      </c>
      <c r="EF130">
        <v>0</v>
      </c>
      <c r="EG130">
        <v>1</v>
      </c>
      <c r="EH130">
        <v>6</v>
      </c>
      <c r="EI130">
        <v>0</v>
      </c>
      <c r="EJ130">
        <v>0</v>
      </c>
      <c r="EK130">
        <v>8.0495356037151709</v>
      </c>
      <c r="EL130">
        <v>0</v>
      </c>
      <c r="EM130">
        <v>2.1671826625386998</v>
      </c>
      <c r="EN130">
        <v>0</v>
      </c>
      <c r="EO130">
        <v>0.92879256965944301</v>
      </c>
      <c r="EP130">
        <v>59.752321981424103</v>
      </c>
      <c r="EQ130">
        <v>0</v>
      </c>
      <c r="ER130">
        <v>8.0495356037151709</v>
      </c>
      <c r="ES130">
        <v>14.551083591331301</v>
      </c>
      <c r="ET130">
        <v>16.099071207430299</v>
      </c>
      <c r="EU130">
        <v>54.798761609907103</v>
      </c>
      <c r="EV130">
        <v>54.798761609907103</v>
      </c>
      <c r="EW130">
        <v>54.798761609907103</v>
      </c>
      <c r="EX130">
        <v>58.823529411764703</v>
      </c>
      <c r="EY130">
        <v>58.513931888544903</v>
      </c>
      <c r="EZ130">
        <v>4.3343653250773997</v>
      </c>
      <c r="FA130">
        <v>1.2383900928792599</v>
      </c>
      <c r="FB130">
        <v>2.1052631578947398</v>
      </c>
      <c r="FC130">
        <v>33.3333333333333</v>
      </c>
      <c r="FD130">
        <v>77.399380804953594</v>
      </c>
      <c r="FE130">
        <v>8.0495356037151709</v>
      </c>
      <c r="FF130">
        <v>0</v>
      </c>
      <c r="FG130">
        <v>6.5015479876161004</v>
      </c>
      <c r="FH130">
        <v>22.600619195046399</v>
      </c>
      <c r="FI130">
        <v>0.30959752321981399</v>
      </c>
      <c r="FJ130">
        <v>58.823529411764703</v>
      </c>
      <c r="FK130">
        <v>8.0495356037151709</v>
      </c>
      <c r="FL130">
        <v>0.30959752321981399</v>
      </c>
      <c r="FM130">
        <v>59.133126934984503</v>
      </c>
      <c r="FN130">
        <v>3.7151702786377698</v>
      </c>
      <c r="FO130">
        <v>2.4767801857585101</v>
      </c>
      <c r="FP130">
        <v>0</v>
      </c>
      <c r="FQ130">
        <v>4.2553191489361701</v>
      </c>
      <c r="FR130">
        <v>4.2553191489361701</v>
      </c>
      <c r="FS130">
        <v>21.2765957446809</v>
      </c>
      <c r="FT130">
        <v>51.063829787233999</v>
      </c>
      <c r="FU130">
        <v>2.12765957446809</v>
      </c>
      <c r="FV130">
        <v>17.021276595744698</v>
      </c>
      <c r="FW130">
        <v>14.893617021276601</v>
      </c>
      <c r="FX130">
        <v>4.2553191489361701</v>
      </c>
      <c r="FY130">
        <v>76.595744680851098</v>
      </c>
      <c r="FZ130">
        <v>2.12765957446809</v>
      </c>
      <c r="GA130">
        <v>0</v>
      </c>
      <c r="GB130">
        <v>23.404255319148898</v>
      </c>
      <c r="GC130">
        <v>2.12765957446809</v>
      </c>
      <c r="GD130">
        <v>17.021276595744698</v>
      </c>
      <c r="GE130">
        <v>12.7659574468085</v>
      </c>
      <c r="GF130">
        <v>2.12765957446809</v>
      </c>
      <c r="GG130">
        <v>19.148936170212799</v>
      </c>
      <c r="GH130">
        <v>12.7659574468085</v>
      </c>
      <c r="GI130">
        <v>20</v>
      </c>
      <c r="GJ130">
        <v>14.241486068111501</v>
      </c>
      <c r="GK130">
        <v>42.553191489361701</v>
      </c>
      <c r="GL130">
        <v>1.2383900928792599</v>
      </c>
      <c r="GM130">
        <v>4.0247678018575899</v>
      </c>
      <c r="GN130">
        <v>15.2173913043478</v>
      </c>
      <c r="GO130">
        <v>13.0434782608696</v>
      </c>
      <c r="GP130">
        <v>15.2173913043478</v>
      </c>
      <c r="GQ130">
        <v>28.260869565217401</v>
      </c>
      <c r="GR130">
        <v>0</v>
      </c>
      <c r="GS130">
        <v>0.92879256965944301</v>
      </c>
      <c r="GT130">
        <v>11</v>
      </c>
      <c r="GU130">
        <v>8</v>
      </c>
      <c r="GV130">
        <v>12</v>
      </c>
      <c r="GW130">
        <v>3</v>
      </c>
      <c r="GX130">
        <v>5</v>
      </c>
      <c r="GY130">
        <v>35.294117647058798</v>
      </c>
      <c r="GZ130">
        <v>4.6439628482972104</v>
      </c>
      <c r="HA130">
        <v>7.1207430340557298</v>
      </c>
      <c r="HB130">
        <v>4.95356037151703</v>
      </c>
      <c r="HC130">
        <v>2.7863777089783301</v>
      </c>
      <c r="HD130">
        <v>23.404255319148898</v>
      </c>
      <c r="HE130">
        <v>17.021276595744698</v>
      </c>
      <c r="HF130">
        <v>25.531914893617</v>
      </c>
      <c r="HG130">
        <v>6.3829787234042596</v>
      </c>
      <c r="HH130">
        <v>10.6382978723404</v>
      </c>
      <c r="HI130">
        <v>12</v>
      </c>
      <c r="HJ130">
        <v>2</v>
      </c>
      <c r="HK130">
        <v>10</v>
      </c>
      <c r="HL130">
        <v>8</v>
      </c>
      <c r="HM130">
        <v>2</v>
      </c>
      <c r="HN130">
        <v>7.1207430340557298</v>
      </c>
      <c r="HO130">
        <v>4.3343653250773997</v>
      </c>
      <c r="HP130">
        <v>5.5727554179566603</v>
      </c>
      <c r="HQ130">
        <v>11.455108359133099</v>
      </c>
      <c r="HR130">
        <v>22.910216718266302</v>
      </c>
      <c r="HS130">
        <v>25.531914893617</v>
      </c>
      <c r="HT130">
        <v>4.2553191489361701</v>
      </c>
      <c r="HU130">
        <v>21.2765957446809</v>
      </c>
      <c r="HV130">
        <v>17.021276595744698</v>
      </c>
      <c r="HW130">
        <v>4.2553191489361701</v>
      </c>
      <c r="HX130">
        <v>33.126934984520098</v>
      </c>
      <c r="HY130">
        <v>54.798761609907103</v>
      </c>
      <c r="HZ130">
        <v>62.848297213622303</v>
      </c>
      <c r="IA130">
        <v>69.040247678018602</v>
      </c>
      <c r="IB130">
        <v>72.445820433436495</v>
      </c>
      <c r="IC130">
        <v>3.65674126787055</v>
      </c>
      <c r="ID130">
        <v>0.82931878959828997</v>
      </c>
      <c r="IE130">
        <v>8.1347920177004305</v>
      </c>
      <c r="IF130">
        <v>7.9617113364727601</v>
      </c>
      <c r="IG130">
        <v>0.65832798169501106</v>
      </c>
      <c r="IH130">
        <v>2</v>
      </c>
      <c r="II130">
        <v>5.3298969070000002</v>
      </c>
      <c r="IJ130">
        <v>2</v>
      </c>
      <c r="IK130">
        <v>0.92879257000000004</v>
      </c>
      <c r="IL130">
        <v>4.255319149</v>
      </c>
      <c r="IM130">
        <v>4</v>
      </c>
      <c r="IN130">
        <v>10.83591331</v>
      </c>
      <c r="IO130">
        <v>8.5106382979999999</v>
      </c>
    </row>
    <row r="131" spans="1:249" x14ac:dyDescent="0.3">
      <c r="A131" s="71">
        <v>130</v>
      </c>
      <c r="B131">
        <v>2016033</v>
      </c>
      <c r="C131" t="s">
        <v>38</v>
      </c>
      <c r="D131" t="s">
        <v>988</v>
      </c>
      <c r="E131" t="s">
        <v>9</v>
      </c>
      <c r="F131">
        <v>89.932528409090921</v>
      </c>
      <c r="G131">
        <v>89.932528409090907</v>
      </c>
      <c r="H131" t="s">
        <v>953</v>
      </c>
      <c r="I131" t="s">
        <v>344</v>
      </c>
      <c r="J131" t="s">
        <v>345</v>
      </c>
      <c r="K131">
        <v>59</v>
      </c>
      <c r="L131" t="s">
        <v>341</v>
      </c>
      <c r="M131" t="s">
        <v>337</v>
      </c>
      <c r="N131">
        <v>46006</v>
      </c>
      <c r="O131">
        <v>-71.084947999999997</v>
      </c>
      <c r="P131">
        <v>41.772548</v>
      </c>
      <c r="Q131">
        <v>11.153700000000001</v>
      </c>
      <c r="R131">
        <v>11.153700000000001</v>
      </c>
      <c r="S131">
        <v>10.463699999999999</v>
      </c>
      <c r="T131">
        <v>0.88139099999999992</v>
      </c>
      <c r="U131">
        <v>8.8139099999999995E-3</v>
      </c>
      <c r="W131">
        <v>10</v>
      </c>
      <c r="X131">
        <v>1.22</v>
      </c>
      <c r="Y131">
        <v>48.190622125399997</v>
      </c>
      <c r="Z131">
        <v>53.628742031792143</v>
      </c>
      <c r="AA131">
        <v>19.922188649750002</v>
      </c>
      <c r="AB131">
        <v>1242.8326021140999</v>
      </c>
      <c r="AC131">
        <v>1242.8326021140999</v>
      </c>
      <c r="AD131">
        <v>15.544218307512301</v>
      </c>
      <c r="AE131">
        <v>15.544218307512301</v>
      </c>
      <c r="AF131">
        <v>10.6929710666505</v>
      </c>
      <c r="AG131">
        <v>10.6929710666505</v>
      </c>
      <c r="AH131">
        <v>5.8355670538207001</v>
      </c>
      <c r="AI131">
        <v>5.8355670538207001</v>
      </c>
      <c r="AJ131">
        <v>17.751956749778095</v>
      </c>
      <c r="AK131">
        <v>17.751956749778095</v>
      </c>
      <c r="AL131">
        <v>77.664810780279197</v>
      </c>
      <c r="AM131">
        <v>77.664810780279197</v>
      </c>
      <c r="AN131">
        <v>0.82683570167479903</v>
      </c>
      <c r="AO131">
        <v>0.82683570167479903</v>
      </c>
      <c r="AP131">
        <v>1.4685709674816425</v>
      </c>
      <c r="AQ131">
        <v>1.4685709674816425</v>
      </c>
      <c r="AR131">
        <v>1.4685709674816425</v>
      </c>
      <c r="AS131">
        <v>0.79085360612099997</v>
      </c>
      <c r="AT131">
        <v>0</v>
      </c>
      <c r="AU131">
        <v>0.37924634874525937</v>
      </c>
      <c r="AV131">
        <v>0.37924634874525937</v>
      </c>
      <c r="AW131">
        <v>0.37924634874525937</v>
      </c>
      <c r="AX131">
        <v>0.32665692426699999</v>
      </c>
      <c r="AY131">
        <v>0</v>
      </c>
      <c r="AZ131">
        <v>0.52126200274309997</v>
      </c>
      <c r="BA131">
        <v>0.52126200274309997</v>
      </c>
      <c r="BB131">
        <v>0.52126200274309997</v>
      </c>
      <c r="BC131">
        <v>1.9464946882700001</v>
      </c>
      <c r="BD131">
        <v>1.9464946882700001</v>
      </c>
      <c r="BE131">
        <v>1.9464946882700001</v>
      </c>
      <c r="BF131">
        <v>0</v>
      </c>
      <c r="BG131">
        <v>0</v>
      </c>
      <c r="BH131">
        <v>0</v>
      </c>
      <c r="BI131">
        <v>0</v>
      </c>
      <c r="BJ131">
        <v>0</v>
      </c>
      <c r="BK131">
        <v>0</v>
      </c>
      <c r="BL131">
        <v>0</v>
      </c>
      <c r="BM131">
        <v>0</v>
      </c>
      <c r="BN131">
        <v>0</v>
      </c>
      <c r="BO131">
        <v>0</v>
      </c>
      <c r="BP131">
        <v>0</v>
      </c>
      <c r="BQ131">
        <v>0</v>
      </c>
      <c r="BR131">
        <v>0</v>
      </c>
      <c r="BS131">
        <v>1</v>
      </c>
      <c r="BT131">
        <v>0</v>
      </c>
      <c r="BU131">
        <v>0</v>
      </c>
      <c r="BV131">
        <v>9</v>
      </c>
      <c r="BW131">
        <v>2</v>
      </c>
      <c r="BX131">
        <v>0</v>
      </c>
      <c r="BY131">
        <v>0</v>
      </c>
      <c r="BZ131">
        <v>0</v>
      </c>
      <c r="CA131">
        <v>16</v>
      </c>
      <c r="CB131">
        <v>11</v>
      </c>
      <c r="CC131">
        <v>18</v>
      </c>
      <c r="CD131">
        <v>0</v>
      </c>
      <c r="CE131">
        <v>9</v>
      </c>
      <c r="CF131">
        <v>9</v>
      </c>
      <c r="CG131">
        <v>10</v>
      </c>
      <c r="CH131">
        <v>10</v>
      </c>
      <c r="CI131">
        <v>10</v>
      </c>
      <c r="CJ131">
        <v>9</v>
      </c>
      <c r="CK131">
        <v>147</v>
      </c>
      <c r="CW131">
        <v>1.04783874312</v>
      </c>
      <c r="CX131">
        <v>1.34506347916</v>
      </c>
      <c r="CY131">
        <v>1.22</v>
      </c>
      <c r="CZ131">
        <v>1.1237797415299999</v>
      </c>
      <c r="DA131">
        <v>1.2084199230100001</v>
      </c>
      <c r="DB131">
        <v>0.88139100000000004</v>
      </c>
      <c r="DC131">
        <v>310</v>
      </c>
      <c r="DD131">
        <v>122</v>
      </c>
      <c r="DE131">
        <v>172</v>
      </c>
      <c r="DF131">
        <v>88</v>
      </c>
      <c r="DG131">
        <v>32</v>
      </c>
      <c r="DH131">
        <v>0</v>
      </c>
      <c r="DI131">
        <v>0</v>
      </c>
      <c r="DJ131">
        <v>1</v>
      </c>
      <c r="DK131">
        <v>17</v>
      </c>
      <c r="DL131">
        <v>0</v>
      </c>
      <c r="DM131">
        <v>12</v>
      </c>
      <c r="DN131">
        <v>3</v>
      </c>
      <c r="DO131">
        <v>1</v>
      </c>
      <c r="DP131">
        <v>16</v>
      </c>
      <c r="DQ131">
        <v>14</v>
      </c>
      <c r="DR131">
        <v>0</v>
      </c>
      <c r="DS131">
        <v>1</v>
      </c>
      <c r="DT131">
        <v>31</v>
      </c>
      <c r="DU131">
        <v>0</v>
      </c>
      <c r="DV131">
        <v>0</v>
      </c>
      <c r="DW131">
        <v>0</v>
      </c>
      <c r="DX131">
        <v>1</v>
      </c>
      <c r="DY131">
        <v>2</v>
      </c>
      <c r="DZ131">
        <v>16</v>
      </c>
      <c r="EA131">
        <v>1</v>
      </c>
      <c r="EB131">
        <v>0</v>
      </c>
      <c r="EC131">
        <v>2</v>
      </c>
      <c r="ED131">
        <v>18</v>
      </c>
      <c r="EE131">
        <v>0</v>
      </c>
      <c r="EF131">
        <v>1</v>
      </c>
      <c r="EG131">
        <v>0</v>
      </c>
      <c r="EH131">
        <v>11</v>
      </c>
      <c r="EI131">
        <v>0</v>
      </c>
      <c r="EJ131">
        <v>0</v>
      </c>
      <c r="EK131">
        <v>0</v>
      </c>
      <c r="EL131">
        <v>0</v>
      </c>
      <c r="EM131">
        <v>0</v>
      </c>
      <c r="EN131">
        <v>0</v>
      </c>
      <c r="EO131">
        <v>2.9032258064516099</v>
      </c>
      <c r="EP131">
        <v>51.935483870967701</v>
      </c>
      <c r="EQ131">
        <v>0</v>
      </c>
      <c r="ER131">
        <v>0</v>
      </c>
      <c r="ES131">
        <v>0</v>
      </c>
      <c r="ET131">
        <v>40</v>
      </c>
      <c r="EU131">
        <v>19.677419354838701</v>
      </c>
      <c r="EV131">
        <v>19.677419354838701</v>
      </c>
      <c r="EW131">
        <v>19.677419354838701</v>
      </c>
      <c r="EX131">
        <v>55.4838709677419</v>
      </c>
      <c r="EY131">
        <v>48.064516129032299</v>
      </c>
      <c r="EZ131">
        <v>0</v>
      </c>
      <c r="FA131">
        <v>15.1612903225806</v>
      </c>
      <c r="FB131">
        <v>27.325581395348799</v>
      </c>
      <c r="FC131">
        <v>53.409090909090899</v>
      </c>
      <c r="FD131">
        <v>99.354838709677395</v>
      </c>
      <c r="FE131">
        <v>0</v>
      </c>
      <c r="FF131">
        <v>0</v>
      </c>
      <c r="FG131">
        <v>0</v>
      </c>
      <c r="FH131">
        <v>0.64516129032258096</v>
      </c>
      <c r="FI131">
        <v>0.967741935483871</v>
      </c>
      <c r="FJ131">
        <v>49.0322580645161</v>
      </c>
      <c r="FK131">
        <v>0.64516129032258096</v>
      </c>
      <c r="FL131">
        <v>7.4193548387096797</v>
      </c>
      <c r="FM131">
        <v>56.451612903225801</v>
      </c>
      <c r="FN131">
        <v>28.387096774193498</v>
      </c>
      <c r="FO131">
        <v>13.2258064516129</v>
      </c>
      <c r="FP131">
        <v>0</v>
      </c>
      <c r="FQ131">
        <v>0</v>
      </c>
      <c r="FR131">
        <v>3.125</v>
      </c>
      <c r="FS131">
        <v>53.125</v>
      </c>
      <c r="FT131">
        <v>37.5</v>
      </c>
      <c r="FU131">
        <v>9.375</v>
      </c>
      <c r="FV131">
        <v>50</v>
      </c>
      <c r="FW131">
        <v>43.75</v>
      </c>
      <c r="FX131">
        <v>0</v>
      </c>
      <c r="FY131">
        <v>96.875</v>
      </c>
      <c r="FZ131">
        <v>0</v>
      </c>
      <c r="GA131">
        <v>0</v>
      </c>
      <c r="GB131">
        <v>3.125</v>
      </c>
      <c r="GC131">
        <v>6.25</v>
      </c>
      <c r="GD131">
        <v>50</v>
      </c>
      <c r="GE131">
        <v>3.125</v>
      </c>
      <c r="GF131">
        <v>6.25</v>
      </c>
      <c r="GG131">
        <v>56.25</v>
      </c>
      <c r="GH131">
        <v>34.375</v>
      </c>
      <c r="GI131">
        <v>11</v>
      </c>
      <c r="GJ131">
        <v>39.354838709677402</v>
      </c>
      <c r="GK131">
        <v>34.375</v>
      </c>
      <c r="GL131">
        <v>4.5161290322580596</v>
      </c>
      <c r="GM131">
        <v>25.161290322580601</v>
      </c>
      <c r="GN131">
        <v>0</v>
      </c>
      <c r="GO131">
        <v>0</v>
      </c>
      <c r="GP131">
        <v>22.9508196721311</v>
      </c>
      <c r="GQ131">
        <v>63.934426229508198</v>
      </c>
      <c r="GR131">
        <v>0</v>
      </c>
      <c r="GS131">
        <v>2.9032258064516099</v>
      </c>
      <c r="GT131">
        <v>8</v>
      </c>
      <c r="GU131">
        <v>7</v>
      </c>
      <c r="GV131">
        <v>9</v>
      </c>
      <c r="GW131">
        <v>3</v>
      </c>
      <c r="GX131">
        <v>3</v>
      </c>
      <c r="GY131">
        <v>15.1612903225806</v>
      </c>
      <c r="GZ131">
        <v>22.580645161290299</v>
      </c>
      <c r="HA131">
        <v>30.9677419354839</v>
      </c>
      <c r="HB131">
        <v>14.8387096774194</v>
      </c>
      <c r="HC131">
        <v>8.3870967741935498</v>
      </c>
      <c r="HD131">
        <v>25</v>
      </c>
      <c r="HE131">
        <v>21.875</v>
      </c>
      <c r="HF131">
        <v>28.125</v>
      </c>
      <c r="HG131">
        <v>9.375</v>
      </c>
      <c r="HH131">
        <v>9.375</v>
      </c>
      <c r="HI131">
        <v>2</v>
      </c>
      <c r="HJ131">
        <v>3</v>
      </c>
      <c r="HK131">
        <v>14</v>
      </c>
      <c r="HL131">
        <v>10</v>
      </c>
      <c r="HM131">
        <v>0</v>
      </c>
      <c r="HN131">
        <v>0.967741935483871</v>
      </c>
      <c r="HO131">
        <v>2.5806451612903198</v>
      </c>
      <c r="HP131">
        <v>44.838709677419402</v>
      </c>
      <c r="HQ131">
        <v>24.5161290322581</v>
      </c>
      <c r="HR131">
        <v>1.61290322580645</v>
      </c>
      <c r="HS131">
        <v>6.25</v>
      </c>
      <c r="HT131">
        <v>9.375</v>
      </c>
      <c r="HU131">
        <v>43.75</v>
      </c>
      <c r="HV131">
        <v>31.25</v>
      </c>
      <c r="HW131">
        <v>0</v>
      </c>
      <c r="HX131">
        <v>16.129032258064498</v>
      </c>
      <c r="HY131">
        <v>26.451612903225801</v>
      </c>
      <c r="HZ131">
        <v>34.838709677419402</v>
      </c>
      <c r="IA131">
        <v>40.645161290322598</v>
      </c>
      <c r="IB131">
        <v>45.806451612903203</v>
      </c>
      <c r="IC131">
        <v>4.5403960626540503</v>
      </c>
      <c r="ID131">
        <v>0.93629552549427697</v>
      </c>
      <c r="IE131">
        <v>5.5782440001778903</v>
      </c>
      <c r="IF131">
        <v>5.40392387517233</v>
      </c>
      <c r="IG131">
        <v>0.90807921253080903</v>
      </c>
      <c r="IH131">
        <v>4</v>
      </c>
      <c r="II131">
        <v>4.6411960130000001</v>
      </c>
      <c r="IJ131">
        <v>4</v>
      </c>
      <c r="IK131">
        <v>11.935483870000001</v>
      </c>
      <c r="IL131">
        <v>12.5</v>
      </c>
      <c r="IM131">
        <v>1</v>
      </c>
      <c r="IN131">
        <v>0.322580645</v>
      </c>
      <c r="IO131">
        <v>3.125</v>
      </c>
    </row>
    <row r="132" spans="1:249" x14ac:dyDescent="0.3">
      <c r="A132" s="71">
        <v>131</v>
      </c>
      <c r="B132">
        <v>2019077</v>
      </c>
      <c r="C132" t="s">
        <v>22</v>
      </c>
      <c r="D132" t="s">
        <v>988</v>
      </c>
      <c r="E132" t="s">
        <v>9</v>
      </c>
      <c r="F132">
        <v>60.157760613462209</v>
      </c>
      <c r="G132">
        <v>64.670591589568104</v>
      </c>
      <c r="H132" t="s">
        <v>953</v>
      </c>
      <c r="I132" t="s">
        <v>344</v>
      </c>
      <c r="J132" t="s">
        <v>345</v>
      </c>
      <c r="K132">
        <v>59</v>
      </c>
      <c r="L132" t="s">
        <v>341</v>
      </c>
      <c r="M132" t="s">
        <v>337</v>
      </c>
      <c r="N132">
        <v>46006</v>
      </c>
      <c r="O132">
        <v>-71.075934000000004</v>
      </c>
      <c r="P132">
        <v>41.778004000000003</v>
      </c>
      <c r="Q132">
        <v>1.8531</v>
      </c>
      <c r="R132">
        <v>4.9166999999999996</v>
      </c>
      <c r="S132">
        <v>4.8765000000000001</v>
      </c>
      <c r="T132">
        <v>1.0960179999999999</v>
      </c>
      <c r="U132">
        <v>1.096018E-2</v>
      </c>
      <c r="X132">
        <v>1.5</v>
      </c>
      <c r="Y132">
        <v>39.373098591500003</v>
      </c>
      <c r="Z132">
        <v>53.293346284604176</v>
      </c>
      <c r="AA132">
        <v>19.13919729625</v>
      </c>
      <c r="AB132">
        <v>1246.2205122243799</v>
      </c>
      <c r="AC132">
        <v>1247.5230948178701</v>
      </c>
      <c r="AD132">
        <v>15.5954147689169</v>
      </c>
      <c r="AE132">
        <v>15.545310477649601</v>
      </c>
      <c r="AF132">
        <v>10.561237668674099</v>
      </c>
      <c r="AG132">
        <v>10.641971877558101</v>
      </c>
      <c r="AH132">
        <v>5.5218856982030102</v>
      </c>
      <c r="AI132">
        <v>5.7325969142961704</v>
      </c>
      <c r="AJ132">
        <v>11.996114618746965</v>
      </c>
      <c r="AK132">
        <v>21.764598206113853</v>
      </c>
      <c r="AL132">
        <v>76.687712481787273</v>
      </c>
      <c r="AM132">
        <v>71.700530843858672</v>
      </c>
      <c r="AN132">
        <v>0.85925821093050803</v>
      </c>
      <c r="AO132">
        <v>0.89800649967859003</v>
      </c>
      <c r="AP132">
        <v>1.7969888295288972</v>
      </c>
      <c r="AQ132">
        <v>1.7969888295288972</v>
      </c>
      <c r="AR132">
        <v>0.93355299286106519</v>
      </c>
      <c r="AS132">
        <v>0.905562742561</v>
      </c>
      <c r="AT132">
        <v>3.5602094240840003</v>
      </c>
      <c r="AU132">
        <v>4.8567265662943171E-2</v>
      </c>
      <c r="AV132">
        <v>4.8567265662943171E-2</v>
      </c>
      <c r="AW132">
        <v>1.8304960644334609E-2</v>
      </c>
      <c r="AX132">
        <v>1.84808722972E-2</v>
      </c>
      <c r="AY132">
        <v>0.104712041885</v>
      </c>
      <c r="AZ132">
        <v>1.3911770089700001E-2</v>
      </c>
      <c r="BA132">
        <v>0</v>
      </c>
      <c r="BB132">
        <v>1.3911770089700001E-2</v>
      </c>
      <c r="BC132">
        <v>2.2876687527000001</v>
      </c>
      <c r="BD132">
        <v>2.2876687527000001</v>
      </c>
      <c r="BE132">
        <v>1.7658440720999999</v>
      </c>
      <c r="BF132">
        <v>0</v>
      </c>
      <c r="BG132">
        <v>0</v>
      </c>
      <c r="BH132">
        <v>0</v>
      </c>
      <c r="BI132">
        <v>0</v>
      </c>
      <c r="BJ132">
        <v>0</v>
      </c>
      <c r="BK132">
        <v>0</v>
      </c>
      <c r="BL132">
        <v>0</v>
      </c>
      <c r="BM132">
        <v>0</v>
      </c>
      <c r="BN132">
        <v>0</v>
      </c>
      <c r="BO132">
        <v>0</v>
      </c>
      <c r="BP132">
        <v>0</v>
      </c>
      <c r="BQ132">
        <v>0</v>
      </c>
      <c r="BR132">
        <v>0</v>
      </c>
      <c r="BS132">
        <v>5</v>
      </c>
      <c r="BT132">
        <v>0</v>
      </c>
      <c r="BU132">
        <v>5</v>
      </c>
      <c r="BV132">
        <v>0</v>
      </c>
      <c r="BW132">
        <v>2</v>
      </c>
      <c r="BX132">
        <v>18</v>
      </c>
      <c r="BY132">
        <v>16</v>
      </c>
      <c r="BZ132">
        <v>10</v>
      </c>
      <c r="CA132">
        <v>19</v>
      </c>
      <c r="CB132">
        <v>18</v>
      </c>
      <c r="CC132">
        <v>19</v>
      </c>
      <c r="CD132">
        <v>11</v>
      </c>
      <c r="CE132">
        <v>10</v>
      </c>
      <c r="CF132">
        <v>10</v>
      </c>
      <c r="CG132">
        <v>10</v>
      </c>
      <c r="CH132">
        <v>10</v>
      </c>
      <c r="CI132">
        <v>10</v>
      </c>
      <c r="CJ132">
        <v>10</v>
      </c>
      <c r="CK132">
        <v>171</v>
      </c>
      <c r="CW132">
        <v>1.1763011372600001</v>
      </c>
      <c r="CX132">
        <v>1.24603376248</v>
      </c>
      <c r="CY132">
        <v>1.5</v>
      </c>
      <c r="CZ132">
        <v>0.108459998026</v>
      </c>
      <c r="DA132">
        <v>0.88718990804699993</v>
      </c>
      <c r="DB132">
        <v>1.0960179999999999</v>
      </c>
      <c r="DC132">
        <v>337</v>
      </c>
      <c r="DD132">
        <v>103</v>
      </c>
      <c r="DE132">
        <v>75</v>
      </c>
      <c r="DF132">
        <v>29</v>
      </c>
      <c r="DG132">
        <v>42</v>
      </c>
      <c r="DH132">
        <v>2</v>
      </c>
      <c r="DI132">
        <v>1</v>
      </c>
      <c r="DJ132">
        <v>2</v>
      </c>
      <c r="DK132">
        <v>11</v>
      </c>
      <c r="DL132">
        <v>4</v>
      </c>
      <c r="DM132">
        <v>21</v>
      </c>
      <c r="DN132">
        <v>2</v>
      </c>
      <c r="DO132">
        <v>0</v>
      </c>
      <c r="DP132">
        <v>8</v>
      </c>
      <c r="DQ132">
        <v>8</v>
      </c>
      <c r="DR132">
        <v>0</v>
      </c>
      <c r="DS132">
        <v>1</v>
      </c>
      <c r="DT132">
        <v>34</v>
      </c>
      <c r="DU132">
        <v>1</v>
      </c>
      <c r="DV132">
        <v>1</v>
      </c>
      <c r="DW132">
        <v>0</v>
      </c>
      <c r="DX132">
        <v>8</v>
      </c>
      <c r="DY132">
        <v>1</v>
      </c>
      <c r="DZ132">
        <v>9</v>
      </c>
      <c r="EA132">
        <v>4</v>
      </c>
      <c r="EB132">
        <v>0</v>
      </c>
      <c r="EC132">
        <v>0</v>
      </c>
      <c r="ED132">
        <v>9</v>
      </c>
      <c r="EE132">
        <v>0</v>
      </c>
      <c r="EF132">
        <v>0</v>
      </c>
      <c r="EG132">
        <v>1</v>
      </c>
      <c r="EH132">
        <v>6</v>
      </c>
      <c r="EI132">
        <v>0</v>
      </c>
      <c r="EJ132">
        <v>6.2314540059347197</v>
      </c>
      <c r="EK132">
        <v>35.311572700296701</v>
      </c>
      <c r="EL132">
        <v>0</v>
      </c>
      <c r="EM132">
        <v>5.9347181008902101</v>
      </c>
      <c r="EN132">
        <v>0</v>
      </c>
      <c r="EO132">
        <v>0.89020771513353103</v>
      </c>
      <c r="EP132">
        <v>23.738872403560801</v>
      </c>
      <c r="EQ132">
        <v>0</v>
      </c>
      <c r="ER132">
        <v>35.311572700296701</v>
      </c>
      <c r="ES132">
        <v>41.246290801186902</v>
      </c>
      <c r="ET132">
        <v>31.7507418397626</v>
      </c>
      <c r="EU132">
        <v>13.649851632047501</v>
      </c>
      <c r="EV132">
        <v>13.649851632047501</v>
      </c>
      <c r="EW132">
        <v>13.649851632047501</v>
      </c>
      <c r="EX132">
        <v>22.255192878338299</v>
      </c>
      <c r="EY132">
        <v>22.255192878338299</v>
      </c>
      <c r="EZ132">
        <v>0</v>
      </c>
      <c r="FA132">
        <v>0</v>
      </c>
      <c r="FB132">
        <v>0</v>
      </c>
      <c r="FC132">
        <v>0</v>
      </c>
      <c r="FD132">
        <v>56.6765578635015</v>
      </c>
      <c r="FE132">
        <v>29.080118694362</v>
      </c>
      <c r="FF132">
        <v>0.59347181008902095</v>
      </c>
      <c r="FG132">
        <v>5.9347181008902101</v>
      </c>
      <c r="FH132">
        <v>43.3234421364985</v>
      </c>
      <c r="FI132">
        <v>0.59347181008902095</v>
      </c>
      <c r="FJ132">
        <v>22.848664688427299</v>
      </c>
      <c r="FK132">
        <v>2.0771513353115698</v>
      </c>
      <c r="FL132">
        <v>0</v>
      </c>
      <c r="FM132">
        <v>22.848664688427299</v>
      </c>
      <c r="FN132">
        <v>8.6053412462908003</v>
      </c>
      <c r="FO132">
        <v>8.6053412462908003</v>
      </c>
      <c r="FP132">
        <v>4.7619047619047601</v>
      </c>
      <c r="FQ132">
        <v>2.38095238095238</v>
      </c>
      <c r="FR132">
        <v>4.7619047619047601</v>
      </c>
      <c r="FS132">
        <v>26.1904761904762</v>
      </c>
      <c r="FT132">
        <v>50</v>
      </c>
      <c r="FU132">
        <v>4.7619047619047601</v>
      </c>
      <c r="FV132">
        <v>19.047619047619001</v>
      </c>
      <c r="FW132">
        <v>19.047619047619001</v>
      </c>
      <c r="FX132">
        <v>0</v>
      </c>
      <c r="FY132">
        <v>80.952380952380906</v>
      </c>
      <c r="FZ132">
        <v>2.38095238095238</v>
      </c>
      <c r="GA132">
        <v>2.38095238095238</v>
      </c>
      <c r="GB132">
        <v>19.047619047619001</v>
      </c>
      <c r="GC132">
        <v>2.38095238095238</v>
      </c>
      <c r="GD132">
        <v>21.428571428571399</v>
      </c>
      <c r="GE132">
        <v>9.5238095238095202</v>
      </c>
      <c r="GF132">
        <v>0</v>
      </c>
      <c r="GG132">
        <v>21.428571428571399</v>
      </c>
      <c r="GH132">
        <v>14.285714285714301</v>
      </c>
      <c r="GI132">
        <v>18</v>
      </c>
      <c r="GJ132">
        <v>30.563798219584601</v>
      </c>
      <c r="GK132">
        <v>42.857142857142897</v>
      </c>
      <c r="GL132">
        <v>10.0890207715134</v>
      </c>
      <c r="GM132">
        <v>8.9020771513353107</v>
      </c>
      <c r="GN132">
        <v>0</v>
      </c>
      <c r="GO132">
        <v>0</v>
      </c>
      <c r="GP132">
        <v>10.6796116504854</v>
      </c>
      <c r="GQ132">
        <v>29.126213592233</v>
      </c>
      <c r="GR132">
        <v>0</v>
      </c>
      <c r="GS132">
        <v>0.89020771513353103</v>
      </c>
      <c r="GT132">
        <v>11</v>
      </c>
      <c r="GU132">
        <v>5</v>
      </c>
      <c r="GV132">
        <v>11</v>
      </c>
      <c r="GW132">
        <v>4</v>
      </c>
      <c r="GX132">
        <v>3</v>
      </c>
      <c r="GY132">
        <v>43.3234421364985</v>
      </c>
      <c r="GZ132">
        <v>11.275964391691399</v>
      </c>
      <c r="HA132">
        <v>14.2433234421365</v>
      </c>
      <c r="HB132">
        <v>2.0771513353115698</v>
      </c>
      <c r="HC132">
        <v>0.89020771513353103</v>
      </c>
      <c r="HD132">
        <v>26.1904761904762</v>
      </c>
      <c r="HE132">
        <v>11.9047619047619</v>
      </c>
      <c r="HF132">
        <v>26.1904761904762</v>
      </c>
      <c r="HG132">
        <v>9.5238095238095202</v>
      </c>
      <c r="HH132">
        <v>7.1428571428571397</v>
      </c>
      <c r="HI132">
        <v>8</v>
      </c>
      <c r="HJ132">
        <v>1</v>
      </c>
      <c r="HK132">
        <v>6</v>
      </c>
      <c r="HL132">
        <v>15</v>
      </c>
      <c r="HM132">
        <v>2</v>
      </c>
      <c r="HN132">
        <v>5.0445103857566798</v>
      </c>
      <c r="HO132">
        <v>0.89020771513353103</v>
      </c>
      <c r="HP132">
        <v>11.572700296735899</v>
      </c>
      <c r="HQ132">
        <v>51.928783382789298</v>
      </c>
      <c r="HR132">
        <v>0.89020771513353103</v>
      </c>
      <c r="HS132">
        <v>19.047619047619001</v>
      </c>
      <c r="HT132">
        <v>2.38095238095238</v>
      </c>
      <c r="HU132">
        <v>14.285714285714301</v>
      </c>
      <c r="HV132">
        <v>35.714285714285701</v>
      </c>
      <c r="HW132">
        <v>4.7619047619047601</v>
      </c>
      <c r="HX132">
        <v>29.080118694362</v>
      </c>
      <c r="HY132">
        <v>41.839762611276001</v>
      </c>
      <c r="HZ132">
        <v>48.367952522255202</v>
      </c>
      <c r="IA132">
        <v>54.599406528189903</v>
      </c>
      <c r="IB132">
        <v>59.643916913946597</v>
      </c>
      <c r="IC132">
        <v>4.0502912700197102</v>
      </c>
      <c r="ID132">
        <v>0.87995843936285401</v>
      </c>
      <c r="IE132">
        <v>7.21639201753732</v>
      </c>
      <c r="IF132">
        <v>7.0445731599769097</v>
      </c>
      <c r="IG132">
        <v>0.75112256057294902</v>
      </c>
      <c r="IH132">
        <v>0</v>
      </c>
      <c r="II132">
        <v>6.0900900900000003</v>
      </c>
      <c r="IJ132">
        <v>0</v>
      </c>
      <c r="IK132">
        <v>0</v>
      </c>
      <c r="IL132">
        <v>0</v>
      </c>
      <c r="IM132">
        <v>3</v>
      </c>
      <c r="IN132">
        <v>35.905044510000003</v>
      </c>
      <c r="IO132">
        <v>7.1428571429999996</v>
      </c>
    </row>
    <row r="133" spans="1:249" x14ac:dyDescent="0.3">
      <c r="A133" s="71">
        <v>132</v>
      </c>
      <c r="B133">
        <v>2019084</v>
      </c>
      <c r="C133" t="s">
        <v>24</v>
      </c>
      <c r="D133" t="s">
        <v>988</v>
      </c>
      <c r="E133" t="s">
        <v>9</v>
      </c>
      <c r="F133">
        <v>32.947964197964176</v>
      </c>
      <c r="G133">
        <v>34.104868131450701</v>
      </c>
      <c r="H133" t="s">
        <v>953</v>
      </c>
      <c r="I133" t="s">
        <v>344</v>
      </c>
      <c r="J133" t="s">
        <v>345</v>
      </c>
      <c r="K133">
        <v>59</v>
      </c>
      <c r="L133" t="s">
        <v>341</v>
      </c>
      <c r="M133" t="s">
        <v>337</v>
      </c>
      <c r="N133">
        <v>46006</v>
      </c>
      <c r="O133">
        <v>-71.242463000000001</v>
      </c>
      <c r="P133">
        <v>41.958514999999998</v>
      </c>
      <c r="Q133">
        <v>5.9130000000000003</v>
      </c>
      <c r="R133">
        <v>5.9130000000000003</v>
      </c>
      <c r="S133">
        <v>5.0442999999999998</v>
      </c>
      <c r="T133">
        <v>0.24727099999999999</v>
      </c>
      <c r="U133">
        <v>2.4727099999999999E-3</v>
      </c>
      <c r="W133">
        <v>60</v>
      </c>
      <c r="X133">
        <v>1.31</v>
      </c>
      <c r="Y133">
        <v>40.603716894999998</v>
      </c>
      <c r="Z133">
        <v>55.225418569254188</v>
      </c>
      <c r="AA133">
        <v>19.614803571825</v>
      </c>
      <c r="AB133">
        <v>1263.8749329817399</v>
      </c>
      <c r="AC133">
        <v>1263.8749329817399</v>
      </c>
      <c r="AD133">
        <v>15.7035044455099</v>
      </c>
      <c r="AE133">
        <v>15.7035044455099</v>
      </c>
      <c r="AF133">
        <v>9.9676006408523605</v>
      </c>
      <c r="AG133">
        <v>9.9676006408523605</v>
      </c>
      <c r="AH133">
        <v>4.2261088402435298</v>
      </c>
      <c r="AI133">
        <v>4.2261088402435298</v>
      </c>
      <c r="AJ133">
        <v>29.847792998477935</v>
      </c>
      <c r="AK133">
        <v>29.847792998477935</v>
      </c>
      <c r="AL133">
        <v>55.175038051750391</v>
      </c>
      <c r="AM133">
        <v>55.175038051750391</v>
      </c>
      <c r="AN133">
        <v>0.75316870299788297</v>
      </c>
      <c r="AO133">
        <v>0.75316870299788297</v>
      </c>
      <c r="AP133">
        <v>7.716894977168951</v>
      </c>
      <c r="AQ133">
        <v>7.716894977168951</v>
      </c>
      <c r="AR133">
        <v>7.716894977168951</v>
      </c>
      <c r="AS133">
        <v>7.4701372793680001</v>
      </c>
      <c r="AT133">
        <v>12.987012987022</v>
      </c>
      <c r="AU133">
        <v>0.47184170471841708</v>
      </c>
      <c r="AV133">
        <v>0.47184170471841708</v>
      </c>
      <c r="AW133">
        <v>0.47184170471841708</v>
      </c>
      <c r="AX133">
        <v>0.55268318773400005</v>
      </c>
      <c r="AY133">
        <v>0</v>
      </c>
      <c r="AZ133">
        <v>1.388127853881</v>
      </c>
      <c r="BA133">
        <v>1.388127853881</v>
      </c>
      <c r="BB133">
        <v>1.388127853881</v>
      </c>
      <c r="BC133">
        <v>2.6237603317799998</v>
      </c>
      <c r="BD133">
        <v>2.6237603317799998</v>
      </c>
      <c r="BE133">
        <v>2.6237603317799998</v>
      </c>
      <c r="BF133">
        <v>0</v>
      </c>
      <c r="BG133">
        <v>0</v>
      </c>
      <c r="BH133">
        <v>0</v>
      </c>
      <c r="BI133">
        <v>0</v>
      </c>
      <c r="BJ133">
        <v>0</v>
      </c>
      <c r="BK133">
        <v>0</v>
      </c>
      <c r="BL133">
        <v>0</v>
      </c>
      <c r="BM133">
        <v>0</v>
      </c>
      <c r="BN133">
        <v>0</v>
      </c>
      <c r="BO133">
        <v>0</v>
      </c>
      <c r="BP133">
        <v>0</v>
      </c>
      <c r="BQ133">
        <v>0</v>
      </c>
      <c r="BR133">
        <v>0</v>
      </c>
      <c r="BS133">
        <v>4</v>
      </c>
      <c r="BT133">
        <v>1</v>
      </c>
      <c r="BU133">
        <v>3</v>
      </c>
      <c r="BV133">
        <v>2</v>
      </c>
      <c r="BW133">
        <v>4</v>
      </c>
      <c r="BX133">
        <v>15</v>
      </c>
      <c r="BY133">
        <v>16</v>
      </c>
      <c r="BZ133">
        <v>10</v>
      </c>
      <c r="CA133">
        <v>18</v>
      </c>
      <c r="CB133">
        <v>14</v>
      </c>
      <c r="CC133">
        <v>20</v>
      </c>
      <c r="CD133">
        <v>12</v>
      </c>
      <c r="CE133">
        <v>10</v>
      </c>
      <c r="CF133">
        <v>10</v>
      </c>
      <c r="CG133">
        <v>10</v>
      </c>
      <c r="CH133">
        <v>10</v>
      </c>
      <c r="CI133">
        <v>10</v>
      </c>
      <c r="CJ133">
        <v>8</v>
      </c>
      <c r="CK133">
        <v>163</v>
      </c>
      <c r="CW133">
        <v>1.03988091644</v>
      </c>
      <c r="CX133">
        <v>1.2885908425799999</v>
      </c>
      <c r="CY133">
        <v>1.31</v>
      </c>
      <c r="CZ133">
        <v>1.40000007174E-3</v>
      </c>
      <c r="DA133">
        <v>6.414000304390001E-2</v>
      </c>
      <c r="DB133">
        <v>0.24727099999999999</v>
      </c>
      <c r="DC133">
        <v>333</v>
      </c>
      <c r="DD133">
        <v>39</v>
      </c>
      <c r="DE133">
        <v>38</v>
      </c>
      <c r="DF133">
        <v>4</v>
      </c>
      <c r="DG133">
        <v>28</v>
      </c>
      <c r="DH133">
        <v>1</v>
      </c>
      <c r="DI133">
        <v>1</v>
      </c>
      <c r="DJ133">
        <v>1</v>
      </c>
      <c r="DK133">
        <v>4</v>
      </c>
      <c r="DL133">
        <v>5</v>
      </c>
      <c r="DM133">
        <v>13</v>
      </c>
      <c r="DN133">
        <v>1</v>
      </c>
      <c r="DO133">
        <v>0</v>
      </c>
      <c r="DP133">
        <v>2</v>
      </c>
      <c r="DQ133">
        <v>2</v>
      </c>
      <c r="DR133">
        <v>2</v>
      </c>
      <c r="DS133">
        <v>0</v>
      </c>
      <c r="DT133">
        <v>18</v>
      </c>
      <c r="DU133">
        <v>1</v>
      </c>
      <c r="DV133">
        <v>0</v>
      </c>
      <c r="DW133">
        <v>0</v>
      </c>
      <c r="DX133">
        <v>10</v>
      </c>
      <c r="DY133">
        <v>1</v>
      </c>
      <c r="DZ133">
        <v>3</v>
      </c>
      <c r="EA133">
        <v>2</v>
      </c>
      <c r="EB133">
        <v>0</v>
      </c>
      <c r="EC133">
        <v>0</v>
      </c>
      <c r="ED133">
        <v>3</v>
      </c>
      <c r="EE133">
        <v>0</v>
      </c>
      <c r="EF133">
        <v>0</v>
      </c>
      <c r="EG133">
        <v>0</v>
      </c>
      <c r="EH133">
        <v>1</v>
      </c>
      <c r="EI133">
        <v>1</v>
      </c>
      <c r="EJ133">
        <v>6.6066066066066096</v>
      </c>
      <c r="EK133">
        <v>24.624624624624602</v>
      </c>
      <c r="EL133">
        <v>0</v>
      </c>
      <c r="EM133">
        <v>0.90090090090090102</v>
      </c>
      <c r="EN133">
        <v>0</v>
      </c>
      <c r="EO133">
        <v>0.30030030030030003</v>
      </c>
      <c r="EP133">
        <v>12.012012012012001</v>
      </c>
      <c r="EQ133">
        <v>0</v>
      </c>
      <c r="ER133">
        <v>24.624624624624602</v>
      </c>
      <c r="ES133">
        <v>72.072072072072103</v>
      </c>
      <c r="ET133">
        <v>13.2132132132132</v>
      </c>
      <c r="EU133">
        <v>10.210210210210199</v>
      </c>
      <c r="EV133">
        <v>10.210210210210199</v>
      </c>
      <c r="EW133">
        <v>10.210210210210199</v>
      </c>
      <c r="EX133">
        <v>11.4114114114114</v>
      </c>
      <c r="EY133">
        <v>11.4114114114114</v>
      </c>
      <c r="EZ133">
        <v>46.546546546546502</v>
      </c>
      <c r="FA133">
        <v>0</v>
      </c>
      <c r="FB133">
        <v>0</v>
      </c>
      <c r="FC133">
        <v>0</v>
      </c>
      <c r="FD133">
        <v>25.525525525525499</v>
      </c>
      <c r="FE133">
        <v>18.018018018018001</v>
      </c>
      <c r="FF133">
        <v>0</v>
      </c>
      <c r="FG133">
        <v>47.447447447447402</v>
      </c>
      <c r="FH133">
        <v>74.474474474474505</v>
      </c>
      <c r="FI133">
        <v>0.30030030030030003</v>
      </c>
      <c r="FJ133">
        <v>11.7117117117117</v>
      </c>
      <c r="FK133">
        <v>0.90090090090090102</v>
      </c>
      <c r="FL133">
        <v>0</v>
      </c>
      <c r="FM133">
        <v>11.7117117117117</v>
      </c>
      <c r="FN133">
        <v>1.2012012012012001</v>
      </c>
      <c r="FO133">
        <v>1.2012012012012001</v>
      </c>
      <c r="FP133">
        <v>3.5714285714285698</v>
      </c>
      <c r="FQ133">
        <v>3.5714285714285698</v>
      </c>
      <c r="FR133">
        <v>3.5714285714285698</v>
      </c>
      <c r="FS133">
        <v>14.285714285714301</v>
      </c>
      <c r="FT133">
        <v>46.428571428571402</v>
      </c>
      <c r="FU133">
        <v>3.5714285714285698</v>
      </c>
      <c r="FV133">
        <v>7.1428571428571397</v>
      </c>
      <c r="FW133">
        <v>7.1428571428571397</v>
      </c>
      <c r="FX133">
        <v>7.1428571428571397</v>
      </c>
      <c r="FY133">
        <v>64.285714285714306</v>
      </c>
      <c r="FZ133">
        <v>3.5714285714285698</v>
      </c>
      <c r="GA133">
        <v>0</v>
      </c>
      <c r="GB133">
        <v>35.714285714285701</v>
      </c>
      <c r="GC133">
        <v>3.5714285714285698</v>
      </c>
      <c r="GD133">
        <v>10.714285714285699</v>
      </c>
      <c r="GE133">
        <v>7.1428571428571397</v>
      </c>
      <c r="GF133">
        <v>0</v>
      </c>
      <c r="GG133">
        <v>10.714285714285699</v>
      </c>
      <c r="GH133">
        <v>3.5714285714285698</v>
      </c>
      <c r="GI133">
        <v>11</v>
      </c>
      <c r="GJ133">
        <v>11.7117117117117</v>
      </c>
      <c r="GK133">
        <v>39.285714285714299</v>
      </c>
      <c r="GL133">
        <v>1.8018018018018001</v>
      </c>
      <c r="GM133">
        <v>3.0030030030030002</v>
      </c>
      <c r="GN133">
        <v>0</v>
      </c>
      <c r="GO133">
        <v>0</v>
      </c>
      <c r="GP133">
        <v>7.6923076923076898</v>
      </c>
      <c r="GQ133">
        <v>25.6410256410256</v>
      </c>
      <c r="GR133">
        <v>0</v>
      </c>
      <c r="GS133">
        <v>0.30030030030030003</v>
      </c>
      <c r="GT133">
        <v>8</v>
      </c>
      <c r="GU133">
        <v>4</v>
      </c>
      <c r="GV133">
        <v>8</v>
      </c>
      <c r="GW133">
        <v>2</v>
      </c>
      <c r="GX133">
        <v>2</v>
      </c>
      <c r="GY133">
        <v>31.231231231231199</v>
      </c>
      <c r="GZ133">
        <v>3.3033033033032999</v>
      </c>
      <c r="HA133">
        <v>5.1051051051051104</v>
      </c>
      <c r="HB133">
        <v>46.546546546546502</v>
      </c>
      <c r="HC133">
        <v>0.90090090090090102</v>
      </c>
      <c r="HD133">
        <v>28.571428571428601</v>
      </c>
      <c r="HE133">
        <v>14.285714285714301</v>
      </c>
      <c r="HF133">
        <v>28.571428571428601</v>
      </c>
      <c r="HG133">
        <v>7.1428571428571397</v>
      </c>
      <c r="HH133">
        <v>7.1428571428571397</v>
      </c>
      <c r="HI133">
        <v>3</v>
      </c>
      <c r="HJ133">
        <v>5</v>
      </c>
      <c r="HK133">
        <v>5</v>
      </c>
      <c r="HL133">
        <v>9</v>
      </c>
      <c r="HM133">
        <v>1</v>
      </c>
      <c r="HN133">
        <v>6.0060060060060101</v>
      </c>
      <c r="HO133">
        <v>47.447447447447402</v>
      </c>
      <c r="HP133">
        <v>3.0030030030030002</v>
      </c>
      <c r="HQ133">
        <v>29.129129129129101</v>
      </c>
      <c r="HR133">
        <v>0.60060060060060105</v>
      </c>
      <c r="HS133">
        <v>10.714285714285699</v>
      </c>
      <c r="HT133">
        <v>17.8571428571429</v>
      </c>
      <c r="HU133">
        <v>17.8571428571429</v>
      </c>
      <c r="HV133">
        <v>32.142857142857103</v>
      </c>
      <c r="HW133">
        <v>3.5714285714285698</v>
      </c>
      <c r="HX133">
        <v>46.246246246246201</v>
      </c>
      <c r="HY133">
        <v>64.264264264264298</v>
      </c>
      <c r="HZ133">
        <v>74.474474474474505</v>
      </c>
      <c r="IA133">
        <v>81.081081081081095</v>
      </c>
      <c r="IB133">
        <v>85.885885885885898</v>
      </c>
      <c r="IC133">
        <v>2.7574396804304602</v>
      </c>
      <c r="ID133">
        <v>0.73522170819468102</v>
      </c>
      <c r="IE133">
        <v>4.8208183680587098</v>
      </c>
      <c r="IF133">
        <v>4.6486462834851903</v>
      </c>
      <c r="IG133">
        <v>0.57358770574198403</v>
      </c>
      <c r="IH133">
        <v>0</v>
      </c>
      <c r="II133">
        <v>5.9545454549999999</v>
      </c>
      <c r="IJ133">
        <v>0</v>
      </c>
      <c r="IK133">
        <v>0</v>
      </c>
      <c r="IL133">
        <v>0</v>
      </c>
      <c r="IM133">
        <v>8</v>
      </c>
      <c r="IN133">
        <v>31.531531529999999</v>
      </c>
      <c r="IO133">
        <v>28.571428569999998</v>
      </c>
    </row>
    <row r="134" spans="1:249" x14ac:dyDescent="0.3">
      <c r="A134" s="71">
        <v>133</v>
      </c>
      <c r="B134" t="s">
        <v>252</v>
      </c>
      <c r="C134" t="s">
        <v>251</v>
      </c>
      <c r="D134" t="s">
        <v>988</v>
      </c>
      <c r="E134" t="s">
        <v>232</v>
      </c>
      <c r="F134">
        <v>59.728127814532336</v>
      </c>
      <c r="G134">
        <v>67.897742984851007</v>
      </c>
      <c r="H134" t="s">
        <v>979</v>
      </c>
      <c r="I134" t="s">
        <v>344</v>
      </c>
      <c r="J134" t="s">
        <v>345</v>
      </c>
      <c r="K134">
        <v>59</v>
      </c>
      <c r="L134" t="s">
        <v>341</v>
      </c>
      <c r="M134" t="s">
        <v>337</v>
      </c>
      <c r="N134">
        <v>46006</v>
      </c>
      <c r="O134">
        <v>-71.408807999999993</v>
      </c>
      <c r="P134">
        <v>41.872633999999998</v>
      </c>
      <c r="Q134">
        <v>9.9773999999999994</v>
      </c>
      <c r="R134">
        <v>9.9773999999999994</v>
      </c>
      <c r="S134">
        <v>22.941670999999999</v>
      </c>
      <c r="T134">
        <v>0.15939999999999999</v>
      </c>
      <c r="U134">
        <v>1.5939999999999999E-3</v>
      </c>
      <c r="V134">
        <v>0.20816326530612247</v>
      </c>
      <c r="W134">
        <v>80</v>
      </c>
      <c r="X134">
        <v>1.1299999999999999</v>
      </c>
      <c r="Y134">
        <v>26.633087678199999</v>
      </c>
      <c r="Z134">
        <v>54.982861266462201</v>
      </c>
      <c r="AA134">
        <v>19.501858919650001</v>
      </c>
      <c r="AB134">
        <v>1252.2775829695099</v>
      </c>
      <c r="AC134">
        <v>1252.2775829695099</v>
      </c>
      <c r="AD134">
        <v>15.5652669015876</v>
      </c>
      <c r="AE134">
        <v>15.5652669015876</v>
      </c>
      <c r="AF134">
        <v>10.4716422349811</v>
      </c>
      <c r="AG134">
        <v>10.4716422349811</v>
      </c>
      <c r="AH134">
        <v>5.3736285837723301</v>
      </c>
      <c r="AI134">
        <v>5.3736285837723301</v>
      </c>
      <c r="AJ134">
        <v>0.55024355042395812</v>
      </c>
      <c r="AK134">
        <v>0.55024355042395812</v>
      </c>
      <c r="AL134">
        <v>2.0566480245354501</v>
      </c>
      <c r="AM134">
        <v>2.0566480245354501</v>
      </c>
      <c r="AN134">
        <v>0.36295410815525397</v>
      </c>
      <c r="AO134">
        <v>0.36295410815525397</v>
      </c>
      <c r="AP134">
        <v>93.478260869565219</v>
      </c>
      <c r="AQ134">
        <v>93.478260869565219</v>
      </c>
      <c r="AR134">
        <v>93.478260869565219</v>
      </c>
      <c r="AS134">
        <v>39.351397984330006</v>
      </c>
      <c r="AT134">
        <v>91.808873720090006</v>
      </c>
      <c r="AU134">
        <v>9.0203860725239053E-3</v>
      </c>
      <c r="AV134">
        <v>9.0203860725239053E-3</v>
      </c>
      <c r="AW134">
        <v>9.0203860725239053E-3</v>
      </c>
      <c r="AX134">
        <v>1.34896670719</v>
      </c>
      <c r="AY134">
        <v>0</v>
      </c>
      <c r="AZ134">
        <v>0</v>
      </c>
      <c r="BA134">
        <v>0</v>
      </c>
      <c r="BB134">
        <v>0</v>
      </c>
      <c r="BC134">
        <v>17.7190789866</v>
      </c>
      <c r="BD134">
        <v>17.7190789866</v>
      </c>
      <c r="BE134">
        <v>17.7190789866</v>
      </c>
      <c r="BF134">
        <v>0</v>
      </c>
      <c r="BG134">
        <v>0</v>
      </c>
      <c r="BH134">
        <v>0</v>
      </c>
      <c r="BI134">
        <v>0</v>
      </c>
      <c r="BJ134">
        <v>0</v>
      </c>
      <c r="BK134">
        <v>0</v>
      </c>
      <c r="BL134">
        <v>0</v>
      </c>
      <c r="BM134">
        <v>0</v>
      </c>
      <c r="BN134">
        <v>0</v>
      </c>
      <c r="BO134">
        <v>0.10022651191699999</v>
      </c>
      <c r="BP134">
        <v>0.10022651191699999</v>
      </c>
      <c r="BQ134">
        <v>2.2049832621699998</v>
      </c>
      <c r="BR134">
        <v>2.2049832621699998</v>
      </c>
      <c r="BS134">
        <v>8</v>
      </c>
      <c r="BT134">
        <v>1</v>
      </c>
      <c r="BU134">
        <v>1</v>
      </c>
      <c r="BV134">
        <v>0</v>
      </c>
      <c r="BW134">
        <v>3</v>
      </c>
      <c r="BX134">
        <v>8</v>
      </c>
      <c r="BY134">
        <v>11</v>
      </c>
      <c r="BZ134">
        <v>8</v>
      </c>
      <c r="CA134">
        <v>17</v>
      </c>
      <c r="CB134">
        <v>17</v>
      </c>
      <c r="CC134">
        <v>13</v>
      </c>
      <c r="CD134">
        <v>6</v>
      </c>
      <c r="CE134">
        <v>7</v>
      </c>
      <c r="CF134">
        <v>7</v>
      </c>
      <c r="CG134">
        <v>9</v>
      </c>
      <c r="CH134">
        <v>4</v>
      </c>
      <c r="CI134">
        <v>2</v>
      </c>
      <c r="CJ134">
        <v>2</v>
      </c>
      <c r="CK134">
        <v>111</v>
      </c>
      <c r="CL134">
        <v>0</v>
      </c>
      <c r="CM134">
        <v>20</v>
      </c>
      <c r="CN134">
        <v>20</v>
      </c>
      <c r="CO134">
        <v>60</v>
      </c>
      <c r="CP134">
        <v>45</v>
      </c>
      <c r="CQ134">
        <v>5.4666666666666597</v>
      </c>
      <c r="CR134">
        <v>0.64</v>
      </c>
      <c r="CS134">
        <v>20.1999999999999</v>
      </c>
      <c r="CT134">
        <v>0.49399999999999999</v>
      </c>
      <c r="CU134">
        <v>6.7</v>
      </c>
      <c r="CV134">
        <v>6.71</v>
      </c>
      <c r="CW134">
        <v>1.06211061269</v>
      </c>
      <c r="CX134">
        <v>1.2572343047100001</v>
      </c>
      <c r="CY134">
        <v>1.1299999999999999</v>
      </c>
      <c r="CZ134">
        <v>4.68599976014E-2</v>
      </c>
      <c r="DA134">
        <v>0.48875997404600002</v>
      </c>
      <c r="DB134">
        <v>0.15939999999999999</v>
      </c>
      <c r="DC134">
        <v>302</v>
      </c>
      <c r="DD134">
        <v>32</v>
      </c>
      <c r="DE134">
        <v>61</v>
      </c>
      <c r="DF134">
        <v>61</v>
      </c>
      <c r="DG134">
        <v>44</v>
      </c>
      <c r="DH134">
        <v>0</v>
      </c>
      <c r="DI134">
        <v>2</v>
      </c>
      <c r="DJ134">
        <v>4</v>
      </c>
      <c r="DK134">
        <v>13</v>
      </c>
      <c r="DL134">
        <v>7</v>
      </c>
      <c r="DM134">
        <v>15</v>
      </c>
      <c r="DN134">
        <v>0</v>
      </c>
      <c r="DO134">
        <v>0</v>
      </c>
      <c r="DP134">
        <v>6</v>
      </c>
      <c r="DQ134">
        <v>6</v>
      </c>
      <c r="DR134">
        <v>4</v>
      </c>
      <c r="DS134">
        <v>0</v>
      </c>
      <c r="DT134">
        <v>31</v>
      </c>
      <c r="DU134">
        <v>1</v>
      </c>
      <c r="DV134">
        <v>1</v>
      </c>
      <c r="DW134">
        <v>0</v>
      </c>
      <c r="DX134">
        <v>13</v>
      </c>
      <c r="DY134">
        <v>3</v>
      </c>
      <c r="DZ134">
        <v>9</v>
      </c>
      <c r="EA134">
        <v>5</v>
      </c>
      <c r="EB134">
        <v>0</v>
      </c>
      <c r="EC134">
        <v>0</v>
      </c>
      <c r="ED134">
        <v>9</v>
      </c>
      <c r="EE134">
        <v>0</v>
      </c>
      <c r="EF134">
        <v>0</v>
      </c>
      <c r="EG134">
        <v>0</v>
      </c>
      <c r="EH134">
        <v>6</v>
      </c>
      <c r="EI134">
        <v>1</v>
      </c>
      <c r="EJ134">
        <v>0</v>
      </c>
      <c r="EK134">
        <v>1.32450331125828</v>
      </c>
      <c r="EL134">
        <v>0</v>
      </c>
      <c r="EM134">
        <v>16.225165562913901</v>
      </c>
      <c r="EN134">
        <v>0</v>
      </c>
      <c r="EO134">
        <v>9.6026490066225207</v>
      </c>
      <c r="EP134">
        <v>37.0860927152318</v>
      </c>
      <c r="EQ134">
        <v>0</v>
      </c>
      <c r="ER134">
        <v>1.32450331125828</v>
      </c>
      <c r="ES134">
        <v>41.0596026490066</v>
      </c>
      <c r="ET134">
        <v>15.5629139072848</v>
      </c>
      <c r="EU134">
        <v>0</v>
      </c>
      <c r="EV134">
        <v>0</v>
      </c>
      <c r="EW134">
        <v>0</v>
      </c>
      <c r="EX134">
        <v>20.198675496688701</v>
      </c>
      <c r="EY134">
        <v>20.198675496688701</v>
      </c>
      <c r="EZ134">
        <v>23.509933774834401</v>
      </c>
      <c r="FA134">
        <v>18.211920529801301</v>
      </c>
      <c r="FB134">
        <v>90.163934426229503</v>
      </c>
      <c r="FC134">
        <v>90.163934426229503</v>
      </c>
      <c r="FD134">
        <v>53.642384105960303</v>
      </c>
      <c r="FE134">
        <v>1.32450331125828</v>
      </c>
      <c r="FF134">
        <v>0.33112582781457001</v>
      </c>
      <c r="FG134">
        <v>39.735099337748302</v>
      </c>
      <c r="FH134">
        <v>46.357615894039697</v>
      </c>
      <c r="FI134">
        <v>7.2847682119205297</v>
      </c>
      <c r="FJ134">
        <v>27.4834437086093</v>
      </c>
      <c r="FK134">
        <v>4.6357615894039697</v>
      </c>
      <c r="FL134">
        <v>0</v>
      </c>
      <c r="FM134">
        <v>27.4834437086093</v>
      </c>
      <c r="FN134">
        <v>20.198675496688701</v>
      </c>
      <c r="FO134">
        <v>1.98675496688742</v>
      </c>
      <c r="FP134">
        <v>0</v>
      </c>
      <c r="FQ134">
        <v>4.5454545454545503</v>
      </c>
      <c r="FR134">
        <v>9.0909090909090899</v>
      </c>
      <c r="FS134">
        <v>29.545454545454501</v>
      </c>
      <c r="FT134">
        <v>34.090909090909101</v>
      </c>
      <c r="FU134">
        <v>0</v>
      </c>
      <c r="FV134">
        <v>13.636363636363599</v>
      </c>
      <c r="FW134">
        <v>13.636363636363599</v>
      </c>
      <c r="FX134">
        <v>9.0909090909090899</v>
      </c>
      <c r="FY134">
        <v>70.454545454545496</v>
      </c>
      <c r="FZ134">
        <v>2.2727272727272698</v>
      </c>
      <c r="GA134">
        <v>2.2727272727272698</v>
      </c>
      <c r="GB134">
        <v>29.545454545454501</v>
      </c>
      <c r="GC134">
        <v>6.8181818181818201</v>
      </c>
      <c r="GD134">
        <v>20.454545454545499</v>
      </c>
      <c r="GE134">
        <v>11.363636363636401</v>
      </c>
      <c r="GF134">
        <v>0</v>
      </c>
      <c r="GG134">
        <v>20.454545454545499</v>
      </c>
      <c r="GH134">
        <v>13.636363636363599</v>
      </c>
      <c r="GI134">
        <v>9</v>
      </c>
      <c r="GJ134">
        <v>10.596026490066199</v>
      </c>
      <c r="GK134">
        <v>20.454545454545499</v>
      </c>
      <c r="GL134">
        <v>2.9801324503311299</v>
      </c>
      <c r="GM134">
        <v>4.3046357615893998</v>
      </c>
      <c r="GN134">
        <v>0</v>
      </c>
      <c r="GO134">
        <v>0</v>
      </c>
      <c r="GP134">
        <v>9.375</v>
      </c>
      <c r="GQ134">
        <v>40.625</v>
      </c>
      <c r="GR134">
        <v>0.33112582781457001</v>
      </c>
      <c r="GS134">
        <v>9.6026490066225207</v>
      </c>
      <c r="GT134">
        <v>11</v>
      </c>
      <c r="GU134">
        <v>8</v>
      </c>
      <c r="GV134">
        <v>14</v>
      </c>
      <c r="GW134">
        <v>4</v>
      </c>
      <c r="GX134">
        <v>2</v>
      </c>
      <c r="GY134">
        <v>10.9271523178808</v>
      </c>
      <c r="GZ134">
        <v>25.165562913907301</v>
      </c>
      <c r="HA134">
        <v>16.5562913907285</v>
      </c>
      <c r="HB134">
        <v>21.854304635761601</v>
      </c>
      <c r="HC134">
        <v>2.64900662251656</v>
      </c>
      <c r="HD134">
        <v>25</v>
      </c>
      <c r="HE134">
        <v>18.181818181818201</v>
      </c>
      <c r="HF134">
        <v>31.818181818181799</v>
      </c>
      <c r="HG134">
        <v>9.0909090909090899</v>
      </c>
      <c r="HH134">
        <v>4.5454545454545503</v>
      </c>
      <c r="HI134">
        <v>7</v>
      </c>
      <c r="HJ134">
        <v>7</v>
      </c>
      <c r="HK134">
        <v>15</v>
      </c>
      <c r="HL134">
        <v>8</v>
      </c>
      <c r="HM134">
        <v>0</v>
      </c>
      <c r="HN134">
        <v>5.2980132450331103</v>
      </c>
      <c r="HO134">
        <v>31.125827814569501</v>
      </c>
      <c r="HP134">
        <v>30.794701986755001</v>
      </c>
      <c r="HQ134">
        <v>9.27152317880795</v>
      </c>
      <c r="HR134">
        <v>0</v>
      </c>
      <c r="HS134">
        <v>15.909090909090899</v>
      </c>
      <c r="HT134">
        <v>15.909090909090899</v>
      </c>
      <c r="HU134">
        <v>34.090909090909101</v>
      </c>
      <c r="HV134">
        <v>18.181818181818201</v>
      </c>
      <c r="HW134">
        <v>0</v>
      </c>
      <c r="HX134">
        <v>19.205298013244999</v>
      </c>
      <c r="HY134">
        <v>35.4304635761589</v>
      </c>
      <c r="HZ134">
        <v>48.675496688741703</v>
      </c>
      <c r="IA134">
        <v>53.9735099337748</v>
      </c>
      <c r="IB134">
        <v>57.615894039735103</v>
      </c>
      <c r="IC134">
        <v>4.3598751707266503</v>
      </c>
      <c r="ID134">
        <v>0.90868821542914802</v>
      </c>
      <c r="IE134">
        <v>7.7052031076000302</v>
      </c>
      <c r="IF134">
        <v>7.5300848551545698</v>
      </c>
      <c r="IG134">
        <v>0.79859506909894995</v>
      </c>
      <c r="IH134">
        <v>0</v>
      </c>
      <c r="II134">
        <v>5.1770833329999997</v>
      </c>
      <c r="IJ134">
        <v>0</v>
      </c>
      <c r="IK134">
        <v>0</v>
      </c>
      <c r="IL134">
        <v>0</v>
      </c>
      <c r="IM134">
        <v>5</v>
      </c>
      <c r="IN134">
        <v>5.6291390730000002</v>
      </c>
      <c r="IO134">
        <v>11.363636359999999</v>
      </c>
    </row>
    <row r="135" spans="1:249" x14ac:dyDescent="0.3">
      <c r="A135" s="71">
        <v>134</v>
      </c>
      <c r="B135" t="s">
        <v>271</v>
      </c>
      <c r="C135" t="s">
        <v>270</v>
      </c>
      <c r="D135" t="s">
        <v>988</v>
      </c>
      <c r="E135" t="s">
        <v>232</v>
      </c>
      <c r="F135">
        <v>47.486833838874645</v>
      </c>
      <c r="G135">
        <v>53.259550774848996</v>
      </c>
      <c r="H135" t="s">
        <v>979</v>
      </c>
      <c r="I135" t="s">
        <v>344</v>
      </c>
      <c r="J135" t="s">
        <v>345</v>
      </c>
      <c r="K135">
        <v>59</v>
      </c>
      <c r="L135" t="s">
        <v>341</v>
      </c>
      <c r="M135" t="s">
        <v>337</v>
      </c>
      <c r="N135">
        <v>46006</v>
      </c>
      <c r="O135">
        <v>-71.452044999999998</v>
      </c>
      <c r="P135">
        <v>41.769629000000002</v>
      </c>
      <c r="Q135">
        <v>3.9834000000000001</v>
      </c>
      <c r="R135">
        <v>50.1111</v>
      </c>
      <c r="S135">
        <v>48.786301000000002</v>
      </c>
      <c r="T135">
        <v>0.401889</v>
      </c>
      <c r="U135">
        <v>4.0188899999999998E-3</v>
      </c>
      <c r="V135">
        <v>0.19800000000000001</v>
      </c>
      <c r="W135">
        <v>80</v>
      </c>
      <c r="X135">
        <v>1.1100000000000001</v>
      </c>
      <c r="Y135">
        <v>23.4685020334</v>
      </c>
      <c r="Z135">
        <v>56</v>
      </c>
      <c r="AA135">
        <v>20.100685040649999</v>
      </c>
      <c r="AB135">
        <v>1224.61094550384</v>
      </c>
      <c r="AC135">
        <v>1251.5240072828201</v>
      </c>
      <c r="AD135">
        <v>15.4795911347718</v>
      </c>
      <c r="AE135">
        <v>15.2534316380323</v>
      </c>
      <c r="AF135">
        <v>10.672434381473099</v>
      </c>
      <c r="AG135">
        <v>10.171411144453</v>
      </c>
      <c r="AH135">
        <v>5.85880499925441</v>
      </c>
      <c r="AI135">
        <v>5.08431709904991</v>
      </c>
      <c r="AJ135">
        <v>6.5521915951197469</v>
      </c>
      <c r="AK135">
        <v>10.59286265917132</v>
      </c>
      <c r="AL135">
        <v>0.47446904654315408</v>
      </c>
      <c r="AM135">
        <v>27.398121374306292</v>
      </c>
      <c r="AN135">
        <v>0.40252958933760302</v>
      </c>
      <c r="AO135">
        <v>0.49653473549122701</v>
      </c>
      <c r="AP135">
        <v>87.12155445097153</v>
      </c>
      <c r="AQ135">
        <v>87.12155445097153</v>
      </c>
      <c r="AR135">
        <v>45.94730508809424</v>
      </c>
      <c r="AS135">
        <v>44.881090754700004</v>
      </c>
      <c r="AT135">
        <v>74.967234600239991</v>
      </c>
      <c r="AU135">
        <v>2.1246789633434497</v>
      </c>
      <c r="AV135">
        <v>0</v>
      </c>
      <c r="AW135">
        <v>2.1246789633434497</v>
      </c>
      <c r="AX135">
        <v>2.1863065257069998</v>
      </c>
      <c r="AY135">
        <v>0</v>
      </c>
      <c r="AZ135">
        <v>1.3622730293322001</v>
      </c>
      <c r="BA135">
        <v>0</v>
      </c>
      <c r="BB135">
        <v>1.3622730293322001</v>
      </c>
      <c r="BC135">
        <v>14.65707302</v>
      </c>
      <c r="BD135">
        <v>14.65707302</v>
      </c>
      <c r="BE135">
        <v>6.5987104707400004</v>
      </c>
      <c r="BF135">
        <v>55737.912336200003</v>
      </c>
      <c r="BG135">
        <v>55737.912336200003</v>
      </c>
      <c r="BH135">
        <v>53414.3453247</v>
      </c>
      <c r="BI135">
        <v>0</v>
      </c>
      <c r="BJ135">
        <v>0</v>
      </c>
      <c r="BK135">
        <v>0</v>
      </c>
      <c r="BL135">
        <v>0</v>
      </c>
      <c r="BM135">
        <v>0</v>
      </c>
      <c r="BN135">
        <v>0</v>
      </c>
      <c r="BO135">
        <v>0</v>
      </c>
      <c r="BP135">
        <v>0.119733951161</v>
      </c>
      <c r="BQ135">
        <v>0.50208364713599996</v>
      </c>
      <c r="BR135">
        <v>0.259423560848</v>
      </c>
      <c r="BS135">
        <v>6</v>
      </c>
      <c r="BT135">
        <v>3</v>
      </c>
      <c r="BU135">
        <v>0</v>
      </c>
      <c r="BV135">
        <v>1</v>
      </c>
      <c r="BW135">
        <v>3</v>
      </c>
      <c r="BX135">
        <v>8</v>
      </c>
      <c r="BY135">
        <v>14</v>
      </c>
      <c r="BZ135">
        <v>16</v>
      </c>
      <c r="CA135">
        <v>10</v>
      </c>
      <c r="CB135">
        <v>13</v>
      </c>
      <c r="CC135">
        <v>19</v>
      </c>
      <c r="CD135">
        <v>8</v>
      </c>
      <c r="CE135">
        <v>6</v>
      </c>
      <c r="CF135">
        <v>5</v>
      </c>
      <c r="CG135">
        <v>9</v>
      </c>
      <c r="CH135">
        <v>9</v>
      </c>
      <c r="CI135">
        <v>9</v>
      </c>
      <c r="CJ135">
        <v>9</v>
      </c>
      <c r="CK135">
        <v>135</v>
      </c>
      <c r="CL135">
        <v>5</v>
      </c>
      <c r="CM135">
        <v>45</v>
      </c>
      <c r="CN135">
        <v>10</v>
      </c>
      <c r="CO135">
        <v>40</v>
      </c>
      <c r="CP135">
        <v>65</v>
      </c>
      <c r="CQ135">
        <v>5.4666666666666597</v>
      </c>
      <c r="CR135">
        <v>0.55000000000000004</v>
      </c>
      <c r="CS135">
        <v>21.1</v>
      </c>
      <c r="CT135">
        <v>0.498</v>
      </c>
      <c r="CU135">
        <v>8.8000000000000007</v>
      </c>
      <c r="CV135">
        <v>6.8</v>
      </c>
      <c r="CW135">
        <v>1.20213107928</v>
      </c>
      <c r="CX135">
        <v>1.2809137497</v>
      </c>
      <c r="CY135">
        <v>1.1100000000000001</v>
      </c>
      <c r="CZ135">
        <v>0.418919993702</v>
      </c>
      <c r="DA135">
        <v>0.143119986728</v>
      </c>
      <c r="DB135">
        <v>0.401889</v>
      </c>
      <c r="DC135">
        <v>308</v>
      </c>
      <c r="DD135">
        <v>106</v>
      </c>
      <c r="DE135">
        <v>79</v>
      </c>
      <c r="DF135">
        <v>65</v>
      </c>
      <c r="DG135">
        <v>51</v>
      </c>
      <c r="DH135">
        <v>2</v>
      </c>
      <c r="DI135">
        <v>2</v>
      </c>
      <c r="DJ135">
        <v>2</v>
      </c>
      <c r="DK135">
        <v>12</v>
      </c>
      <c r="DL135">
        <v>6</v>
      </c>
      <c r="DM135">
        <v>23</v>
      </c>
      <c r="DN135">
        <v>1</v>
      </c>
      <c r="DO135">
        <v>0</v>
      </c>
      <c r="DP135">
        <v>7</v>
      </c>
      <c r="DQ135">
        <v>7</v>
      </c>
      <c r="DR135">
        <v>1</v>
      </c>
      <c r="DS135">
        <v>0</v>
      </c>
      <c r="DT135">
        <v>36</v>
      </c>
      <c r="DU135">
        <v>1</v>
      </c>
      <c r="DV135">
        <v>0</v>
      </c>
      <c r="DW135">
        <v>0</v>
      </c>
      <c r="DX135">
        <v>15</v>
      </c>
      <c r="DY135">
        <v>3</v>
      </c>
      <c r="DZ135">
        <v>10</v>
      </c>
      <c r="EA135">
        <v>5</v>
      </c>
      <c r="EB135">
        <v>0</v>
      </c>
      <c r="EC135">
        <v>0</v>
      </c>
      <c r="ED135">
        <v>10</v>
      </c>
      <c r="EE135">
        <v>0</v>
      </c>
      <c r="EF135">
        <v>0</v>
      </c>
      <c r="EG135">
        <v>1</v>
      </c>
      <c r="EH135">
        <v>6</v>
      </c>
      <c r="EI135">
        <v>3</v>
      </c>
      <c r="EJ135">
        <v>3.5714285714285698</v>
      </c>
      <c r="EK135">
        <v>3.8961038961039001</v>
      </c>
      <c r="EL135">
        <v>4.5454545454545503</v>
      </c>
      <c r="EM135">
        <v>1.2987012987013</v>
      </c>
      <c r="EN135">
        <v>0</v>
      </c>
      <c r="EO135">
        <v>6.4935064935064899</v>
      </c>
      <c r="EP135">
        <v>43.181818181818201</v>
      </c>
      <c r="EQ135">
        <v>0.97402597402597402</v>
      </c>
      <c r="ER135">
        <v>3.8961038961039001</v>
      </c>
      <c r="ES135">
        <v>5.5194805194805197</v>
      </c>
      <c r="ET135">
        <v>43.506493506493499</v>
      </c>
      <c r="EU135">
        <v>4.5454545454545503</v>
      </c>
      <c r="EV135">
        <v>4.5454545454545503</v>
      </c>
      <c r="EW135">
        <v>0</v>
      </c>
      <c r="EX135">
        <v>25.649350649350598</v>
      </c>
      <c r="EY135">
        <v>25.649350649350598</v>
      </c>
      <c r="EZ135">
        <v>0.32467532467532501</v>
      </c>
      <c r="FA135">
        <v>9.0909090909090899</v>
      </c>
      <c r="FB135">
        <v>35.443037974683499</v>
      </c>
      <c r="FC135">
        <v>43.076923076923102</v>
      </c>
      <c r="FD135">
        <v>88.3116883116883</v>
      </c>
      <c r="FE135">
        <v>0.32467532467532501</v>
      </c>
      <c r="FF135">
        <v>0</v>
      </c>
      <c r="FG135">
        <v>1.62337662337662</v>
      </c>
      <c r="FH135">
        <v>11.6883116883117</v>
      </c>
      <c r="FI135">
        <v>11.038961038961</v>
      </c>
      <c r="FJ135">
        <v>36.6883116883117</v>
      </c>
      <c r="FK135">
        <v>4.5454545454545503</v>
      </c>
      <c r="FL135">
        <v>0</v>
      </c>
      <c r="FM135">
        <v>36.6883116883117</v>
      </c>
      <c r="FN135">
        <v>21.103896103896101</v>
      </c>
      <c r="FO135">
        <v>12.012987012987001</v>
      </c>
      <c r="FP135">
        <v>3.9215686274509798</v>
      </c>
      <c r="FQ135">
        <v>3.9215686274509798</v>
      </c>
      <c r="FR135">
        <v>3.9215686274509798</v>
      </c>
      <c r="FS135">
        <v>23.529411764705898</v>
      </c>
      <c r="FT135">
        <v>45.098039215686299</v>
      </c>
      <c r="FU135">
        <v>1.9607843137254899</v>
      </c>
      <c r="FV135">
        <v>13.7254901960784</v>
      </c>
      <c r="FW135">
        <v>13.7254901960784</v>
      </c>
      <c r="FX135">
        <v>1.9607843137254899</v>
      </c>
      <c r="FY135">
        <v>70.588235294117695</v>
      </c>
      <c r="FZ135">
        <v>1.9607843137254899</v>
      </c>
      <c r="GA135">
        <v>0</v>
      </c>
      <c r="GB135">
        <v>29.411764705882401</v>
      </c>
      <c r="GC135">
        <v>5.8823529411764701</v>
      </c>
      <c r="GD135">
        <v>19.6078431372549</v>
      </c>
      <c r="GE135">
        <v>9.8039215686274499</v>
      </c>
      <c r="GF135">
        <v>0</v>
      </c>
      <c r="GG135">
        <v>19.6078431372549</v>
      </c>
      <c r="GH135">
        <v>11.764705882352899</v>
      </c>
      <c r="GI135">
        <v>16</v>
      </c>
      <c r="GJ135">
        <v>34.415584415584398</v>
      </c>
      <c r="GK135">
        <v>31.372549019607799</v>
      </c>
      <c r="GL135">
        <v>11.6883116883117</v>
      </c>
      <c r="GM135">
        <v>0.97402597402597402</v>
      </c>
      <c r="GN135">
        <v>4.7169811320754702</v>
      </c>
      <c r="GO135">
        <v>3.7735849056603801</v>
      </c>
      <c r="GP135">
        <v>23.584905660377402</v>
      </c>
      <c r="GQ135">
        <v>2.8301886792452802</v>
      </c>
      <c r="GR135">
        <v>2.9220779220779201</v>
      </c>
      <c r="GS135">
        <v>6.4935064935064899</v>
      </c>
      <c r="GT135">
        <v>15</v>
      </c>
      <c r="GU135">
        <v>9</v>
      </c>
      <c r="GV135">
        <v>11</v>
      </c>
      <c r="GW135">
        <v>1</v>
      </c>
      <c r="GX135">
        <v>5</v>
      </c>
      <c r="GY135">
        <v>25.649350649350598</v>
      </c>
      <c r="GZ135">
        <v>25</v>
      </c>
      <c r="HA135">
        <v>18.831168831168799</v>
      </c>
      <c r="HB135">
        <v>4.5454545454545503</v>
      </c>
      <c r="HC135">
        <v>13.961038961039</v>
      </c>
      <c r="HD135">
        <v>29.411764705882401</v>
      </c>
      <c r="HE135">
        <v>17.647058823529399</v>
      </c>
      <c r="HF135">
        <v>21.568627450980401</v>
      </c>
      <c r="HG135">
        <v>1.9607843137254899</v>
      </c>
      <c r="HH135">
        <v>9.8039215686274499</v>
      </c>
      <c r="HI135">
        <v>8</v>
      </c>
      <c r="HJ135">
        <v>5</v>
      </c>
      <c r="HK135">
        <v>15</v>
      </c>
      <c r="HL135">
        <v>12</v>
      </c>
      <c r="HM135">
        <v>0</v>
      </c>
      <c r="HN135">
        <v>4.8701298701298699</v>
      </c>
      <c r="HO135">
        <v>11.363636363636401</v>
      </c>
      <c r="HP135">
        <v>49.675324675324703</v>
      </c>
      <c r="HQ135">
        <v>16.2337662337662</v>
      </c>
      <c r="HR135">
        <v>0</v>
      </c>
      <c r="HS135">
        <v>15.6862745098039</v>
      </c>
      <c r="HT135">
        <v>9.8039215686274499</v>
      </c>
      <c r="HU135">
        <v>29.411764705882401</v>
      </c>
      <c r="HV135">
        <v>23.529411764705898</v>
      </c>
      <c r="HW135">
        <v>0</v>
      </c>
      <c r="HX135">
        <v>11.038961038961</v>
      </c>
      <c r="HY135">
        <v>19.805194805194802</v>
      </c>
      <c r="HZ135">
        <v>25.649350649350598</v>
      </c>
      <c r="IA135">
        <v>31.493506493506501</v>
      </c>
      <c r="IB135">
        <v>37.012987012986997</v>
      </c>
      <c r="IC135">
        <v>5.0537862776615299</v>
      </c>
      <c r="ID135">
        <v>0.95549418114353202</v>
      </c>
      <c r="IE135">
        <v>8.9003685680206601</v>
      </c>
      <c r="IF135">
        <v>8.7258515372751599</v>
      </c>
      <c r="IG135">
        <v>0.89093923198380098</v>
      </c>
      <c r="IH135">
        <v>0</v>
      </c>
      <c r="II135">
        <v>5.3050847460000004</v>
      </c>
      <c r="IJ135">
        <v>0</v>
      </c>
      <c r="IK135">
        <v>0</v>
      </c>
      <c r="IL135">
        <v>0</v>
      </c>
      <c r="IM135">
        <v>12</v>
      </c>
      <c r="IN135">
        <v>9.7402597400000008</v>
      </c>
      <c r="IO135">
        <v>23.529411759999999</v>
      </c>
    </row>
    <row r="136" spans="1:249" x14ac:dyDescent="0.3">
      <c r="A136" s="71">
        <v>135</v>
      </c>
      <c r="B136" t="s">
        <v>260</v>
      </c>
      <c r="C136" t="s">
        <v>259</v>
      </c>
      <c r="D136" t="s">
        <v>988</v>
      </c>
      <c r="E136" t="s">
        <v>232</v>
      </c>
      <c r="F136">
        <v>48.203059356841493</v>
      </c>
      <c r="G136">
        <v>56.109177835204697</v>
      </c>
      <c r="H136" t="s">
        <v>979</v>
      </c>
      <c r="I136" t="s">
        <v>344</v>
      </c>
      <c r="J136" t="s">
        <v>345</v>
      </c>
      <c r="K136">
        <v>59</v>
      </c>
      <c r="L136" t="s">
        <v>341</v>
      </c>
      <c r="M136" t="s">
        <v>337</v>
      </c>
      <c r="N136">
        <v>46006</v>
      </c>
      <c r="O136">
        <v>-71.479721999999995</v>
      </c>
      <c r="P136">
        <v>41.797131</v>
      </c>
      <c r="Q136">
        <v>1.2726</v>
      </c>
      <c r="R136">
        <v>41.325299999999999</v>
      </c>
      <c r="S136">
        <v>40.169974000000003</v>
      </c>
      <c r="T136">
        <v>0.17243899999999998</v>
      </c>
      <c r="U136">
        <v>1.7243899999999999E-3</v>
      </c>
      <c r="V136">
        <v>9.4285714285714278E-2</v>
      </c>
      <c r="W136">
        <v>0</v>
      </c>
      <c r="X136">
        <v>1.17</v>
      </c>
      <c r="Y136">
        <v>33.183429985899998</v>
      </c>
      <c r="Z136">
        <v>56</v>
      </c>
      <c r="AA136">
        <v>20.02685335</v>
      </c>
      <c r="AB136">
        <v>1237.51513222772</v>
      </c>
      <c r="AC136">
        <v>1256.10214082366</v>
      </c>
      <c r="AD136">
        <v>15.439128860891101</v>
      </c>
      <c r="AE136">
        <v>15.2078905119455</v>
      </c>
      <c r="AF136">
        <v>10.5489011384017</v>
      </c>
      <c r="AG136">
        <v>10.0760868857068</v>
      </c>
      <c r="AH136">
        <v>5.6534303411598303</v>
      </c>
      <c r="AI136">
        <v>4.9394402037589602</v>
      </c>
      <c r="AJ136">
        <v>6.789250353606791</v>
      </c>
      <c r="AK136">
        <v>11.019883703203602</v>
      </c>
      <c r="AL136">
        <v>7.7086280056577072</v>
      </c>
      <c r="AM136">
        <v>31.970729795065001</v>
      </c>
      <c r="AN136">
        <v>0.50820011219841998</v>
      </c>
      <c r="AO136">
        <v>0.51551714070822496</v>
      </c>
      <c r="AP136">
        <v>76.379066478076368</v>
      </c>
      <c r="AQ136">
        <v>76.379066478076368</v>
      </c>
      <c r="AR136">
        <v>39.157610471067343</v>
      </c>
      <c r="AS136">
        <v>38.091290026179998</v>
      </c>
      <c r="AT136">
        <v>76.061120543300007</v>
      </c>
      <c r="AU136">
        <v>2.53936450552083</v>
      </c>
      <c r="AV136">
        <v>0.91937765205091937</v>
      </c>
      <c r="AW136">
        <v>2.53936450552083</v>
      </c>
      <c r="AX136">
        <v>2.5881192999800002</v>
      </c>
      <c r="AY136">
        <v>0</v>
      </c>
      <c r="AZ136">
        <v>1.5255787616790999</v>
      </c>
      <c r="BA136">
        <v>0</v>
      </c>
      <c r="BB136">
        <v>1.5255787616790999</v>
      </c>
      <c r="BC136">
        <v>11.947353917699999</v>
      </c>
      <c r="BD136">
        <v>11.947353917699999</v>
      </c>
      <c r="BE136">
        <v>5.3801023071799996</v>
      </c>
      <c r="BF136">
        <v>59397.637766699998</v>
      </c>
      <c r="BG136">
        <v>0</v>
      </c>
      <c r="BH136">
        <v>59397.637766699998</v>
      </c>
      <c r="BI136">
        <v>0</v>
      </c>
      <c r="BJ136">
        <v>0</v>
      </c>
      <c r="BK136">
        <v>0</v>
      </c>
      <c r="BL136">
        <v>0</v>
      </c>
      <c r="BM136">
        <v>0</v>
      </c>
      <c r="BN136">
        <v>0</v>
      </c>
      <c r="BO136">
        <v>0</v>
      </c>
      <c r="BP136">
        <v>0.145189508606</v>
      </c>
      <c r="BQ136">
        <v>0</v>
      </c>
      <c r="BR136">
        <v>0.241982514344</v>
      </c>
      <c r="BS136">
        <v>6</v>
      </c>
      <c r="BT136">
        <v>0</v>
      </c>
      <c r="BU136">
        <v>0</v>
      </c>
      <c r="BV136">
        <v>4</v>
      </c>
      <c r="BW136">
        <v>2</v>
      </c>
      <c r="BX136">
        <v>8</v>
      </c>
      <c r="BY136">
        <v>9</v>
      </c>
      <c r="BZ136">
        <v>7</v>
      </c>
      <c r="CA136">
        <v>18</v>
      </c>
      <c r="CB136">
        <v>18</v>
      </c>
      <c r="CC136">
        <v>13</v>
      </c>
      <c r="CD136">
        <v>8</v>
      </c>
      <c r="CE136">
        <v>5</v>
      </c>
      <c r="CF136">
        <v>3</v>
      </c>
      <c r="CG136">
        <v>9</v>
      </c>
      <c r="CH136">
        <v>8</v>
      </c>
      <c r="CI136">
        <v>3</v>
      </c>
      <c r="CJ136">
        <v>3</v>
      </c>
      <c r="CK136">
        <v>112</v>
      </c>
      <c r="CL136">
        <v>25</v>
      </c>
      <c r="CM136">
        <v>35</v>
      </c>
      <c r="CN136">
        <v>25</v>
      </c>
      <c r="CO136">
        <v>15</v>
      </c>
      <c r="CP136">
        <v>70</v>
      </c>
      <c r="CQ136">
        <v>5.8</v>
      </c>
      <c r="CR136">
        <v>0.206666666666667</v>
      </c>
      <c r="CS136">
        <v>18.899999999999899</v>
      </c>
      <c r="CT136">
        <v>0.59</v>
      </c>
      <c r="CU136">
        <v>8.1</v>
      </c>
      <c r="CV136">
        <v>7.1</v>
      </c>
      <c r="CW136">
        <v>1.09695131351</v>
      </c>
      <c r="CX136">
        <v>1.21596253179</v>
      </c>
      <c r="CY136">
        <v>1.17</v>
      </c>
      <c r="CZ136">
        <v>0.25869996136199996</v>
      </c>
      <c r="DA136">
        <v>0.22881000444499999</v>
      </c>
      <c r="DB136">
        <v>0.17243900000000001</v>
      </c>
      <c r="DC136">
        <v>322</v>
      </c>
      <c r="DD136">
        <v>28</v>
      </c>
      <c r="DE136">
        <v>112</v>
      </c>
      <c r="DF136">
        <v>112</v>
      </c>
      <c r="DG136">
        <v>52</v>
      </c>
      <c r="DH136">
        <v>1</v>
      </c>
      <c r="DI136">
        <v>1</v>
      </c>
      <c r="DJ136">
        <v>6</v>
      </c>
      <c r="DK136">
        <v>16</v>
      </c>
      <c r="DL136">
        <v>8</v>
      </c>
      <c r="DM136">
        <v>15</v>
      </c>
      <c r="DN136">
        <v>0</v>
      </c>
      <c r="DO136">
        <v>0</v>
      </c>
      <c r="DP136">
        <v>7</v>
      </c>
      <c r="DQ136">
        <v>7</v>
      </c>
      <c r="DR136">
        <v>6</v>
      </c>
      <c r="DS136">
        <v>0</v>
      </c>
      <c r="DT136">
        <v>32</v>
      </c>
      <c r="DU136">
        <v>0</v>
      </c>
      <c r="DV136">
        <v>0</v>
      </c>
      <c r="DW136">
        <v>0</v>
      </c>
      <c r="DX136">
        <v>20</v>
      </c>
      <c r="DY136">
        <v>3</v>
      </c>
      <c r="DZ136">
        <v>10</v>
      </c>
      <c r="EA136">
        <v>9</v>
      </c>
      <c r="EB136">
        <v>0</v>
      </c>
      <c r="EC136">
        <v>0</v>
      </c>
      <c r="ED136">
        <v>10</v>
      </c>
      <c r="EE136">
        <v>0</v>
      </c>
      <c r="EF136">
        <v>0</v>
      </c>
      <c r="EG136">
        <v>0</v>
      </c>
      <c r="EH136">
        <v>7</v>
      </c>
      <c r="EI136">
        <v>3</v>
      </c>
      <c r="EJ136">
        <v>6.5217391304347796</v>
      </c>
      <c r="EK136">
        <v>6.5217391304347796</v>
      </c>
      <c r="EL136">
        <v>0</v>
      </c>
      <c r="EM136">
        <v>7.7639751552794998</v>
      </c>
      <c r="EN136">
        <v>0</v>
      </c>
      <c r="EO136">
        <v>7.7639751552794998</v>
      </c>
      <c r="EP136">
        <v>46.273291925465799</v>
      </c>
      <c r="EQ136">
        <v>0</v>
      </c>
      <c r="ER136">
        <v>6.5217391304347796</v>
      </c>
      <c r="ES136">
        <v>25.4658385093168</v>
      </c>
      <c r="ET136">
        <v>15.527950310559</v>
      </c>
      <c r="EU136">
        <v>0</v>
      </c>
      <c r="EV136">
        <v>0</v>
      </c>
      <c r="EW136">
        <v>0</v>
      </c>
      <c r="EX136">
        <v>34.7826086956522</v>
      </c>
      <c r="EY136">
        <v>34.7826086956522</v>
      </c>
      <c r="EZ136">
        <v>11.180124223602499</v>
      </c>
      <c r="FA136">
        <v>18.012422360248401</v>
      </c>
      <c r="FB136">
        <v>51.785714285714299</v>
      </c>
      <c r="FC136">
        <v>51.785714285714299</v>
      </c>
      <c r="FD136">
        <v>62.111801242235998</v>
      </c>
      <c r="FE136">
        <v>0</v>
      </c>
      <c r="FF136">
        <v>0</v>
      </c>
      <c r="FG136">
        <v>18.944099378882001</v>
      </c>
      <c r="FH136">
        <v>37.888198757764002</v>
      </c>
      <c r="FI136">
        <v>3.7267080745341601</v>
      </c>
      <c r="FJ136">
        <v>38.509316770186302</v>
      </c>
      <c r="FK136">
        <v>9.6273291925465792</v>
      </c>
      <c r="FL136">
        <v>0</v>
      </c>
      <c r="FM136">
        <v>38.509316770186302</v>
      </c>
      <c r="FN136">
        <v>34.7826086956522</v>
      </c>
      <c r="FO136">
        <v>16.7701863354037</v>
      </c>
      <c r="FP136">
        <v>1.92307692307692</v>
      </c>
      <c r="FQ136">
        <v>1.92307692307692</v>
      </c>
      <c r="FR136">
        <v>11.538461538461499</v>
      </c>
      <c r="FS136">
        <v>30.769230769230798</v>
      </c>
      <c r="FT136">
        <v>28.846153846153801</v>
      </c>
      <c r="FU136">
        <v>0</v>
      </c>
      <c r="FV136">
        <v>13.461538461538501</v>
      </c>
      <c r="FW136">
        <v>13.461538461538501</v>
      </c>
      <c r="FX136">
        <v>11.538461538461499</v>
      </c>
      <c r="FY136">
        <v>61.538461538461497</v>
      </c>
      <c r="FZ136">
        <v>0</v>
      </c>
      <c r="GA136">
        <v>0</v>
      </c>
      <c r="GB136">
        <v>38.461538461538503</v>
      </c>
      <c r="GC136">
        <v>5.7692307692307701</v>
      </c>
      <c r="GD136">
        <v>19.230769230769202</v>
      </c>
      <c r="GE136">
        <v>17.307692307692299</v>
      </c>
      <c r="GF136">
        <v>0</v>
      </c>
      <c r="GG136">
        <v>19.230769230769202</v>
      </c>
      <c r="GH136">
        <v>13.461538461538501</v>
      </c>
      <c r="GI136">
        <v>13</v>
      </c>
      <c r="GJ136">
        <v>8.6956521739130395</v>
      </c>
      <c r="GK136">
        <v>25</v>
      </c>
      <c r="GL136">
        <v>1.24223602484472</v>
      </c>
      <c r="GM136">
        <v>2.4844720496894399</v>
      </c>
      <c r="GN136">
        <v>14.285714285714301</v>
      </c>
      <c r="GO136">
        <v>14.285714285714301</v>
      </c>
      <c r="GP136">
        <v>32.142857142857103</v>
      </c>
      <c r="GQ136">
        <v>28.571428571428601</v>
      </c>
      <c r="GR136">
        <v>5.9006211180124204</v>
      </c>
      <c r="GS136">
        <v>7.7639751552794998</v>
      </c>
      <c r="GT136">
        <v>16</v>
      </c>
      <c r="GU136">
        <v>8</v>
      </c>
      <c r="GV136">
        <v>11</v>
      </c>
      <c r="GW136">
        <v>5</v>
      </c>
      <c r="GX136">
        <v>3</v>
      </c>
      <c r="GY136">
        <v>27.950310559006201</v>
      </c>
      <c r="GZ136">
        <v>43.478260869565197</v>
      </c>
      <c r="HA136">
        <v>9.6273291925465792</v>
      </c>
      <c r="HB136">
        <v>2.1739130434782599</v>
      </c>
      <c r="HC136">
        <v>2.4844720496894399</v>
      </c>
      <c r="HD136">
        <v>30.769230769230798</v>
      </c>
      <c r="HE136">
        <v>15.384615384615399</v>
      </c>
      <c r="HF136">
        <v>21.153846153846199</v>
      </c>
      <c r="HG136">
        <v>9.6153846153846096</v>
      </c>
      <c r="HH136">
        <v>5.7692307692307701</v>
      </c>
      <c r="HI136">
        <v>5</v>
      </c>
      <c r="HJ136">
        <v>13</v>
      </c>
      <c r="HK136">
        <v>15</v>
      </c>
      <c r="HL136">
        <v>8</v>
      </c>
      <c r="HM136">
        <v>1</v>
      </c>
      <c r="HN136">
        <v>9.9378881987577596</v>
      </c>
      <c r="HO136">
        <v>18.633540372670801</v>
      </c>
      <c r="HP136">
        <v>47.515527950310599</v>
      </c>
      <c r="HQ136">
        <v>10.869565217391299</v>
      </c>
      <c r="HR136">
        <v>0.31055900621117999</v>
      </c>
      <c r="HS136">
        <v>9.6153846153846096</v>
      </c>
      <c r="HT136">
        <v>25</v>
      </c>
      <c r="HU136">
        <v>28.846153846153801</v>
      </c>
      <c r="HV136">
        <v>15.384615384615399</v>
      </c>
      <c r="HW136">
        <v>1.92307692307692</v>
      </c>
      <c r="HX136">
        <v>12.4223602484472</v>
      </c>
      <c r="HY136">
        <v>21.739130434782599</v>
      </c>
      <c r="HZ136">
        <v>28.571428571428601</v>
      </c>
      <c r="IA136">
        <v>35.093167701863401</v>
      </c>
      <c r="IB136">
        <v>40.993788819875803</v>
      </c>
      <c r="IC136">
        <v>4.9568170409844399</v>
      </c>
      <c r="ID136">
        <v>0.95034913776474705</v>
      </c>
      <c r="IE136">
        <v>9.0050282848583691</v>
      </c>
      <c r="IF136">
        <v>8.8318546639957098</v>
      </c>
      <c r="IG136">
        <v>0.86954994457881196</v>
      </c>
      <c r="IH136">
        <v>0</v>
      </c>
      <c r="II136">
        <v>5.6780821919999998</v>
      </c>
      <c r="IJ136">
        <v>0</v>
      </c>
      <c r="IK136">
        <v>0</v>
      </c>
      <c r="IL136">
        <v>0</v>
      </c>
      <c r="IM136">
        <v>8</v>
      </c>
      <c r="IN136">
        <v>20.496894409999999</v>
      </c>
      <c r="IO136">
        <v>15.38461538</v>
      </c>
    </row>
    <row r="137" spans="1:249" x14ac:dyDescent="0.3">
      <c r="A137" s="71">
        <v>136</v>
      </c>
      <c r="B137" t="s">
        <v>173</v>
      </c>
      <c r="C137" t="s">
        <v>172</v>
      </c>
      <c r="D137" t="s">
        <v>988</v>
      </c>
      <c r="E137" t="s">
        <v>542</v>
      </c>
      <c r="F137">
        <v>50.443496351703608</v>
      </c>
      <c r="G137">
        <v>57.545769078976299</v>
      </c>
      <c r="H137" t="s">
        <v>953</v>
      </c>
      <c r="I137" t="s">
        <v>344</v>
      </c>
      <c r="J137" t="s">
        <v>345</v>
      </c>
      <c r="K137">
        <v>59</v>
      </c>
      <c r="L137" t="s">
        <v>341</v>
      </c>
      <c r="M137" t="s">
        <v>337</v>
      </c>
      <c r="N137">
        <v>46006</v>
      </c>
      <c r="O137">
        <v>-71.159335999999996</v>
      </c>
      <c r="P137">
        <v>41.995556000000001</v>
      </c>
      <c r="Q137">
        <v>1.8413999999999999</v>
      </c>
      <c r="R137">
        <v>37.7712</v>
      </c>
      <c r="S137">
        <v>37.372100000000003</v>
      </c>
      <c r="T137">
        <v>5.8230000000000004E-2</v>
      </c>
      <c r="U137">
        <v>5.8230000000000001E-4</v>
      </c>
      <c r="W137">
        <v>35</v>
      </c>
      <c r="X137">
        <v>1.1399999999999999</v>
      </c>
      <c r="Y137">
        <v>28.675195503400001</v>
      </c>
      <c r="Z137">
        <v>54.64320625610948</v>
      </c>
      <c r="AA137">
        <v>19.599373629124997</v>
      </c>
      <c r="AB137">
        <v>1270.34031628055</v>
      </c>
      <c r="AC137">
        <v>1270.32395405785</v>
      </c>
      <c r="AD137">
        <v>15.762400837829899</v>
      </c>
      <c r="AE137">
        <v>15.6281304610179</v>
      </c>
      <c r="AF137">
        <v>9.9045690259530801</v>
      </c>
      <c r="AG137">
        <v>9.8441058326105608</v>
      </c>
      <c r="AH137">
        <v>4.0420594658211098</v>
      </c>
      <c r="AI137">
        <v>4.0545606678659896</v>
      </c>
      <c r="AJ137">
        <v>23.118279569892469</v>
      </c>
      <c r="AK137">
        <v>22.848360655737697</v>
      </c>
      <c r="AL137">
        <v>26.783968719452588</v>
      </c>
      <c r="AM137">
        <v>38.812905070529922</v>
      </c>
      <c r="AN137">
        <v>0.48594383070205199</v>
      </c>
      <c r="AO137">
        <v>0.62262684706426796</v>
      </c>
      <c r="AP137">
        <v>34.06647116324536</v>
      </c>
      <c r="AQ137">
        <v>34.06647116324536</v>
      </c>
      <c r="AR137">
        <v>24.256576439191761</v>
      </c>
      <c r="AS137">
        <v>24.41068117795</v>
      </c>
      <c r="AT137">
        <v>17.479674796739999</v>
      </c>
      <c r="AU137">
        <v>5.0342130987292286</v>
      </c>
      <c r="AV137">
        <v>5.0342130987292286</v>
      </c>
      <c r="AW137">
        <v>1.470167746854746</v>
      </c>
      <c r="AX137">
        <v>1.5313861934489998</v>
      </c>
      <c r="AY137">
        <v>7.5880758807599991</v>
      </c>
      <c r="AZ137">
        <v>11.069403714570001</v>
      </c>
      <c r="BA137">
        <v>11.069403714570001</v>
      </c>
      <c r="BB137">
        <v>2.1659359512030001</v>
      </c>
      <c r="BC137">
        <v>5.0721778546899996</v>
      </c>
      <c r="BD137">
        <v>5.0721778546899996</v>
      </c>
      <c r="BE137">
        <v>4.0913613776800002</v>
      </c>
      <c r="BF137">
        <v>7182.6618852499996</v>
      </c>
      <c r="BG137">
        <v>0</v>
      </c>
      <c r="BH137">
        <v>7182.6618852499996</v>
      </c>
      <c r="BI137">
        <v>0</v>
      </c>
      <c r="BJ137">
        <v>0</v>
      </c>
      <c r="BK137">
        <v>0</v>
      </c>
      <c r="BL137">
        <v>0</v>
      </c>
      <c r="BM137">
        <v>0</v>
      </c>
      <c r="BN137">
        <v>0</v>
      </c>
      <c r="BO137">
        <v>0</v>
      </c>
      <c r="BP137">
        <v>2.6475198034499998E-2</v>
      </c>
      <c r="BQ137">
        <v>0</v>
      </c>
      <c r="BR137">
        <v>2.6475198034499998E-2</v>
      </c>
      <c r="BS137">
        <v>2</v>
      </c>
      <c r="BT137">
        <v>4</v>
      </c>
      <c r="BU137">
        <v>0</v>
      </c>
      <c r="BV137">
        <v>4</v>
      </c>
      <c r="BW137">
        <v>3</v>
      </c>
      <c r="BX137">
        <v>13</v>
      </c>
      <c r="BY137">
        <v>18</v>
      </c>
      <c r="BZ137">
        <v>14</v>
      </c>
      <c r="CA137">
        <v>12</v>
      </c>
      <c r="CB137">
        <v>18</v>
      </c>
      <c r="CC137">
        <v>20</v>
      </c>
      <c r="CD137">
        <v>10</v>
      </c>
      <c r="CE137">
        <v>8</v>
      </c>
      <c r="CF137">
        <v>9</v>
      </c>
      <c r="CG137">
        <v>9</v>
      </c>
      <c r="CH137">
        <v>9</v>
      </c>
      <c r="CI137">
        <v>10</v>
      </c>
      <c r="CJ137">
        <v>10</v>
      </c>
      <c r="CK137">
        <v>160</v>
      </c>
      <c r="CL137">
        <v>0</v>
      </c>
      <c r="CM137">
        <v>0</v>
      </c>
      <c r="CN137">
        <v>0</v>
      </c>
      <c r="CO137">
        <v>100</v>
      </c>
      <c r="CP137">
        <v>25</v>
      </c>
      <c r="CQ137">
        <v>6.5333333333333297</v>
      </c>
      <c r="CR137">
        <v>0.52333333333333298</v>
      </c>
      <c r="CS137">
        <v>18.100000000000001</v>
      </c>
      <c r="CT137">
        <v>0.251</v>
      </c>
      <c r="CU137">
        <v>4.2</v>
      </c>
      <c r="CV137">
        <v>6.71</v>
      </c>
      <c r="CW137">
        <v>1.1986675664999999</v>
      </c>
      <c r="CX137">
        <v>1.2427215803</v>
      </c>
      <c r="CY137">
        <v>1.1399999999999999</v>
      </c>
      <c r="CZ137">
        <v>0.51413996745099999</v>
      </c>
      <c r="DA137">
        <v>0.34355001247</v>
      </c>
      <c r="DB137">
        <v>5.8229999999999997E-2</v>
      </c>
      <c r="DC137">
        <v>337</v>
      </c>
      <c r="DD137">
        <v>202</v>
      </c>
      <c r="DE137">
        <v>32</v>
      </c>
      <c r="DF137">
        <v>6</v>
      </c>
      <c r="DG137">
        <v>32</v>
      </c>
      <c r="DH137">
        <v>3</v>
      </c>
      <c r="DI137">
        <v>0</v>
      </c>
      <c r="DJ137">
        <v>2</v>
      </c>
      <c r="DK137">
        <v>10</v>
      </c>
      <c r="DL137">
        <v>4</v>
      </c>
      <c r="DM137">
        <v>15</v>
      </c>
      <c r="DN137">
        <v>2</v>
      </c>
      <c r="DO137">
        <v>1</v>
      </c>
      <c r="DP137">
        <v>6</v>
      </c>
      <c r="DQ137">
        <v>6</v>
      </c>
      <c r="DR137">
        <v>0</v>
      </c>
      <c r="DS137">
        <v>0</v>
      </c>
      <c r="DT137">
        <v>25</v>
      </c>
      <c r="DU137">
        <v>1</v>
      </c>
      <c r="DV137">
        <v>0</v>
      </c>
      <c r="DW137">
        <v>0</v>
      </c>
      <c r="DX137">
        <v>7</v>
      </c>
      <c r="DY137">
        <v>2</v>
      </c>
      <c r="DZ137">
        <v>8</v>
      </c>
      <c r="EA137">
        <v>2</v>
      </c>
      <c r="EB137">
        <v>0</v>
      </c>
      <c r="EC137">
        <v>0</v>
      </c>
      <c r="ED137">
        <v>8</v>
      </c>
      <c r="EE137">
        <v>0</v>
      </c>
      <c r="EF137">
        <v>0</v>
      </c>
      <c r="EG137">
        <v>0</v>
      </c>
      <c r="EH137">
        <v>4</v>
      </c>
      <c r="EI137">
        <v>0</v>
      </c>
      <c r="EJ137">
        <v>18.991097922848699</v>
      </c>
      <c r="EK137">
        <v>25.816023738872399</v>
      </c>
      <c r="EL137">
        <v>0</v>
      </c>
      <c r="EM137">
        <v>0</v>
      </c>
      <c r="EN137">
        <v>0</v>
      </c>
      <c r="EO137">
        <v>0.89020771513353103</v>
      </c>
      <c r="EP137">
        <v>12.4629080118694</v>
      </c>
      <c r="EQ137">
        <v>0</v>
      </c>
      <c r="ER137">
        <v>25.816023738872399</v>
      </c>
      <c r="ES137">
        <v>25.816023738872399</v>
      </c>
      <c r="ET137">
        <v>59.940652818991097</v>
      </c>
      <c r="EU137">
        <v>7.71513353115727</v>
      </c>
      <c r="EV137">
        <v>7.71513353115727</v>
      </c>
      <c r="EW137">
        <v>7.71513353115727</v>
      </c>
      <c r="EX137">
        <v>9.4955489614243298</v>
      </c>
      <c r="EY137">
        <v>9.4955489614243298</v>
      </c>
      <c r="EZ137">
        <v>0</v>
      </c>
      <c r="FA137">
        <v>0</v>
      </c>
      <c r="FB137">
        <v>0</v>
      </c>
      <c r="FC137">
        <v>0</v>
      </c>
      <c r="FD137">
        <v>72.403560830860499</v>
      </c>
      <c r="FE137">
        <v>6.8249258160237396</v>
      </c>
      <c r="FF137">
        <v>0</v>
      </c>
      <c r="FG137">
        <v>0</v>
      </c>
      <c r="FH137">
        <v>27.596439169139501</v>
      </c>
      <c r="FI137">
        <v>2.0771513353115698</v>
      </c>
      <c r="FJ137">
        <v>11.572700296735899</v>
      </c>
      <c r="FK137">
        <v>1.1869436201780399</v>
      </c>
      <c r="FL137">
        <v>0</v>
      </c>
      <c r="FM137">
        <v>11.572700296735899</v>
      </c>
      <c r="FN137">
        <v>1.7804154302670601</v>
      </c>
      <c r="FO137">
        <v>1.7804154302670601</v>
      </c>
      <c r="FP137">
        <v>9.375</v>
      </c>
      <c r="FQ137">
        <v>0</v>
      </c>
      <c r="FR137">
        <v>6.25</v>
      </c>
      <c r="FS137">
        <v>31.25</v>
      </c>
      <c r="FT137">
        <v>46.875</v>
      </c>
      <c r="FU137">
        <v>6.25</v>
      </c>
      <c r="FV137">
        <v>18.75</v>
      </c>
      <c r="FW137">
        <v>18.75</v>
      </c>
      <c r="FX137">
        <v>0</v>
      </c>
      <c r="FY137">
        <v>78.125</v>
      </c>
      <c r="FZ137">
        <v>3.125</v>
      </c>
      <c r="GA137">
        <v>0</v>
      </c>
      <c r="GB137">
        <v>21.875</v>
      </c>
      <c r="GC137">
        <v>6.25</v>
      </c>
      <c r="GD137">
        <v>25</v>
      </c>
      <c r="GE137">
        <v>6.25</v>
      </c>
      <c r="GF137">
        <v>0</v>
      </c>
      <c r="GG137">
        <v>25</v>
      </c>
      <c r="GH137">
        <v>12.5</v>
      </c>
      <c r="GI137">
        <v>15</v>
      </c>
      <c r="GJ137">
        <v>59.940652818991097</v>
      </c>
      <c r="GK137">
        <v>46.875</v>
      </c>
      <c r="GL137">
        <v>50.445103857566799</v>
      </c>
      <c r="GM137">
        <v>2.3738872403560798</v>
      </c>
      <c r="GN137">
        <v>0</v>
      </c>
      <c r="GO137">
        <v>0</v>
      </c>
      <c r="GP137">
        <v>0.99009900990098998</v>
      </c>
      <c r="GQ137">
        <v>3.9603960396039599</v>
      </c>
      <c r="GR137">
        <v>0</v>
      </c>
      <c r="GS137">
        <v>0.89020771513353103</v>
      </c>
      <c r="GT137">
        <v>14</v>
      </c>
      <c r="GU137">
        <v>3</v>
      </c>
      <c r="GV137">
        <v>7</v>
      </c>
      <c r="GW137">
        <v>0</v>
      </c>
      <c r="GX137">
        <v>2</v>
      </c>
      <c r="GY137">
        <v>47.774480712166202</v>
      </c>
      <c r="GZ137">
        <v>41.839762611276001</v>
      </c>
      <c r="HA137">
        <v>4.7477744807121702</v>
      </c>
      <c r="HB137">
        <v>0</v>
      </c>
      <c r="HC137">
        <v>0.89020771513353103</v>
      </c>
      <c r="HD137">
        <v>43.75</v>
      </c>
      <c r="HE137">
        <v>9.375</v>
      </c>
      <c r="HF137">
        <v>21.875</v>
      </c>
      <c r="HG137">
        <v>0</v>
      </c>
      <c r="HH137">
        <v>6.25</v>
      </c>
      <c r="HI137">
        <v>5</v>
      </c>
      <c r="HJ137">
        <v>2</v>
      </c>
      <c r="HK137">
        <v>8</v>
      </c>
      <c r="HL137">
        <v>10</v>
      </c>
      <c r="HM137">
        <v>1</v>
      </c>
      <c r="HN137">
        <v>4.4510385756676598</v>
      </c>
      <c r="HO137">
        <v>11.572700296735899</v>
      </c>
      <c r="HP137">
        <v>44.510385756676598</v>
      </c>
      <c r="HQ137">
        <v>28.7833827893175</v>
      </c>
      <c r="HR137">
        <v>5.6379821958456997</v>
      </c>
      <c r="HS137">
        <v>15.625</v>
      </c>
      <c r="HT137">
        <v>6.25</v>
      </c>
      <c r="HU137">
        <v>25</v>
      </c>
      <c r="HV137">
        <v>31.25</v>
      </c>
      <c r="HW137">
        <v>3.125</v>
      </c>
      <c r="HX137">
        <v>33.531157270029702</v>
      </c>
      <c r="HY137">
        <v>49.554896142433201</v>
      </c>
      <c r="HZ137">
        <v>59.347181008902098</v>
      </c>
      <c r="IA137">
        <v>66.468842729970305</v>
      </c>
      <c r="IB137">
        <v>73.293768545994098</v>
      </c>
      <c r="IC137">
        <v>3.48738497323692</v>
      </c>
      <c r="ID137">
        <v>0.837235513212232</v>
      </c>
      <c r="IE137">
        <v>5.4982034419332004</v>
      </c>
      <c r="IF137">
        <v>5.3263845843727804</v>
      </c>
      <c r="IG137">
        <v>0.697476994647384</v>
      </c>
      <c r="IH137">
        <v>1</v>
      </c>
      <c r="II137">
        <v>5.743202417</v>
      </c>
      <c r="IJ137">
        <v>1</v>
      </c>
      <c r="IK137">
        <v>0.59347181000000004</v>
      </c>
      <c r="IL137">
        <v>3.125</v>
      </c>
      <c r="IM137">
        <v>4</v>
      </c>
      <c r="IN137">
        <v>24.925816019999999</v>
      </c>
      <c r="IO137">
        <v>12.5</v>
      </c>
    </row>
    <row r="138" spans="1:249" x14ac:dyDescent="0.3">
      <c r="A138" s="71">
        <v>137</v>
      </c>
      <c r="B138" t="s">
        <v>203</v>
      </c>
      <c r="C138" t="s">
        <v>202</v>
      </c>
      <c r="D138" t="s">
        <v>988</v>
      </c>
      <c r="E138" t="s">
        <v>542</v>
      </c>
      <c r="F138">
        <v>54.004099061632068</v>
      </c>
      <c r="G138">
        <v>62.934870187525199</v>
      </c>
      <c r="H138" t="s">
        <v>953</v>
      </c>
      <c r="I138" t="s">
        <v>344</v>
      </c>
      <c r="J138" t="s">
        <v>345</v>
      </c>
      <c r="K138">
        <v>59</v>
      </c>
      <c r="L138" t="s">
        <v>341</v>
      </c>
      <c r="M138" t="s">
        <v>337</v>
      </c>
      <c r="N138">
        <v>46006</v>
      </c>
      <c r="O138">
        <v>-71.175303</v>
      </c>
      <c r="P138">
        <v>41.966095000000003</v>
      </c>
      <c r="Q138">
        <v>5.4981</v>
      </c>
      <c r="R138">
        <v>58.332599999999999</v>
      </c>
      <c r="S138">
        <v>55.869399999999999</v>
      </c>
      <c r="T138">
        <v>0.16738899999999998</v>
      </c>
      <c r="U138">
        <v>1.6738899999999999E-3</v>
      </c>
      <c r="V138">
        <v>7.4181818181818196E-2</v>
      </c>
      <c r="W138">
        <v>45</v>
      </c>
      <c r="X138">
        <v>1.55</v>
      </c>
      <c r="Y138">
        <v>26.195401866099999</v>
      </c>
      <c r="Z138">
        <v>55.002291700769355</v>
      </c>
      <c r="AA138">
        <v>19.387979851449998</v>
      </c>
      <c r="AB138">
        <v>1267.8610143067599</v>
      </c>
      <c r="AC138">
        <v>1268.1329806230101</v>
      </c>
      <c r="AD138">
        <v>15.7607575149779</v>
      </c>
      <c r="AE138">
        <v>15.6172654059308</v>
      </c>
      <c r="AF138">
        <v>9.9819113890162097</v>
      </c>
      <c r="AG138">
        <v>9.8414851887863701</v>
      </c>
      <c r="AH138">
        <v>4.1993958679652996</v>
      </c>
      <c r="AI138">
        <v>4.0618159621840997</v>
      </c>
      <c r="AJ138">
        <v>21.869373056146671</v>
      </c>
      <c r="AK138">
        <v>22.962631530224947</v>
      </c>
      <c r="AL138">
        <v>44.737272876084461</v>
      </c>
      <c r="AM138">
        <v>28.665103218440457</v>
      </c>
      <c r="AN138">
        <v>0.660384383369234</v>
      </c>
      <c r="AO138">
        <v>0.54524595379706497</v>
      </c>
      <c r="AP138">
        <v>32.263091307433584</v>
      </c>
      <c r="AQ138">
        <v>20.60893763300049</v>
      </c>
      <c r="AR138">
        <v>32.263091307433584</v>
      </c>
      <c r="AS138">
        <v>32.762229879869999</v>
      </c>
      <c r="AT138">
        <v>21.328413284138996</v>
      </c>
      <c r="AU138">
        <v>1.5181905143950383</v>
      </c>
      <c r="AV138">
        <v>0.88394172532329351</v>
      </c>
      <c r="AW138">
        <v>1.5181905143950383</v>
      </c>
      <c r="AX138">
        <v>1.5490644423689999</v>
      </c>
      <c r="AY138">
        <v>1.84501845018</v>
      </c>
      <c r="AZ138">
        <v>1.779014568667</v>
      </c>
      <c r="BA138">
        <v>1.779014568667</v>
      </c>
      <c r="BB138">
        <v>1.492887339156</v>
      </c>
      <c r="BC138">
        <v>5.52632561321</v>
      </c>
      <c r="BD138">
        <v>3.7386284515099999</v>
      </c>
      <c r="BE138">
        <v>5.52632561321</v>
      </c>
      <c r="BF138">
        <v>88938.550313200001</v>
      </c>
      <c r="BG138">
        <v>3365.1988868899998</v>
      </c>
      <c r="BH138">
        <v>88938.550313200001</v>
      </c>
      <c r="BI138">
        <v>0</v>
      </c>
      <c r="BJ138">
        <v>2.30082850008E-3</v>
      </c>
      <c r="BK138">
        <v>0</v>
      </c>
      <c r="BL138">
        <v>0</v>
      </c>
      <c r="BM138">
        <v>0</v>
      </c>
      <c r="BN138">
        <v>0</v>
      </c>
      <c r="BO138">
        <v>0</v>
      </c>
      <c r="BP138">
        <v>6.8572290623099996E-2</v>
      </c>
      <c r="BQ138">
        <v>0.18188101344099999</v>
      </c>
      <c r="BR138">
        <v>0.13714458124600001</v>
      </c>
      <c r="BS138">
        <v>3</v>
      </c>
      <c r="BT138">
        <v>1</v>
      </c>
      <c r="BU138">
        <v>5</v>
      </c>
      <c r="BV138">
        <v>1</v>
      </c>
      <c r="BW138">
        <v>4</v>
      </c>
      <c r="BX138">
        <v>9</v>
      </c>
      <c r="BY138">
        <v>12</v>
      </c>
      <c r="BZ138">
        <v>14</v>
      </c>
      <c r="CA138">
        <v>8</v>
      </c>
      <c r="CB138">
        <v>20</v>
      </c>
      <c r="CC138">
        <v>20</v>
      </c>
      <c r="CD138">
        <v>9</v>
      </c>
      <c r="CE138">
        <v>7</v>
      </c>
      <c r="CF138">
        <v>3</v>
      </c>
      <c r="CG138">
        <v>7</v>
      </c>
      <c r="CH138">
        <v>4</v>
      </c>
      <c r="CI138">
        <v>10</v>
      </c>
      <c r="CJ138">
        <v>10</v>
      </c>
      <c r="CK138">
        <v>133</v>
      </c>
      <c r="CL138">
        <v>0</v>
      </c>
      <c r="CM138">
        <v>0</v>
      </c>
      <c r="CN138">
        <v>0</v>
      </c>
      <c r="CO138">
        <v>100</v>
      </c>
      <c r="CP138">
        <v>5</v>
      </c>
      <c r="CQ138">
        <v>6.8</v>
      </c>
      <c r="CR138">
        <v>0.81</v>
      </c>
      <c r="CS138">
        <v>18</v>
      </c>
      <c r="CT138">
        <v>0.43099999999999999</v>
      </c>
      <c r="CU138">
        <v>6.1</v>
      </c>
      <c r="CV138">
        <v>7.3</v>
      </c>
      <c r="CW138">
        <v>1.2155565473500001</v>
      </c>
      <c r="CX138">
        <v>1.2368133299999999</v>
      </c>
      <c r="CY138">
        <v>1.55</v>
      </c>
      <c r="CZ138">
        <v>1.6079999100399998E-2</v>
      </c>
      <c r="DA138">
        <v>1.5970000536500002E-2</v>
      </c>
      <c r="DB138">
        <v>0.16738900000000001</v>
      </c>
      <c r="DC138">
        <v>334</v>
      </c>
      <c r="DD138">
        <v>93</v>
      </c>
      <c r="DE138">
        <v>20</v>
      </c>
      <c r="DF138">
        <v>15</v>
      </c>
      <c r="DG138">
        <v>41</v>
      </c>
      <c r="DH138">
        <v>3</v>
      </c>
      <c r="DI138">
        <v>0</v>
      </c>
      <c r="DJ138">
        <v>3</v>
      </c>
      <c r="DK138">
        <v>17</v>
      </c>
      <c r="DL138">
        <v>6</v>
      </c>
      <c r="DM138">
        <v>17</v>
      </c>
      <c r="DN138">
        <v>3</v>
      </c>
      <c r="DO138">
        <v>0</v>
      </c>
      <c r="DP138">
        <v>11</v>
      </c>
      <c r="DQ138">
        <v>11</v>
      </c>
      <c r="DR138">
        <v>2</v>
      </c>
      <c r="DS138">
        <v>1</v>
      </c>
      <c r="DT138">
        <v>34</v>
      </c>
      <c r="DU138">
        <v>1</v>
      </c>
      <c r="DV138">
        <v>0</v>
      </c>
      <c r="DW138">
        <v>0</v>
      </c>
      <c r="DX138">
        <v>7</v>
      </c>
      <c r="DY138">
        <v>3</v>
      </c>
      <c r="DZ138">
        <v>14</v>
      </c>
      <c r="EA138">
        <v>1</v>
      </c>
      <c r="EB138">
        <v>0</v>
      </c>
      <c r="EC138">
        <v>0</v>
      </c>
      <c r="ED138">
        <v>14</v>
      </c>
      <c r="EE138">
        <v>0</v>
      </c>
      <c r="EF138">
        <v>0</v>
      </c>
      <c r="EG138">
        <v>0</v>
      </c>
      <c r="EH138">
        <v>8</v>
      </c>
      <c r="EI138">
        <v>0</v>
      </c>
      <c r="EJ138">
        <v>55.688622754491</v>
      </c>
      <c r="EK138">
        <v>59.281437125748504</v>
      </c>
      <c r="EL138">
        <v>0.89820359281437101</v>
      </c>
      <c r="EM138">
        <v>0</v>
      </c>
      <c r="EN138">
        <v>0</v>
      </c>
      <c r="EO138">
        <v>3.59281437125748</v>
      </c>
      <c r="EP138">
        <v>11.377245508982</v>
      </c>
      <c r="EQ138">
        <v>0</v>
      </c>
      <c r="ER138">
        <v>59.281437125748504</v>
      </c>
      <c r="ES138">
        <v>60.479041916167702</v>
      </c>
      <c r="ET138">
        <v>27.8443113772455</v>
      </c>
      <c r="EU138">
        <v>1.4970059880239499</v>
      </c>
      <c r="EV138">
        <v>1.4970059880239499</v>
      </c>
      <c r="EW138">
        <v>0.59880239520958101</v>
      </c>
      <c r="EX138">
        <v>5.9880239520958103</v>
      </c>
      <c r="EY138">
        <v>5.9880239520958103</v>
      </c>
      <c r="EZ138">
        <v>1.19760479041916</v>
      </c>
      <c r="FA138">
        <v>0.29940119760479</v>
      </c>
      <c r="FB138">
        <v>5</v>
      </c>
      <c r="FC138">
        <v>6.6666666666666696</v>
      </c>
      <c r="FD138">
        <v>39.221556886227503</v>
      </c>
      <c r="FE138">
        <v>3.59281437125748</v>
      </c>
      <c r="FF138">
        <v>0</v>
      </c>
      <c r="FG138">
        <v>1.19760479041916</v>
      </c>
      <c r="FH138">
        <v>60.778443113772497</v>
      </c>
      <c r="FI138">
        <v>1.79640718562874</v>
      </c>
      <c r="FJ138">
        <v>7.7844311377245496</v>
      </c>
      <c r="FK138">
        <v>0.29940119760479</v>
      </c>
      <c r="FL138">
        <v>0</v>
      </c>
      <c r="FM138">
        <v>7.7844311377245496</v>
      </c>
      <c r="FN138">
        <v>4.4910179640718599</v>
      </c>
      <c r="FO138">
        <v>4.19161676646707</v>
      </c>
      <c r="FP138">
        <v>7.3170731707317103</v>
      </c>
      <c r="FQ138">
        <v>0</v>
      </c>
      <c r="FR138">
        <v>7.3170731707317103</v>
      </c>
      <c r="FS138">
        <v>41.463414634146297</v>
      </c>
      <c r="FT138">
        <v>41.463414634146297</v>
      </c>
      <c r="FU138">
        <v>7.3170731707317103</v>
      </c>
      <c r="FV138">
        <v>26.829268292682901</v>
      </c>
      <c r="FW138">
        <v>26.829268292682901</v>
      </c>
      <c r="FX138">
        <v>4.8780487804878003</v>
      </c>
      <c r="FY138">
        <v>82.926829268292707</v>
      </c>
      <c r="FZ138">
        <v>2.4390243902439002</v>
      </c>
      <c r="GA138">
        <v>0</v>
      </c>
      <c r="GB138">
        <v>17.0731707317073</v>
      </c>
      <c r="GC138">
        <v>7.3170731707317103</v>
      </c>
      <c r="GD138">
        <v>34.146341463414601</v>
      </c>
      <c r="GE138">
        <v>2.4390243902439002</v>
      </c>
      <c r="GF138">
        <v>0</v>
      </c>
      <c r="GG138">
        <v>34.146341463414601</v>
      </c>
      <c r="GH138">
        <v>19.512195121951201</v>
      </c>
      <c r="GI138">
        <v>17</v>
      </c>
      <c r="GJ138">
        <v>27.8443113772455</v>
      </c>
      <c r="GK138">
        <v>41.463414634146297</v>
      </c>
      <c r="GL138">
        <v>9.5808383233532908</v>
      </c>
      <c r="GM138">
        <v>6.2874251497006002</v>
      </c>
      <c r="GN138">
        <v>11.8279569892473</v>
      </c>
      <c r="GO138">
        <v>10.752688172042999</v>
      </c>
      <c r="GP138">
        <v>16.129032258064498</v>
      </c>
      <c r="GQ138">
        <v>22.580645161290299</v>
      </c>
      <c r="GR138">
        <v>0</v>
      </c>
      <c r="GS138">
        <v>3.59281437125748</v>
      </c>
      <c r="GT138">
        <v>13</v>
      </c>
      <c r="GU138">
        <v>7</v>
      </c>
      <c r="GV138">
        <v>10</v>
      </c>
      <c r="GW138">
        <v>2</v>
      </c>
      <c r="GX138">
        <v>4</v>
      </c>
      <c r="GY138">
        <v>69.161676646706596</v>
      </c>
      <c r="GZ138">
        <v>13.1736526946108</v>
      </c>
      <c r="HA138">
        <v>9.5808383233532908</v>
      </c>
      <c r="HB138">
        <v>1.4970059880239499</v>
      </c>
      <c r="HC138">
        <v>3.8922155688622802</v>
      </c>
      <c r="HD138">
        <v>31.707317073170699</v>
      </c>
      <c r="HE138">
        <v>17.0731707317073</v>
      </c>
      <c r="HF138">
        <v>24.390243902439</v>
      </c>
      <c r="HG138">
        <v>4.8780487804878003</v>
      </c>
      <c r="HH138">
        <v>9.7560975609756095</v>
      </c>
      <c r="HI138">
        <v>3</v>
      </c>
      <c r="HJ138">
        <v>4</v>
      </c>
      <c r="HK138">
        <v>14</v>
      </c>
      <c r="HL138">
        <v>13</v>
      </c>
      <c r="HM138">
        <v>2</v>
      </c>
      <c r="HN138">
        <v>7.4850299401197598</v>
      </c>
      <c r="HO138">
        <v>2.6946107784431099</v>
      </c>
      <c r="HP138">
        <v>19.161676646706599</v>
      </c>
      <c r="HQ138">
        <v>64.970059880239504</v>
      </c>
      <c r="HR138">
        <v>0.89820359281437101</v>
      </c>
      <c r="HS138">
        <v>7.3170731707317103</v>
      </c>
      <c r="HT138">
        <v>9.7560975609756095</v>
      </c>
      <c r="HU138">
        <v>34.146341463414601</v>
      </c>
      <c r="HV138">
        <v>31.707317073170699</v>
      </c>
      <c r="HW138">
        <v>4.8780487804878003</v>
      </c>
      <c r="HX138">
        <v>29.3413173652695</v>
      </c>
      <c r="HY138">
        <v>52.994011976047901</v>
      </c>
      <c r="HZ138">
        <v>62.275449101796397</v>
      </c>
      <c r="IA138">
        <v>65.868263473053901</v>
      </c>
      <c r="IB138">
        <v>69.461077844311404</v>
      </c>
      <c r="IC138">
        <v>3.6791612496722301</v>
      </c>
      <c r="ID138">
        <v>0.84267990964179396</v>
      </c>
      <c r="IE138">
        <v>7.0554130504753303</v>
      </c>
      <c r="IF138">
        <v>6.8833298053417904</v>
      </c>
      <c r="IG138">
        <v>0.68672431858820504</v>
      </c>
      <c r="IH138">
        <v>0</v>
      </c>
      <c r="II138">
        <v>6.9015384620000004</v>
      </c>
      <c r="IJ138">
        <v>0</v>
      </c>
      <c r="IK138">
        <v>0</v>
      </c>
      <c r="IL138">
        <v>0</v>
      </c>
      <c r="IM138">
        <v>7</v>
      </c>
      <c r="IN138">
        <v>61.67664671</v>
      </c>
      <c r="IO138">
        <v>17.073170730000001</v>
      </c>
    </row>
    <row r="139" spans="1:249" x14ac:dyDescent="0.3">
      <c r="A139" s="71">
        <v>138</v>
      </c>
      <c r="B139" t="s">
        <v>146</v>
      </c>
      <c r="C139" t="s">
        <v>145</v>
      </c>
      <c r="D139" t="s">
        <v>988</v>
      </c>
      <c r="E139" t="s">
        <v>542</v>
      </c>
      <c r="F139">
        <v>66.748440393760561</v>
      </c>
      <c r="G139">
        <v>71.7243074385932</v>
      </c>
      <c r="H139" t="s">
        <v>953</v>
      </c>
      <c r="I139" t="s">
        <v>344</v>
      </c>
      <c r="J139" t="s">
        <v>345</v>
      </c>
      <c r="K139">
        <v>59</v>
      </c>
      <c r="L139" t="s">
        <v>341</v>
      </c>
      <c r="M139" t="s">
        <v>337</v>
      </c>
      <c r="N139">
        <v>46006</v>
      </c>
      <c r="O139">
        <v>-71.125945999999999</v>
      </c>
      <c r="P139">
        <v>42.018509000000002</v>
      </c>
      <c r="Q139">
        <v>2.4390000000000001</v>
      </c>
      <c r="R139">
        <v>23.198399999999999</v>
      </c>
      <c r="S139">
        <v>22.086600000000001</v>
      </c>
      <c r="T139">
        <v>0.15821299999999999</v>
      </c>
      <c r="U139">
        <v>1.58213E-3</v>
      </c>
      <c r="V139">
        <v>4.6046511627906982E-2</v>
      </c>
      <c r="W139">
        <v>20</v>
      </c>
      <c r="X139">
        <v>1.27</v>
      </c>
      <c r="Y139">
        <v>34.311630996300003</v>
      </c>
      <c r="Z139">
        <v>52.331734317343177</v>
      </c>
      <c r="AA139">
        <v>20.241661585075001</v>
      </c>
      <c r="AB139">
        <v>1271.63426982288</v>
      </c>
      <c r="AC139">
        <v>1271.4761072082599</v>
      </c>
      <c r="AD139">
        <v>15.7345207759779</v>
      </c>
      <c r="AE139">
        <v>15.568392454686499</v>
      </c>
      <c r="AF139">
        <v>9.9374519601475999</v>
      </c>
      <c r="AG139">
        <v>9.8808773635940401</v>
      </c>
      <c r="AH139">
        <v>4.1355970551660501</v>
      </c>
      <c r="AI139">
        <v>4.1888267694366803</v>
      </c>
      <c r="AJ139">
        <v>18.302583025830259</v>
      </c>
      <c r="AK139">
        <v>26.152234636871512</v>
      </c>
      <c r="AL139">
        <v>40.59040590405904</v>
      </c>
      <c r="AM139">
        <v>47.536468032278094</v>
      </c>
      <c r="AN139">
        <v>0.54388669167525305</v>
      </c>
      <c r="AO139">
        <v>0.61607550457621396</v>
      </c>
      <c r="AP139">
        <v>22.435424354243541</v>
      </c>
      <c r="AQ139">
        <v>22.435424354243541</v>
      </c>
      <c r="AR139">
        <v>12.876319056486661</v>
      </c>
      <c r="AS139">
        <v>13.383323824266</v>
      </c>
      <c r="AT139">
        <v>30.131004366800003</v>
      </c>
      <c r="AU139">
        <v>5.3136531365313635</v>
      </c>
      <c r="AV139">
        <v>5.3136531365313635</v>
      </c>
      <c r="AW139">
        <v>2.1027312228429551</v>
      </c>
      <c r="AX139">
        <v>1.63827532806135</v>
      </c>
      <c r="AY139">
        <v>0</v>
      </c>
      <c r="AZ139">
        <v>7.1512915129150008</v>
      </c>
      <c r="BA139">
        <v>7.1512915129150008</v>
      </c>
      <c r="BB139">
        <v>2.6682960893890004</v>
      </c>
      <c r="BC139">
        <v>3.8290772134700002</v>
      </c>
      <c r="BD139">
        <v>3.8290772134700002</v>
      </c>
      <c r="BE139">
        <v>3.1902485783899999</v>
      </c>
      <c r="BF139">
        <v>54500.181046999998</v>
      </c>
      <c r="BG139">
        <v>0</v>
      </c>
      <c r="BH139">
        <v>54500.181046999998</v>
      </c>
      <c r="BI139">
        <v>0</v>
      </c>
      <c r="BJ139">
        <v>0</v>
      </c>
      <c r="BK139">
        <v>0</v>
      </c>
      <c r="BL139">
        <v>0</v>
      </c>
      <c r="BM139">
        <v>0</v>
      </c>
      <c r="BN139">
        <v>0</v>
      </c>
      <c r="BO139">
        <v>0</v>
      </c>
      <c r="BP139">
        <v>4.3106421132500003E-2</v>
      </c>
      <c r="BQ139">
        <v>0</v>
      </c>
      <c r="BR139">
        <v>0</v>
      </c>
      <c r="BS139">
        <v>5</v>
      </c>
      <c r="BT139">
        <v>2</v>
      </c>
      <c r="BU139">
        <v>0</v>
      </c>
      <c r="BV139">
        <v>3</v>
      </c>
      <c r="BW139">
        <v>3</v>
      </c>
      <c r="BX139">
        <v>12</v>
      </c>
      <c r="BY139">
        <v>16</v>
      </c>
      <c r="BZ139">
        <v>9</v>
      </c>
      <c r="CA139">
        <v>11</v>
      </c>
      <c r="CB139">
        <v>16</v>
      </c>
      <c r="CC139">
        <v>6</v>
      </c>
      <c r="CD139">
        <v>4</v>
      </c>
      <c r="CE139">
        <v>5</v>
      </c>
      <c r="CF139">
        <v>5</v>
      </c>
      <c r="CG139">
        <v>1</v>
      </c>
      <c r="CH139">
        <v>2</v>
      </c>
      <c r="CI139">
        <v>10</v>
      </c>
      <c r="CJ139">
        <v>10</v>
      </c>
      <c r="CK139">
        <v>107</v>
      </c>
      <c r="CL139">
        <v>0</v>
      </c>
      <c r="CM139">
        <v>0</v>
      </c>
      <c r="CN139">
        <v>5</v>
      </c>
      <c r="CO139">
        <v>95</v>
      </c>
      <c r="CP139">
        <v>90</v>
      </c>
      <c r="CQ139">
        <v>3.2333333333333298</v>
      </c>
      <c r="CR139">
        <v>0.29666666666666702</v>
      </c>
      <c r="CS139">
        <v>17.100000000000001</v>
      </c>
      <c r="CT139">
        <v>0.26700000000000002</v>
      </c>
      <c r="CU139">
        <v>7.5</v>
      </c>
      <c r="CV139">
        <v>6.2</v>
      </c>
      <c r="CW139">
        <v>1.21723384527</v>
      </c>
      <c r="CX139">
        <v>1.1987451597600001</v>
      </c>
      <c r="CY139">
        <v>1.27</v>
      </c>
      <c r="CZ139">
        <v>0.15212000423700001</v>
      </c>
      <c r="DA139">
        <v>0.12871999121899999</v>
      </c>
      <c r="DB139">
        <v>0.15821299999999999</v>
      </c>
      <c r="DC139">
        <v>325</v>
      </c>
      <c r="DD139">
        <v>160</v>
      </c>
      <c r="DE139">
        <v>76</v>
      </c>
      <c r="DF139">
        <v>43</v>
      </c>
      <c r="DG139">
        <v>58</v>
      </c>
      <c r="DH139">
        <v>2</v>
      </c>
      <c r="DI139">
        <v>1</v>
      </c>
      <c r="DJ139">
        <v>3</v>
      </c>
      <c r="DK139">
        <v>20</v>
      </c>
      <c r="DL139">
        <v>4</v>
      </c>
      <c r="DM139">
        <v>30</v>
      </c>
      <c r="DN139">
        <v>4</v>
      </c>
      <c r="DO139">
        <v>1</v>
      </c>
      <c r="DP139">
        <v>12</v>
      </c>
      <c r="DQ139">
        <v>12</v>
      </c>
      <c r="DR139">
        <v>0</v>
      </c>
      <c r="DS139">
        <v>1</v>
      </c>
      <c r="DT139">
        <v>50</v>
      </c>
      <c r="DU139">
        <v>1</v>
      </c>
      <c r="DV139">
        <v>0</v>
      </c>
      <c r="DW139">
        <v>0</v>
      </c>
      <c r="DX139">
        <v>8</v>
      </c>
      <c r="DY139">
        <v>5</v>
      </c>
      <c r="DZ139">
        <v>17</v>
      </c>
      <c r="EA139">
        <v>4</v>
      </c>
      <c r="EB139">
        <v>0</v>
      </c>
      <c r="EC139">
        <v>0</v>
      </c>
      <c r="ED139">
        <v>17</v>
      </c>
      <c r="EE139">
        <v>0</v>
      </c>
      <c r="EF139">
        <v>0</v>
      </c>
      <c r="EG139">
        <v>0</v>
      </c>
      <c r="EH139">
        <v>8</v>
      </c>
      <c r="EI139">
        <v>0</v>
      </c>
      <c r="EJ139">
        <v>8</v>
      </c>
      <c r="EK139">
        <v>8.9230769230769198</v>
      </c>
      <c r="EL139">
        <v>0.30769230769230799</v>
      </c>
      <c r="EM139">
        <v>4.9230769230769198</v>
      </c>
      <c r="EN139">
        <v>0</v>
      </c>
      <c r="EO139">
        <v>5.8461538461538503</v>
      </c>
      <c r="EP139">
        <v>33.230769230769198</v>
      </c>
      <c r="EQ139">
        <v>0</v>
      </c>
      <c r="ER139">
        <v>8.9230769230769198</v>
      </c>
      <c r="ES139">
        <v>13.846153846153801</v>
      </c>
      <c r="ET139">
        <v>50.769230769230802</v>
      </c>
      <c r="EU139">
        <v>10.153846153846199</v>
      </c>
      <c r="EV139">
        <v>10.153846153846199</v>
      </c>
      <c r="EW139">
        <v>9.8461538461538503</v>
      </c>
      <c r="EX139">
        <v>23.384615384615401</v>
      </c>
      <c r="EY139">
        <v>23.384615384615401</v>
      </c>
      <c r="EZ139">
        <v>0</v>
      </c>
      <c r="FA139">
        <v>8.3076923076923102</v>
      </c>
      <c r="FB139">
        <v>35.526315789473699</v>
      </c>
      <c r="FC139">
        <v>62.790697674418603</v>
      </c>
      <c r="FD139">
        <v>84</v>
      </c>
      <c r="FE139">
        <v>0.92307692307692302</v>
      </c>
      <c r="FF139">
        <v>0</v>
      </c>
      <c r="FG139">
        <v>4.9230769230769198</v>
      </c>
      <c r="FH139">
        <v>16</v>
      </c>
      <c r="FI139">
        <v>4</v>
      </c>
      <c r="FJ139">
        <v>27.384615384615401</v>
      </c>
      <c r="FK139">
        <v>2.1538461538461502</v>
      </c>
      <c r="FL139">
        <v>0</v>
      </c>
      <c r="FM139">
        <v>27.384615384615401</v>
      </c>
      <c r="FN139">
        <v>13.2307692307692</v>
      </c>
      <c r="FO139">
        <v>4.9230769230769198</v>
      </c>
      <c r="FP139">
        <v>3.4482758620689702</v>
      </c>
      <c r="FQ139">
        <v>1.72413793103448</v>
      </c>
      <c r="FR139">
        <v>5.1724137931034502</v>
      </c>
      <c r="FS139">
        <v>34.482758620689701</v>
      </c>
      <c r="FT139">
        <v>51.724137931034498</v>
      </c>
      <c r="FU139">
        <v>6.8965517241379297</v>
      </c>
      <c r="FV139">
        <v>20.689655172413801</v>
      </c>
      <c r="FW139">
        <v>20.689655172413801</v>
      </c>
      <c r="FX139">
        <v>0</v>
      </c>
      <c r="FY139">
        <v>86.2068965517241</v>
      </c>
      <c r="FZ139">
        <v>1.72413793103448</v>
      </c>
      <c r="GA139">
        <v>0</v>
      </c>
      <c r="GB139">
        <v>13.7931034482759</v>
      </c>
      <c r="GC139">
        <v>8.6206896551724093</v>
      </c>
      <c r="GD139">
        <v>29.310344827586199</v>
      </c>
      <c r="GE139">
        <v>6.8965517241379297</v>
      </c>
      <c r="GF139">
        <v>0</v>
      </c>
      <c r="GG139">
        <v>29.310344827586199</v>
      </c>
      <c r="GH139">
        <v>13.7931034482759</v>
      </c>
      <c r="GI139">
        <v>28</v>
      </c>
      <c r="GJ139">
        <v>49.230769230769198</v>
      </c>
      <c r="GK139">
        <v>48.275862068965502</v>
      </c>
      <c r="GL139">
        <v>23.692307692307701</v>
      </c>
      <c r="GM139">
        <v>3.3846153846153801</v>
      </c>
      <c r="GN139">
        <v>12.5</v>
      </c>
      <c r="GO139">
        <v>9.375</v>
      </c>
      <c r="GP139">
        <v>26.875</v>
      </c>
      <c r="GQ139">
        <v>6.875</v>
      </c>
      <c r="GR139">
        <v>0.92307692307692302</v>
      </c>
      <c r="GS139">
        <v>5.8461538461538503</v>
      </c>
      <c r="GT139">
        <v>21</v>
      </c>
      <c r="GU139">
        <v>9</v>
      </c>
      <c r="GV139">
        <v>10</v>
      </c>
      <c r="GW139">
        <v>3</v>
      </c>
      <c r="GX139">
        <v>7</v>
      </c>
      <c r="GY139">
        <v>36.615384615384599</v>
      </c>
      <c r="GZ139">
        <v>28.923076923076898</v>
      </c>
      <c r="HA139">
        <v>8.3076923076923102</v>
      </c>
      <c r="HB139">
        <v>2.7692307692307701</v>
      </c>
      <c r="HC139">
        <v>10.461538461538501</v>
      </c>
      <c r="HD139">
        <v>36.2068965517241</v>
      </c>
      <c r="HE139">
        <v>15.517241379310301</v>
      </c>
      <c r="HF139">
        <v>17.241379310344801</v>
      </c>
      <c r="HG139">
        <v>5.1724137931034502</v>
      </c>
      <c r="HH139">
        <v>12.0689655172414</v>
      </c>
      <c r="HI139">
        <v>6</v>
      </c>
      <c r="HJ139">
        <v>3</v>
      </c>
      <c r="HK139">
        <v>21</v>
      </c>
      <c r="HL139">
        <v>18</v>
      </c>
      <c r="HM139">
        <v>1</v>
      </c>
      <c r="HN139">
        <v>5.8461538461538503</v>
      </c>
      <c r="HO139">
        <v>12</v>
      </c>
      <c r="HP139">
        <v>42.461538461538503</v>
      </c>
      <c r="HQ139">
        <v>25.846153846153801</v>
      </c>
      <c r="HR139">
        <v>0.30769230769230799</v>
      </c>
      <c r="HS139">
        <v>10.3448275862069</v>
      </c>
      <c r="HT139">
        <v>5.1724137931034502</v>
      </c>
      <c r="HU139">
        <v>36.2068965517241</v>
      </c>
      <c r="HV139">
        <v>31.034482758620701</v>
      </c>
      <c r="HW139">
        <v>1.72413793103448</v>
      </c>
      <c r="HX139">
        <v>9.2307692307692299</v>
      </c>
      <c r="HY139">
        <v>17.230769230769202</v>
      </c>
      <c r="HZ139">
        <v>24</v>
      </c>
      <c r="IA139">
        <v>30.153846153846199</v>
      </c>
      <c r="IB139">
        <v>35.384615384615401</v>
      </c>
      <c r="IC139">
        <v>5.2525468066168202</v>
      </c>
      <c r="ID139">
        <v>0.96130650887573998</v>
      </c>
      <c r="IE139">
        <v>10.0279656060831</v>
      </c>
      <c r="IF139">
        <v>9.8550696473575403</v>
      </c>
      <c r="IG139">
        <v>0.89664797666391705</v>
      </c>
      <c r="IH139">
        <v>1</v>
      </c>
      <c r="II139">
        <v>5.3611111109999996</v>
      </c>
      <c r="IJ139">
        <v>1</v>
      </c>
      <c r="IK139">
        <v>4</v>
      </c>
      <c r="IL139">
        <v>1.724137931</v>
      </c>
      <c r="IM139">
        <v>7</v>
      </c>
      <c r="IN139">
        <v>16</v>
      </c>
      <c r="IO139">
        <v>12.068965520000001</v>
      </c>
    </row>
    <row r="140" spans="1:249" x14ac:dyDescent="0.3">
      <c r="A140" s="71">
        <v>139</v>
      </c>
      <c r="B140" t="s">
        <v>192</v>
      </c>
      <c r="C140" t="s">
        <v>191</v>
      </c>
      <c r="D140" t="s">
        <v>988</v>
      </c>
      <c r="E140" t="s">
        <v>542</v>
      </c>
      <c r="F140">
        <v>70.51826576374846</v>
      </c>
      <c r="G140">
        <v>80.409864679737694</v>
      </c>
      <c r="H140" t="s">
        <v>953</v>
      </c>
      <c r="I140" t="s">
        <v>344</v>
      </c>
      <c r="J140" t="s">
        <v>345</v>
      </c>
      <c r="K140">
        <v>59</v>
      </c>
      <c r="L140" t="s">
        <v>341</v>
      </c>
      <c r="M140" t="s">
        <v>337</v>
      </c>
      <c r="N140">
        <v>46006</v>
      </c>
      <c r="O140">
        <v>-71.026565000000005</v>
      </c>
      <c r="P140">
        <v>41.669657000000001</v>
      </c>
      <c r="Q140">
        <v>0.3735</v>
      </c>
      <c r="R140">
        <v>52.454700000000003</v>
      </c>
      <c r="S140">
        <v>49.120102000000003</v>
      </c>
      <c r="T140">
        <v>0.3145</v>
      </c>
      <c r="U140">
        <v>3.1449999999999998E-3</v>
      </c>
      <c r="V140">
        <v>9.2093023255813963E-2</v>
      </c>
      <c r="W140">
        <v>15</v>
      </c>
      <c r="X140">
        <v>1.0900000000000001</v>
      </c>
      <c r="Y140">
        <v>24.558361445799999</v>
      </c>
      <c r="Z140">
        <v>55</v>
      </c>
      <c r="AA140">
        <v>19.948894309849997</v>
      </c>
      <c r="AB140">
        <v>1270.94261724578</v>
      </c>
      <c r="AC140">
        <v>1265.35366776419</v>
      </c>
      <c r="AD140">
        <v>15.366553642096401</v>
      </c>
      <c r="AE140">
        <v>15.3899064712352</v>
      </c>
      <c r="AF140">
        <v>10.531226254650599</v>
      </c>
      <c r="AG140">
        <v>10.5820984666712</v>
      </c>
      <c r="AH140">
        <v>5.6909045058554204</v>
      </c>
      <c r="AI140">
        <v>5.7701342156546502</v>
      </c>
      <c r="AJ140">
        <v>31.084337349397586</v>
      </c>
      <c r="AK140">
        <v>27.776538613317776</v>
      </c>
      <c r="AL140">
        <v>42.168674698795179</v>
      </c>
      <c r="AM140">
        <v>59.701799838717974</v>
      </c>
      <c r="AN140">
        <v>0.496248827287399</v>
      </c>
      <c r="AO140">
        <v>0.72110125459652996</v>
      </c>
      <c r="AP140">
        <v>9.6385542168674689</v>
      </c>
      <c r="AQ140">
        <v>9.6385542168674689</v>
      </c>
      <c r="AR140">
        <v>3.889641919599196</v>
      </c>
      <c r="AS140">
        <v>3.1577018235170491</v>
      </c>
      <c r="AT140">
        <v>3.9575289575310002</v>
      </c>
      <c r="AU140">
        <v>5.783132530120481</v>
      </c>
      <c r="AV140">
        <v>5.783132530120481</v>
      </c>
      <c r="AW140">
        <v>2.6714479350754079</v>
      </c>
      <c r="AX140">
        <v>2.6042334830099998</v>
      </c>
      <c r="AY140">
        <v>6.66023166023</v>
      </c>
      <c r="AZ140">
        <v>15.56626506029</v>
      </c>
      <c r="BA140">
        <v>15.56626506029</v>
      </c>
      <c r="BB140">
        <v>3.4555530772300003</v>
      </c>
      <c r="BC140">
        <v>4.4009218577800002</v>
      </c>
      <c r="BD140">
        <v>4.4009218577800002</v>
      </c>
      <c r="BE140">
        <v>1.6870468004100001</v>
      </c>
      <c r="BF140">
        <v>194004.668714</v>
      </c>
      <c r="BG140">
        <v>0</v>
      </c>
      <c r="BH140">
        <v>194004.668714</v>
      </c>
      <c r="BI140">
        <v>0</v>
      </c>
      <c r="BJ140">
        <v>0</v>
      </c>
      <c r="BK140">
        <v>0</v>
      </c>
      <c r="BL140">
        <v>0</v>
      </c>
      <c r="BM140">
        <v>0</v>
      </c>
      <c r="BN140">
        <v>0</v>
      </c>
      <c r="BO140">
        <v>0</v>
      </c>
      <c r="BP140">
        <v>3.8128137230799997E-2</v>
      </c>
      <c r="BQ140">
        <v>0</v>
      </c>
      <c r="BR140">
        <v>0</v>
      </c>
      <c r="BS140">
        <v>5</v>
      </c>
      <c r="BT140">
        <v>2</v>
      </c>
      <c r="BU140">
        <v>1</v>
      </c>
      <c r="BV140">
        <v>2</v>
      </c>
      <c r="BW140">
        <v>4</v>
      </c>
      <c r="BX140">
        <v>15</v>
      </c>
      <c r="BY140">
        <v>15</v>
      </c>
      <c r="BZ140">
        <v>18</v>
      </c>
      <c r="CA140">
        <v>18</v>
      </c>
      <c r="CB140">
        <v>17</v>
      </c>
      <c r="CC140">
        <v>20</v>
      </c>
      <c r="CD140">
        <v>6</v>
      </c>
      <c r="CE140">
        <v>8</v>
      </c>
      <c r="CF140">
        <v>9</v>
      </c>
      <c r="CG140">
        <v>9</v>
      </c>
      <c r="CH140">
        <v>8</v>
      </c>
      <c r="CI140">
        <v>9</v>
      </c>
      <c r="CJ140">
        <v>9</v>
      </c>
      <c r="CK140">
        <v>161</v>
      </c>
      <c r="CL140">
        <v>5</v>
      </c>
      <c r="CM140">
        <v>20</v>
      </c>
      <c r="CN140">
        <v>35</v>
      </c>
      <c r="CO140">
        <v>40</v>
      </c>
      <c r="CP140">
        <v>85</v>
      </c>
      <c r="CQ140">
        <v>7.0666666666666602</v>
      </c>
      <c r="CR140">
        <v>0.44333333333333302</v>
      </c>
      <c r="CS140">
        <v>17.399999999999899</v>
      </c>
      <c r="CT140">
        <v>8.4000000000000005E-2</v>
      </c>
      <c r="CU140">
        <v>8.9</v>
      </c>
      <c r="CV140">
        <v>6.09</v>
      </c>
      <c r="CW140">
        <v>1.3028372800600001</v>
      </c>
      <c r="CX140">
        <v>1.2959469269899999</v>
      </c>
      <c r="CY140">
        <v>1.0900000000000001</v>
      </c>
      <c r="CZ140">
        <v>2.5620000509300002E-2</v>
      </c>
      <c r="DA140">
        <v>2.75999989466E-2</v>
      </c>
      <c r="DB140">
        <v>0.3145</v>
      </c>
      <c r="DC140">
        <v>339</v>
      </c>
      <c r="DD140">
        <v>72</v>
      </c>
      <c r="DE140">
        <v>60</v>
      </c>
      <c r="DF140">
        <v>32</v>
      </c>
      <c r="DG140">
        <v>41</v>
      </c>
      <c r="DH140">
        <v>1</v>
      </c>
      <c r="DI140">
        <v>1</v>
      </c>
      <c r="DJ140">
        <v>6</v>
      </c>
      <c r="DK140">
        <v>21</v>
      </c>
      <c r="DL140">
        <v>2</v>
      </c>
      <c r="DM140">
        <v>16</v>
      </c>
      <c r="DN140">
        <v>5</v>
      </c>
      <c r="DO140">
        <v>1</v>
      </c>
      <c r="DP140">
        <v>13</v>
      </c>
      <c r="DQ140">
        <v>13</v>
      </c>
      <c r="DR140">
        <v>0</v>
      </c>
      <c r="DS140">
        <v>1</v>
      </c>
      <c r="DT140">
        <v>39</v>
      </c>
      <c r="DU140">
        <v>0</v>
      </c>
      <c r="DV140">
        <v>2</v>
      </c>
      <c r="DW140">
        <v>0</v>
      </c>
      <c r="DX140">
        <v>2</v>
      </c>
      <c r="DY140">
        <v>2</v>
      </c>
      <c r="DZ140">
        <v>15</v>
      </c>
      <c r="EA140">
        <v>0</v>
      </c>
      <c r="EB140">
        <v>0</v>
      </c>
      <c r="EC140">
        <v>0</v>
      </c>
      <c r="ED140">
        <v>15</v>
      </c>
      <c r="EE140">
        <v>0</v>
      </c>
      <c r="EF140">
        <v>0</v>
      </c>
      <c r="EG140">
        <v>1</v>
      </c>
      <c r="EH140">
        <v>8</v>
      </c>
      <c r="EI140">
        <v>0</v>
      </c>
      <c r="EJ140">
        <v>6.19469026548673</v>
      </c>
      <c r="EK140">
        <v>6.19469026548673</v>
      </c>
      <c r="EL140">
        <v>2.9498525073746298</v>
      </c>
      <c r="EM140">
        <v>0.88495575221238898</v>
      </c>
      <c r="EN140">
        <v>0</v>
      </c>
      <c r="EO140">
        <v>5.0147492625368697</v>
      </c>
      <c r="EP140">
        <v>24.483775811209401</v>
      </c>
      <c r="EQ140">
        <v>0</v>
      </c>
      <c r="ER140">
        <v>6.19469026548673</v>
      </c>
      <c r="ES140">
        <v>7.0796460176991198</v>
      </c>
      <c r="ET140">
        <v>67.551622418879106</v>
      </c>
      <c r="EU140">
        <v>8.2595870206489703</v>
      </c>
      <c r="EV140">
        <v>8.2595870206489703</v>
      </c>
      <c r="EW140">
        <v>5.3097345132743401</v>
      </c>
      <c r="EX140">
        <v>17.699115044247801</v>
      </c>
      <c r="EY140">
        <v>17.699115044247801</v>
      </c>
      <c r="EZ140">
        <v>0</v>
      </c>
      <c r="FA140">
        <v>7.0796460176991198</v>
      </c>
      <c r="FB140">
        <v>40</v>
      </c>
      <c r="FC140">
        <v>75</v>
      </c>
      <c r="FD140">
        <v>92.920353982300895</v>
      </c>
      <c r="FE140">
        <v>0</v>
      </c>
      <c r="FF140">
        <v>0.88495575221238898</v>
      </c>
      <c r="FG140">
        <v>0.88495575221238898</v>
      </c>
      <c r="FH140">
        <v>7.0796460176991198</v>
      </c>
      <c r="FI140">
        <v>1.76991150442478</v>
      </c>
      <c r="FJ140">
        <v>19.469026548672598</v>
      </c>
      <c r="FK140">
        <v>0</v>
      </c>
      <c r="FL140">
        <v>0</v>
      </c>
      <c r="FM140">
        <v>19.469026548672598</v>
      </c>
      <c r="FN140">
        <v>9.4395280235988199</v>
      </c>
      <c r="FO140">
        <v>2.3598820058997001</v>
      </c>
      <c r="FP140">
        <v>2.4390243902439002</v>
      </c>
      <c r="FQ140">
        <v>2.4390243902439002</v>
      </c>
      <c r="FR140">
        <v>14.634146341463399</v>
      </c>
      <c r="FS140">
        <v>51.219512195122</v>
      </c>
      <c r="FT140">
        <v>39.024390243902403</v>
      </c>
      <c r="FU140">
        <v>12.1951219512195</v>
      </c>
      <c r="FV140">
        <v>31.707317073170699</v>
      </c>
      <c r="FW140">
        <v>31.707317073170699</v>
      </c>
      <c r="FX140">
        <v>0</v>
      </c>
      <c r="FY140">
        <v>95.121951219512198</v>
      </c>
      <c r="FZ140">
        <v>0</v>
      </c>
      <c r="GA140">
        <v>4.8780487804878003</v>
      </c>
      <c r="GB140">
        <v>4.8780487804878003</v>
      </c>
      <c r="GC140">
        <v>4.8780487804878003</v>
      </c>
      <c r="GD140">
        <v>36.585365853658502</v>
      </c>
      <c r="GE140">
        <v>0</v>
      </c>
      <c r="GF140">
        <v>0</v>
      </c>
      <c r="GG140">
        <v>36.585365853658502</v>
      </c>
      <c r="GH140">
        <v>19.512195121951201</v>
      </c>
      <c r="GI140">
        <v>12</v>
      </c>
      <c r="GJ140">
        <v>21.2389380530973</v>
      </c>
      <c r="GK140">
        <v>29.268292682926798</v>
      </c>
      <c r="GL140">
        <v>6.19469026548673</v>
      </c>
      <c r="GM140">
        <v>0</v>
      </c>
      <c r="GN140">
        <v>0</v>
      </c>
      <c r="GO140">
        <v>0</v>
      </c>
      <c r="GP140">
        <v>27.7777777777778</v>
      </c>
      <c r="GQ140">
        <v>0</v>
      </c>
      <c r="GR140">
        <v>45.132743362831903</v>
      </c>
      <c r="GS140">
        <v>5.0147492625368697</v>
      </c>
      <c r="GT140">
        <v>7</v>
      </c>
      <c r="GU140">
        <v>12</v>
      </c>
      <c r="GV140">
        <v>7</v>
      </c>
      <c r="GW140">
        <v>4</v>
      </c>
      <c r="GX140">
        <v>5</v>
      </c>
      <c r="GY140">
        <v>12.094395280236</v>
      </c>
      <c r="GZ140">
        <v>67.846607669616503</v>
      </c>
      <c r="HA140">
        <v>3.5398230088495599</v>
      </c>
      <c r="HB140">
        <v>6.7846607669616503</v>
      </c>
      <c r="HC140">
        <v>3.24483775811209</v>
      </c>
      <c r="HD140">
        <v>17.0731707317073</v>
      </c>
      <c r="HE140">
        <v>29.268292682926798</v>
      </c>
      <c r="HF140">
        <v>17.0731707317073</v>
      </c>
      <c r="HG140">
        <v>9.7560975609756095</v>
      </c>
      <c r="HH140">
        <v>12.1951219512195</v>
      </c>
      <c r="HI140">
        <v>4</v>
      </c>
      <c r="HJ140">
        <v>3</v>
      </c>
      <c r="HK140">
        <v>19</v>
      </c>
      <c r="HL140">
        <v>5</v>
      </c>
      <c r="HM140">
        <v>3</v>
      </c>
      <c r="HN140">
        <v>2.0648967551622399</v>
      </c>
      <c r="HO140">
        <v>2.0648967551622399</v>
      </c>
      <c r="HP140">
        <v>76.106194690265497</v>
      </c>
      <c r="HQ140">
        <v>9.4395280235988199</v>
      </c>
      <c r="HR140">
        <v>3.24483775811209</v>
      </c>
      <c r="HS140">
        <v>9.7560975609756095</v>
      </c>
      <c r="HT140">
        <v>7.3170731707317103</v>
      </c>
      <c r="HU140">
        <v>46.341463414634099</v>
      </c>
      <c r="HV140">
        <v>12.1951219512195</v>
      </c>
      <c r="HW140">
        <v>7.3170731707317103</v>
      </c>
      <c r="HX140">
        <v>45.132743362831903</v>
      </c>
      <c r="HY140">
        <v>52.212389380531</v>
      </c>
      <c r="HZ140">
        <v>58.407079646017699</v>
      </c>
      <c r="IA140">
        <v>63.716814159291999</v>
      </c>
      <c r="IB140">
        <v>67.551622418879106</v>
      </c>
      <c r="IC140">
        <v>3.5008331359214599</v>
      </c>
      <c r="ID140">
        <v>0.77794310874426797</v>
      </c>
      <c r="IE140">
        <v>7.0374183392239704</v>
      </c>
      <c r="IF140">
        <v>6.8657739894868</v>
      </c>
      <c r="IG140">
        <v>0.65343894616493203</v>
      </c>
      <c r="IH140">
        <v>1</v>
      </c>
      <c r="II140">
        <v>5.1769911500000001</v>
      </c>
      <c r="IJ140">
        <v>1</v>
      </c>
      <c r="IK140">
        <v>0.294985251</v>
      </c>
      <c r="IL140">
        <v>2.4390243900000002</v>
      </c>
      <c r="IM140">
        <v>1</v>
      </c>
      <c r="IN140">
        <v>6.1946902650000002</v>
      </c>
      <c r="IO140">
        <v>2.4390243900000002</v>
      </c>
    </row>
    <row r="141" spans="1:249" x14ac:dyDescent="0.3">
      <c r="A141" s="71">
        <v>140</v>
      </c>
      <c r="B141" t="s">
        <v>119</v>
      </c>
      <c r="C141" t="s">
        <v>118</v>
      </c>
      <c r="D141" t="s">
        <v>988</v>
      </c>
      <c r="E141" t="s">
        <v>542</v>
      </c>
      <c r="F141">
        <v>32.160927696641984</v>
      </c>
      <c r="G141">
        <v>32.160927696641998</v>
      </c>
      <c r="H141" t="s">
        <v>953</v>
      </c>
      <c r="I141" t="s">
        <v>344</v>
      </c>
      <c r="J141" t="s">
        <v>345</v>
      </c>
      <c r="K141">
        <v>59</v>
      </c>
      <c r="L141" t="s">
        <v>341</v>
      </c>
      <c r="M141" t="s">
        <v>337</v>
      </c>
      <c r="N141">
        <v>46006</v>
      </c>
      <c r="O141">
        <v>-70.898968999999994</v>
      </c>
      <c r="P141">
        <v>41.965283999999997</v>
      </c>
      <c r="Q141">
        <v>0.47699999999999998</v>
      </c>
      <c r="R141">
        <v>21.995999999999999</v>
      </c>
      <c r="S141">
        <v>11.3066</v>
      </c>
      <c r="T141">
        <v>1E-3</v>
      </c>
      <c r="U141">
        <v>1.0000000000000001E-5</v>
      </c>
      <c r="W141">
        <v>100</v>
      </c>
      <c r="X141">
        <v>1.18</v>
      </c>
      <c r="Y141">
        <v>7.1846415094299996</v>
      </c>
      <c r="Z141">
        <v>53</v>
      </c>
      <c r="AA141">
        <v>20.625115423975</v>
      </c>
      <c r="AB141">
        <v>1278.71546630943</v>
      </c>
      <c r="AC141">
        <v>1283.0263610638301</v>
      </c>
      <c r="AD141">
        <v>15.7755550222642</v>
      </c>
      <c r="AE141">
        <v>15.626143661784001</v>
      </c>
      <c r="AF141">
        <v>9.9839508596415101</v>
      </c>
      <c r="AG141">
        <v>9.9757455331014704</v>
      </c>
      <c r="AH141">
        <v>4.1874144545094296</v>
      </c>
      <c r="AI141">
        <v>4.3222790567921399</v>
      </c>
      <c r="AJ141">
        <v>23.584905660377348</v>
      </c>
      <c r="AK141">
        <v>33.363338788870706</v>
      </c>
      <c r="AL141">
        <v>43.962264150943383</v>
      </c>
      <c r="AM141">
        <v>32.909165302782327</v>
      </c>
      <c r="AN141">
        <v>0.42949040055897802</v>
      </c>
      <c r="AO141">
        <v>0.39637527707112502</v>
      </c>
      <c r="AP141">
        <v>5.4716981132075464</v>
      </c>
      <c r="AQ141">
        <v>5.4716981132075464</v>
      </c>
      <c r="AR141">
        <v>3.9893617021276602</v>
      </c>
      <c r="AS141">
        <v>4.3668469615080001</v>
      </c>
      <c r="AT141">
        <v>3.8987688098450004</v>
      </c>
      <c r="AU141">
        <v>24.74631751227496</v>
      </c>
      <c r="AV141">
        <v>18.679245283018865</v>
      </c>
      <c r="AW141">
        <v>24.74631751227496</v>
      </c>
      <c r="AX141">
        <v>29.875914731109997</v>
      </c>
      <c r="AY141">
        <v>56.976744186009995</v>
      </c>
      <c r="AZ141">
        <v>23.015384615359999</v>
      </c>
      <c r="BA141">
        <v>16.935849056565001</v>
      </c>
      <c r="BB141">
        <v>23.015384615359999</v>
      </c>
      <c r="BC141">
        <v>2.0645635479300002</v>
      </c>
      <c r="BD141">
        <v>2.0318198006000001</v>
      </c>
      <c r="BE141">
        <v>2.0645635479300002</v>
      </c>
      <c r="BF141">
        <v>0</v>
      </c>
      <c r="BG141">
        <v>0</v>
      </c>
      <c r="BH141">
        <v>0</v>
      </c>
      <c r="BI141">
        <v>0</v>
      </c>
      <c r="BJ141">
        <v>0</v>
      </c>
      <c r="BK141">
        <v>0</v>
      </c>
      <c r="BL141">
        <v>0</v>
      </c>
      <c r="BM141">
        <v>0</v>
      </c>
      <c r="BN141">
        <v>0</v>
      </c>
      <c r="BO141">
        <v>0</v>
      </c>
      <c r="BP141">
        <v>4.5462811420300002E-2</v>
      </c>
      <c r="BQ141">
        <v>0</v>
      </c>
      <c r="BR141">
        <v>0</v>
      </c>
      <c r="BS141">
        <v>6</v>
      </c>
      <c r="BT141">
        <v>3</v>
      </c>
      <c r="BU141">
        <v>1</v>
      </c>
      <c r="BV141">
        <v>0</v>
      </c>
      <c r="BW141">
        <v>3</v>
      </c>
      <c r="BX141">
        <v>6</v>
      </c>
      <c r="BY141">
        <v>7</v>
      </c>
      <c r="BZ141">
        <v>8</v>
      </c>
      <c r="CA141">
        <v>5</v>
      </c>
      <c r="CB141">
        <v>19</v>
      </c>
      <c r="CC141">
        <v>20</v>
      </c>
      <c r="CD141">
        <v>3</v>
      </c>
      <c r="CE141">
        <v>1</v>
      </c>
      <c r="CF141">
        <v>1</v>
      </c>
      <c r="CG141">
        <v>1</v>
      </c>
      <c r="CH141">
        <v>2</v>
      </c>
      <c r="CI141">
        <v>10</v>
      </c>
      <c r="CJ141">
        <v>10</v>
      </c>
      <c r="CK141">
        <v>93</v>
      </c>
      <c r="CL141">
        <v>0</v>
      </c>
      <c r="CM141">
        <v>0</v>
      </c>
      <c r="CN141">
        <v>0</v>
      </c>
      <c r="CO141">
        <v>100</v>
      </c>
      <c r="CP141">
        <v>60</v>
      </c>
      <c r="CQ141">
        <v>3.1666666666666599</v>
      </c>
      <c r="CR141">
        <v>0.31666666666666698</v>
      </c>
      <c r="CS141">
        <v>18.100000000000001</v>
      </c>
      <c r="CT141">
        <v>0.185</v>
      </c>
      <c r="CU141">
        <v>3.2</v>
      </c>
      <c r="CV141">
        <v>6.82</v>
      </c>
      <c r="CW141">
        <v>1.1708090689399999</v>
      </c>
      <c r="CX141">
        <v>1.1450574248600001</v>
      </c>
      <c r="CY141">
        <v>1.18</v>
      </c>
      <c r="CZ141">
        <v>0.139559966373</v>
      </c>
      <c r="DA141">
        <v>8.7640004113999997E-2</v>
      </c>
      <c r="DB141">
        <v>1E-3</v>
      </c>
      <c r="DC141">
        <v>325</v>
      </c>
      <c r="DD141">
        <v>26</v>
      </c>
      <c r="DE141">
        <v>1</v>
      </c>
      <c r="DF141">
        <v>1</v>
      </c>
      <c r="DG141">
        <v>21</v>
      </c>
      <c r="DH141">
        <v>3</v>
      </c>
      <c r="DI141">
        <v>0</v>
      </c>
      <c r="DJ141">
        <v>0</v>
      </c>
      <c r="DK141">
        <v>2</v>
      </c>
      <c r="DL141">
        <v>6</v>
      </c>
      <c r="DM141">
        <v>13</v>
      </c>
      <c r="DN141">
        <v>0</v>
      </c>
      <c r="DO141">
        <v>0</v>
      </c>
      <c r="DP141">
        <v>1</v>
      </c>
      <c r="DQ141">
        <v>1</v>
      </c>
      <c r="DR141">
        <v>2</v>
      </c>
      <c r="DS141">
        <v>0</v>
      </c>
      <c r="DT141">
        <v>15</v>
      </c>
      <c r="DU141">
        <v>1</v>
      </c>
      <c r="DV141">
        <v>0</v>
      </c>
      <c r="DW141">
        <v>0</v>
      </c>
      <c r="DX141">
        <v>6</v>
      </c>
      <c r="DY141">
        <v>1</v>
      </c>
      <c r="DZ141">
        <v>2</v>
      </c>
      <c r="EA141">
        <v>0</v>
      </c>
      <c r="EB141">
        <v>0</v>
      </c>
      <c r="EC141">
        <v>0</v>
      </c>
      <c r="ED141">
        <v>2</v>
      </c>
      <c r="EE141">
        <v>0</v>
      </c>
      <c r="EF141">
        <v>0</v>
      </c>
      <c r="EG141">
        <v>0</v>
      </c>
      <c r="EH141">
        <v>1</v>
      </c>
      <c r="EI141">
        <v>0</v>
      </c>
      <c r="EJ141">
        <v>44</v>
      </c>
      <c r="EK141">
        <v>88.307692307692307</v>
      </c>
      <c r="EL141">
        <v>0</v>
      </c>
      <c r="EM141">
        <v>0</v>
      </c>
      <c r="EN141">
        <v>0</v>
      </c>
      <c r="EO141">
        <v>0</v>
      </c>
      <c r="EP141">
        <v>0.92307692307692302</v>
      </c>
      <c r="EQ141">
        <v>0</v>
      </c>
      <c r="ER141">
        <v>88.307692307692307</v>
      </c>
      <c r="ES141">
        <v>90.769230769230802</v>
      </c>
      <c r="ET141">
        <v>8.3076923076923102</v>
      </c>
      <c r="EU141">
        <v>0</v>
      </c>
      <c r="EV141">
        <v>0</v>
      </c>
      <c r="EW141">
        <v>0</v>
      </c>
      <c r="EX141">
        <v>0.30769230769230799</v>
      </c>
      <c r="EY141">
        <v>0.30769230769230799</v>
      </c>
      <c r="EZ141">
        <v>2.4615384615384599</v>
      </c>
      <c r="FA141">
        <v>0</v>
      </c>
      <c r="FB141">
        <v>0</v>
      </c>
      <c r="FC141">
        <v>0</v>
      </c>
      <c r="FD141">
        <v>9.2307692307692299</v>
      </c>
      <c r="FE141">
        <v>44.307692307692299</v>
      </c>
      <c r="FF141">
        <v>0</v>
      </c>
      <c r="FG141">
        <v>2.4615384615384599</v>
      </c>
      <c r="FH141">
        <v>90.769230769230802</v>
      </c>
      <c r="FI141">
        <v>0.61538461538461497</v>
      </c>
      <c r="FJ141">
        <v>0.92307692307692302</v>
      </c>
      <c r="FK141">
        <v>0</v>
      </c>
      <c r="FL141">
        <v>0</v>
      </c>
      <c r="FM141">
        <v>0.92307692307692302</v>
      </c>
      <c r="FN141">
        <v>0.30769230769230799</v>
      </c>
      <c r="FO141">
        <v>0.30769230769230799</v>
      </c>
      <c r="FP141">
        <v>14.285714285714301</v>
      </c>
      <c r="FQ141">
        <v>0</v>
      </c>
      <c r="FR141">
        <v>0</v>
      </c>
      <c r="FS141">
        <v>9.5238095238095202</v>
      </c>
      <c r="FT141">
        <v>61.904761904761898</v>
      </c>
      <c r="FU141">
        <v>0</v>
      </c>
      <c r="FV141">
        <v>4.7619047619047601</v>
      </c>
      <c r="FW141">
        <v>4.7619047619047601</v>
      </c>
      <c r="FX141">
        <v>9.5238095238095202</v>
      </c>
      <c r="FY141">
        <v>71.428571428571402</v>
      </c>
      <c r="FZ141">
        <v>4.7619047619047601</v>
      </c>
      <c r="GA141">
        <v>0</v>
      </c>
      <c r="GB141">
        <v>28.571428571428601</v>
      </c>
      <c r="GC141">
        <v>4.7619047619047601</v>
      </c>
      <c r="GD141">
        <v>9.5238095238095202</v>
      </c>
      <c r="GE141">
        <v>0</v>
      </c>
      <c r="GF141">
        <v>0</v>
      </c>
      <c r="GG141">
        <v>9.5238095238095202</v>
      </c>
      <c r="GH141">
        <v>4.7619047619047601</v>
      </c>
      <c r="GI141">
        <v>12</v>
      </c>
      <c r="GJ141">
        <v>8</v>
      </c>
      <c r="GK141">
        <v>57.142857142857103</v>
      </c>
      <c r="GL141">
        <v>1.2307692307692299</v>
      </c>
      <c r="GM141">
        <v>0.92307692307692302</v>
      </c>
      <c r="GN141">
        <v>0</v>
      </c>
      <c r="GO141">
        <v>0</v>
      </c>
      <c r="GP141">
        <v>3.8461538461538498</v>
      </c>
      <c r="GQ141">
        <v>11.538461538461499</v>
      </c>
      <c r="GR141">
        <v>0</v>
      </c>
      <c r="GS141">
        <v>0</v>
      </c>
      <c r="GT141">
        <v>7</v>
      </c>
      <c r="GU141">
        <v>2</v>
      </c>
      <c r="GV141">
        <v>5</v>
      </c>
      <c r="GW141">
        <v>2</v>
      </c>
      <c r="GX141">
        <v>2</v>
      </c>
      <c r="GY141">
        <v>90.153846153846203</v>
      </c>
      <c r="GZ141">
        <v>1.2307692307692299</v>
      </c>
      <c r="HA141">
        <v>1.84615384615385</v>
      </c>
      <c r="HB141">
        <v>2.4615384615384599</v>
      </c>
      <c r="HC141">
        <v>0.92307692307692302</v>
      </c>
      <c r="HD141">
        <v>33.3333333333333</v>
      </c>
      <c r="HE141">
        <v>9.5238095238095202</v>
      </c>
      <c r="HF141">
        <v>23.8095238095238</v>
      </c>
      <c r="HG141">
        <v>9.5238095238095202</v>
      </c>
      <c r="HH141">
        <v>9.5238095238095202</v>
      </c>
      <c r="HI141">
        <v>3</v>
      </c>
      <c r="HJ141">
        <v>3</v>
      </c>
      <c r="HK141">
        <v>4</v>
      </c>
      <c r="HL141">
        <v>7</v>
      </c>
      <c r="HM141">
        <v>0</v>
      </c>
      <c r="HN141">
        <v>3.3846153846153801</v>
      </c>
      <c r="HO141">
        <v>3.0769230769230802</v>
      </c>
      <c r="HP141">
        <v>2.1538461538461502</v>
      </c>
      <c r="HQ141">
        <v>88.615384615384599</v>
      </c>
      <c r="HR141">
        <v>0</v>
      </c>
      <c r="HS141">
        <v>14.285714285714301</v>
      </c>
      <c r="HT141">
        <v>14.285714285714301</v>
      </c>
      <c r="HU141">
        <v>19.047619047619001</v>
      </c>
      <c r="HV141">
        <v>33.3333333333333</v>
      </c>
      <c r="HW141">
        <v>0</v>
      </c>
      <c r="HX141">
        <v>44.307692307692299</v>
      </c>
      <c r="HY141">
        <v>69.230769230769198</v>
      </c>
      <c r="HZ141">
        <v>85.846153846153797</v>
      </c>
      <c r="IA141">
        <v>87.384615384615401</v>
      </c>
      <c r="IB141">
        <v>88.923076923076906</v>
      </c>
      <c r="IC141">
        <v>2.4308972633374299</v>
      </c>
      <c r="ID141">
        <v>0.71259644970414204</v>
      </c>
      <c r="IE141">
        <v>3.63081513323699</v>
      </c>
      <c r="IF141">
        <v>3.4579191745114199</v>
      </c>
      <c r="IG141">
        <v>0.553442984500775</v>
      </c>
      <c r="IH141">
        <v>0</v>
      </c>
      <c r="II141">
        <v>7.1919504639999996</v>
      </c>
      <c r="IJ141">
        <v>0</v>
      </c>
      <c r="IK141">
        <v>0</v>
      </c>
      <c r="IL141">
        <v>0</v>
      </c>
      <c r="IM141">
        <v>4</v>
      </c>
      <c r="IN141">
        <v>72.61538462</v>
      </c>
      <c r="IO141">
        <v>19.047619050000002</v>
      </c>
    </row>
    <row r="142" spans="1:249" x14ac:dyDescent="0.3">
      <c r="A142" s="71">
        <v>141</v>
      </c>
      <c r="B142" t="s">
        <v>275</v>
      </c>
      <c r="C142" t="s">
        <v>274</v>
      </c>
      <c r="D142" t="s">
        <v>988</v>
      </c>
      <c r="E142" t="s">
        <v>232</v>
      </c>
      <c r="F142">
        <v>31.809410799160421</v>
      </c>
      <c r="G142">
        <v>32.565740061587199</v>
      </c>
      <c r="H142" t="s">
        <v>979</v>
      </c>
      <c r="I142" t="s">
        <v>344</v>
      </c>
      <c r="J142" t="s">
        <v>345</v>
      </c>
      <c r="K142">
        <v>59</v>
      </c>
      <c r="L142" t="s">
        <v>341</v>
      </c>
      <c r="M142" t="s">
        <v>337</v>
      </c>
      <c r="N142">
        <v>46006</v>
      </c>
      <c r="O142">
        <v>-71.410535999999993</v>
      </c>
      <c r="P142">
        <v>41.839475</v>
      </c>
      <c r="Q142">
        <v>2.7557999999999998</v>
      </c>
      <c r="R142">
        <v>40.264200000000002</v>
      </c>
      <c r="S142">
        <v>59.458502000000003</v>
      </c>
      <c r="T142">
        <v>0.15201100000000001</v>
      </c>
      <c r="U142">
        <v>1.5201100000000001E-3</v>
      </c>
      <c r="V142">
        <v>0.22500000000000003</v>
      </c>
      <c r="W142">
        <v>30</v>
      </c>
      <c r="X142">
        <v>1.06</v>
      </c>
      <c r="Y142">
        <v>25.3966590464</v>
      </c>
      <c r="Z142">
        <v>55.00130633572828</v>
      </c>
      <c r="AA142">
        <v>20.343938807500002</v>
      </c>
      <c r="AB142">
        <v>1244.3045146407601</v>
      </c>
      <c r="AC142">
        <v>1257.2601790156</v>
      </c>
      <c r="AD142">
        <v>15.5121784097975</v>
      </c>
      <c r="AE142">
        <v>15.426693312642501</v>
      </c>
      <c r="AF142">
        <v>10.5931316979425</v>
      </c>
      <c r="AG142">
        <v>10.2834786697662</v>
      </c>
      <c r="AH142">
        <v>5.66739321423906</v>
      </c>
      <c r="AI142">
        <v>5.1347283279762204</v>
      </c>
      <c r="AJ142">
        <v>0</v>
      </c>
      <c r="AK142">
        <v>5.2036300236935027</v>
      </c>
      <c r="AL142">
        <v>0</v>
      </c>
      <c r="AM142">
        <v>17.627073181635296</v>
      </c>
      <c r="AN142">
        <v>0.33699802598675099</v>
      </c>
      <c r="AO142">
        <v>0.42004042355715299</v>
      </c>
      <c r="AP142">
        <v>97.19137818419334</v>
      </c>
      <c r="AQ142">
        <v>97.19137818419334</v>
      </c>
      <c r="AR142">
        <v>68.380347802762742</v>
      </c>
      <c r="AS142">
        <v>55.435309075500008</v>
      </c>
      <c r="AT142">
        <v>98.913699456800003</v>
      </c>
      <c r="AU142">
        <v>0.33528543967097324</v>
      </c>
      <c r="AV142">
        <v>0.2286087524493795</v>
      </c>
      <c r="AW142">
        <v>0.33528543967097324</v>
      </c>
      <c r="AX142">
        <v>0.80069019797780006</v>
      </c>
      <c r="AY142">
        <v>0</v>
      </c>
      <c r="AZ142">
        <v>0.18999508248061001</v>
      </c>
      <c r="BA142">
        <v>0</v>
      </c>
      <c r="BB142">
        <v>0.18999508248061001</v>
      </c>
      <c r="BC142">
        <v>19.563993780099999</v>
      </c>
      <c r="BD142">
        <v>19.563993780099999</v>
      </c>
      <c r="BE142">
        <v>12.041554541</v>
      </c>
      <c r="BF142">
        <v>14674.0012219</v>
      </c>
      <c r="BG142">
        <v>0</v>
      </c>
      <c r="BH142">
        <v>14674.0012219</v>
      </c>
      <c r="BI142">
        <v>0</v>
      </c>
      <c r="BJ142">
        <v>0</v>
      </c>
      <c r="BK142">
        <v>0</v>
      </c>
      <c r="BL142">
        <v>0</v>
      </c>
      <c r="BM142">
        <v>0</v>
      </c>
      <c r="BN142">
        <v>0</v>
      </c>
      <c r="BO142">
        <v>0</v>
      </c>
      <c r="BP142">
        <v>4.9671916988300001E-2</v>
      </c>
      <c r="BQ142">
        <v>0.72574207126800006</v>
      </c>
      <c r="BR142">
        <v>0.89409450578899996</v>
      </c>
      <c r="BS142">
        <v>3</v>
      </c>
      <c r="BT142">
        <v>4</v>
      </c>
      <c r="BU142">
        <v>0</v>
      </c>
      <c r="BV142">
        <v>3</v>
      </c>
      <c r="BW142">
        <v>3</v>
      </c>
      <c r="BX142">
        <v>16</v>
      </c>
      <c r="BY142">
        <v>19</v>
      </c>
      <c r="BZ142">
        <v>18</v>
      </c>
      <c r="CA142">
        <v>18</v>
      </c>
      <c r="CB142">
        <v>19</v>
      </c>
      <c r="CC142">
        <v>11</v>
      </c>
      <c r="CD142">
        <v>6</v>
      </c>
      <c r="CE142">
        <v>10</v>
      </c>
      <c r="CF142">
        <v>10</v>
      </c>
      <c r="CG142">
        <v>8</v>
      </c>
      <c r="CH142">
        <v>8</v>
      </c>
      <c r="CI142">
        <v>1</v>
      </c>
      <c r="CJ142">
        <v>1</v>
      </c>
      <c r="CK142">
        <v>145</v>
      </c>
      <c r="CL142">
        <v>10</v>
      </c>
      <c r="CM142">
        <v>25</v>
      </c>
      <c r="CN142">
        <v>35</v>
      </c>
      <c r="CO142">
        <v>30</v>
      </c>
      <c r="CP142">
        <v>10</v>
      </c>
      <c r="CQ142">
        <v>11.9333333333333</v>
      </c>
      <c r="CR142">
        <v>0.39</v>
      </c>
      <c r="CS142">
        <v>20.6999999999999</v>
      </c>
      <c r="CT142">
        <v>0.48799999999999999</v>
      </c>
      <c r="CU142">
        <v>16</v>
      </c>
      <c r="CV142">
        <v>7.3</v>
      </c>
      <c r="CW142">
        <v>1.0588189057699999</v>
      </c>
      <c r="CX142">
        <v>1.05018431376</v>
      </c>
      <c r="CY142">
        <v>1.06</v>
      </c>
      <c r="CZ142">
        <v>4.4660007691300005E-2</v>
      </c>
      <c r="DA142">
        <v>1.98300011621E-2</v>
      </c>
      <c r="DB142">
        <v>0.15201100000000001</v>
      </c>
      <c r="DC142">
        <v>344</v>
      </c>
      <c r="DD142">
        <v>50</v>
      </c>
      <c r="DE142">
        <v>69</v>
      </c>
      <c r="DF142">
        <v>64</v>
      </c>
      <c r="DG142">
        <v>41</v>
      </c>
      <c r="DH142">
        <v>1</v>
      </c>
      <c r="DI142">
        <v>1</v>
      </c>
      <c r="DJ142">
        <v>1</v>
      </c>
      <c r="DK142">
        <v>8</v>
      </c>
      <c r="DL142">
        <v>8</v>
      </c>
      <c r="DM142">
        <v>14</v>
      </c>
      <c r="DN142">
        <v>1</v>
      </c>
      <c r="DO142">
        <v>0</v>
      </c>
      <c r="DP142">
        <v>6</v>
      </c>
      <c r="DQ142">
        <v>6</v>
      </c>
      <c r="DR142">
        <v>5</v>
      </c>
      <c r="DS142">
        <v>0</v>
      </c>
      <c r="DT142">
        <v>22</v>
      </c>
      <c r="DU142">
        <v>1</v>
      </c>
      <c r="DV142">
        <v>0</v>
      </c>
      <c r="DW142">
        <v>0</v>
      </c>
      <c r="DX142">
        <v>19</v>
      </c>
      <c r="DY142">
        <v>1</v>
      </c>
      <c r="DZ142">
        <v>7</v>
      </c>
      <c r="EA142">
        <v>8</v>
      </c>
      <c r="EB142">
        <v>0</v>
      </c>
      <c r="EC142">
        <v>0</v>
      </c>
      <c r="ED142">
        <v>7</v>
      </c>
      <c r="EE142">
        <v>0</v>
      </c>
      <c r="EF142">
        <v>0</v>
      </c>
      <c r="EG142">
        <v>1</v>
      </c>
      <c r="EH142">
        <v>5</v>
      </c>
      <c r="EI142">
        <v>2</v>
      </c>
      <c r="EJ142">
        <v>0.581395348837209</v>
      </c>
      <c r="EK142">
        <v>5.2325581395348797</v>
      </c>
      <c r="EL142">
        <v>1.4534883720930201</v>
      </c>
      <c r="EM142">
        <v>2.6162790697674398</v>
      </c>
      <c r="EN142">
        <v>0</v>
      </c>
      <c r="EO142">
        <v>0.290697674418605</v>
      </c>
      <c r="EP142">
        <v>22.383720930232599</v>
      </c>
      <c r="EQ142">
        <v>0</v>
      </c>
      <c r="ER142">
        <v>5.2325581395348797</v>
      </c>
      <c r="ES142">
        <v>28.7790697674419</v>
      </c>
      <c r="ET142">
        <v>15.406976744186</v>
      </c>
      <c r="EU142">
        <v>1.4534883720930201</v>
      </c>
      <c r="EV142">
        <v>1.4534883720930201</v>
      </c>
      <c r="EW142">
        <v>0</v>
      </c>
      <c r="EX142">
        <v>20.058139534883701</v>
      </c>
      <c r="EY142">
        <v>20.058139534883701</v>
      </c>
      <c r="EZ142">
        <v>20.930232558139501</v>
      </c>
      <c r="FA142">
        <v>14.244186046511601</v>
      </c>
      <c r="FB142">
        <v>71.014492753623202</v>
      </c>
      <c r="FC142">
        <v>76.5625</v>
      </c>
      <c r="FD142">
        <v>37.790697674418603</v>
      </c>
      <c r="FE142">
        <v>4.6511627906976702</v>
      </c>
      <c r="FF142">
        <v>0</v>
      </c>
      <c r="FG142">
        <v>23.546511627907002</v>
      </c>
      <c r="FH142">
        <v>62.209302325581397</v>
      </c>
      <c r="FI142">
        <v>2.03488372093023</v>
      </c>
      <c r="FJ142">
        <v>22.093023255814</v>
      </c>
      <c r="FK142">
        <v>31.976744186046499</v>
      </c>
      <c r="FL142">
        <v>0</v>
      </c>
      <c r="FM142">
        <v>22.093023255814</v>
      </c>
      <c r="FN142">
        <v>18.604651162790699</v>
      </c>
      <c r="FO142">
        <v>4.3604651162790704</v>
      </c>
      <c r="FP142">
        <v>2.4390243902439002</v>
      </c>
      <c r="FQ142">
        <v>2.4390243902439002</v>
      </c>
      <c r="FR142">
        <v>2.4390243902439002</v>
      </c>
      <c r="FS142">
        <v>19.512195121951201</v>
      </c>
      <c r="FT142">
        <v>34.146341463414601</v>
      </c>
      <c r="FU142">
        <v>2.4390243902439002</v>
      </c>
      <c r="FV142">
        <v>14.634146341463399</v>
      </c>
      <c r="FW142">
        <v>14.634146341463399</v>
      </c>
      <c r="FX142">
        <v>12.1951219512195</v>
      </c>
      <c r="FY142">
        <v>53.658536585365901</v>
      </c>
      <c r="FZ142">
        <v>2.4390243902439002</v>
      </c>
      <c r="GA142">
        <v>0</v>
      </c>
      <c r="GB142">
        <v>46.341463414634099</v>
      </c>
      <c r="GC142">
        <v>2.4390243902439002</v>
      </c>
      <c r="GD142">
        <v>17.0731707317073</v>
      </c>
      <c r="GE142">
        <v>19.512195121951201</v>
      </c>
      <c r="GF142">
        <v>0</v>
      </c>
      <c r="GG142">
        <v>17.0731707317073</v>
      </c>
      <c r="GH142">
        <v>12.1951219512195</v>
      </c>
      <c r="GI142">
        <v>12</v>
      </c>
      <c r="GJ142">
        <v>14.5348837209302</v>
      </c>
      <c r="GK142">
        <v>29.268292682926798</v>
      </c>
      <c r="GL142">
        <v>3.1976744186046502</v>
      </c>
      <c r="GM142">
        <v>1.4534883720930201</v>
      </c>
      <c r="GN142">
        <v>10</v>
      </c>
      <c r="GO142">
        <v>10</v>
      </c>
      <c r="GP142">
        <v>40</v>
      </c>
      <c r="GQ142">
        <v>10</v>
      </c>
      <c r="GR142">
        <v>0.581395348837209</v>
      </c>
      <c r="GS142">
        <v>0.290697674418605</v>
      </c>
      <c r="GT142">
        <v>13</v>
      </c>
      <c r="GU142">
        <v>8</v>
      </c>
      <c r="GV142">
        <v>6</v>
      </c>
      <c r="GW142">
        <v>6</v>
      </c>
      <c r="GX142">
        <v>4</v>
      </c>
      <c r="GY142">
        <v>58.139534883720899</v>
      </c>
      <c r="GZ142">
        <v>18.604651162790699</v>
      </c>
      <c r="HA142">
        <v>4.3604651162790704</v>
      </c>
      <c r="HB142">
        <v>7.5581395348837201</v>
      </c>
      <c r="HC142">
        <v>5.5232558139534902</v>
      </c>
      <c r="HD142">
        <v>31.707317073170699</v>
      </c>
      <c r="HE142">
        <v>19.512195121951201</v>
      </c>
      <c r="HF142">
        <v>14.634146341463399</v>
      </c>
      <c r="HG142">
        <v>14.634146341463399</v>
      </c>
      <c r="HH142">
        <v>9.7560975609756095</v>
      </c>
      <c r="HI142">
        <v>7</v>
      </c>
      <c r="HJ142">
        <v>8</v>
      </c>
      <c r="HK142">
        <v>11</v>
      </c>
      <c r="HL142">
        <v>9</v>
      </c>
      <c r="HM142">
        <v>0</v>
      </c>
      <c r="HN142">
        <v>29.6511627906977</v>
      </c>
      <c r="HO142">
        <v>23.837209302325601</v>
      </c>
      <c r="HP142">
        <v>25.581395348837201</v>
      </c>
      <c r="HQ142">
        <v>13.0813953488372</v>
      </c>
      <c r="HR142">
        <v>0</v>
      </c>
      <c r="HS142">
        <v>17.0731707317073</v>
      </c>
      <c r="HT142">
        <v>19.512195121951201</v>
      </c>
      <c r="HU142">
        <v>26.829268292682901</v>
      </c>
      <c r="HV142">
        <v>21.951219512195099</v>
      </c>
      <c r="HW142">
        <v>0</v>
      </c>
      <c r="HX142">
        <v>26.453488372092998</v>
      </c>
      <c r="HY142">
        <v>41.569767441860499</v>
      </c>
      <c r="HZ142">
        <v>54.069767441860499</v>
      </c>
      <c r="IA142">
        <v>58.720930232558104</v>
      </c>
      <c r="IB142">
        <v>63.081395348837198</v>
      </c>
      <c r="IC142">
        <v>4.0197841436910897</v>
      </c>
      <c r="ID142">
        <v>0.88142239048134097</v>
      </c>
      <c r="IE142">
        <v>7.0197766624220801</v>
      </c>
      <c r="IF142">
        <v>6.8485625974849604</v>
      </c>
      <c r="IG142">
        <v>0.75030240308001195</v>
      </c>
      <c r="IH142">
        <v>0</v>
      </c>
      <c r="II142">
        <v>5.7567567569999998</v>
      </c>
      <c r="IJ142">
        <v>0</v>
      </c>
      <c r="IK142">
        <v>0</v>
      </c>
      <c r="IL142">
        <v>0</v>
      </c>
      <c r="IM142">
        <v>7</v>
      </c>
      <c r="IN142">
        <v>24.418604649999999</v>
      </c>
      <c r="IO142">
        <v>17.073170730000001</v>
      </c>
    </row>
    <row r="143" spans="1:249" x14ac:dyDescent="0.3">
      <c r="A143" s="71">
        <v>142</v>
      </c>
      <c r="B143" t="s">
        <v>103</v>
      </c>
      <c r="C143" t="s">
        <v>102</v>
      </c>
      <c r="D143" t="s">
        <v>988</v>
      </c>
      <c r="E143" t="s">
        <v>542</v>
      </c>
      <c r="F143">
        <v>50.263680033416854</v>
      </c>
      <c r="G143">
        <v>51.263614872754196</v>
      </c>
      <c r="H143" t="s">
        <v>953</v>
      </c>
      <c r="I143" t="s">
        <v>344</v>
      </c>
      <c r="J143" t="s">
        <v>345</v>
      </c>
      <c r="K143">
        <v>59</v>
      </c>
      <c r="L143" t="s">
        <v>341</v>
      </c>
      <c r="M143" t="s">
        <v>337</v>
      </c>
      <c r="N143">
        <v>46006</v>
      </c>
      <c r="O143">
        <v>-70.915833000000006</v>
      </c>
      <c r="P143">
        <v>42.022629999999999</v>
      </c>
      <c r="Q143">
        <v>1.026</v>
      </c>
      <c r="R143">
        <v>6.5564999999999998</v>
      </c>
      <c r="S143">
        <v>6.3513000000000002</v>
      </c>
      <c r="T143">
        <v>1E-3</v>
      </c>
      <c r="U143">
        <v>1.0000000000000001E-5</v>
      </c>
      <c r="V143">
        <v>2.75E-2</v>
      </c>
      <c r="W143">
        <v>100</v>
      </c>
      <c r="X143">
        <v>1.03</v>
      </c>
      <c r="Y143">
        <v>16.423666666700001</v>
      </c>
      <c r="Z143">
        <v>53.14736842105264</v>
      </c>
      <c r="AA143">
        <v>19.331087133324999</v>
      </c>
      <c r="AB143">
        <v>1272.18516567544</v>
      </c>
      <c r="AC143">
        <v>1270.01536572958</v>
      </c>
      <c r="AD143">
        <v>15.8020276738596</v>
      </c>
      <c r="AE143">
        <v>15.764306875497599</v>
      </c>
      <c r="AF143">
        <v>10.026939742631599</v>
      </c>
      <c r="AG143">
        <v>10.0334977773782</v>
      </c>
      <c r="AH143">
        <v>4.24688003314035</v>
      </c>
      <c r="AI143">
        <v>4.2983419439945099</v>
      </c>
      <c r="AJ143">
        <v>34.298245614035096</v>
      </c>
      <c r="AK143">
        <v>28.730267673301306</v>
      </c>
      <c r="AL143">
        <v>25.263157894736839</v>
      </c>
      <c r="AM143">
        <v>34.399450926561428</v>
      </c>
      <c r="AN143">
        <v>0.52017281252577496</v>
      </c>
      <c r="AO143">
        <v>0.53435201648453901</v>
      </c>
      <c r="AP143">
        <v>19.210526315789473</v>
      </c>
      <c r="AQ143">
        <v>19.210526315789473</v>
      </c>
      <c r="AR143">
        <v>17.680164722031574</v>
      </c>
      <c r="AS143">
        <v>18.813703284232002</v>
      </c>
      <c r="AT143">
        <v>15.766550522630002</v>
      </c>
      <c r="AU143">
        <v>9.561403508771928</v>
      </c>
      <c r="AV143">
        <v>9.561403508771928</v>
      </c>
      <c r="AW143">
        <v>6.2731640356897742</v>
      </c>
      <c r="AX143">
        <v>7.1489241223099995</v>
      </c>
      <c r="AY143">
        <v>10.104529616720001</v>
      </c>
      <c r="AZ143">
        <v>10.035087719301</v>
      </c>
      <c r="BA143">
        <v>10.035087719301</v>
      </c>
      <c r="BB143">
        <v>6.619629375433</v>
      </c>
      <c r="BC143">
        <v>3.6906487672999999</v>
      </c>
      <c r="BD143">
        <v>3.6906487672999999</v>
      </c>
      <c r="BE143">
        <v>3.1980301854299999</v>
      </c>
      <c r="BF143">
        <v>0</v>
      </c>
      <c r="BG143">
        <v>0</v>
      </c>
      <c r="BH143">
        <v>0</v>
      </c>
      <c r="BI143">
        <v>0</v>
      </c>
      <c r="BJ143">
        <v>0.28895531747999997</v>
      </c>
      <c r="BK143">
        <v>0</v>
      </c>
      <c r="BL143">
        <v>0</v>
      </c>
      <c r="BM143">
        <v>0</v>
      </c>
      <c r="BN143">
        <v>0</v>
      </c>
      <c r="BO143">
        <v>0</v>
      </c>
      <c r="BP143">
        <v>0</v>
      </c>
      <c r="BQ143">
        <v>0</v>
      </c>
      <c r="BR143">
        <v>0</v>
      </c>
      <c r="BS143">
        <v>9</v>
      </c>
      <c r="BT143">
        <v>0</v>
      </c>
      <c r="BU143">
        <v>1</v>
      </c>
      <c r="BV143">
        <v>0</v>
      </c>
      <c r="BW143">
        <v>2</v>
      </c>
      <c r="BX143">
        <v>6</v>
      </c>
      <c r="BY143">
        <v>6</v>
      </c>
      <c r="BZ143">
        <v>15</v>
      </c>
      <c r="CA143">
        <v>10</v>
      </c>
      <c r="CB143">
        <v>10</v>
      </c>
      <c r="CC143">
        <v>20</v>
      </c>
      <c r="CD143">
        <v>18</v>
      </c>
      <c r="CE143">
        <v>4</v>
      </c>
      <c r="CF143">
        <v>5</v>
      </c>
      <c r="CG143">
        <v>8</v>
      </c>
      <c r="CH143">
        <v>8</v>
      </c>
      <c r="CI143">
        <v>10</v>
      </c>
      <c r="CJ143">
        <v>5</v>
      </c>
      <c r="CK143">
        <v>125</v>
      </c>
      <c r="CL143">
        <v>0</v>
      </c>
      <c r="CM143">
        <v>45</v>
      </c>
      <c r="CN143">
        <v>35</v>
      </c>
      <c r="CO143">
        <v>20</v>
      </c>
      <c r="CP143">
        <v>90</v>
      </c>
      <c r="CQ143">
        <v>1.6666666666666601</v>
      </c>
      <c r="CR143">
        <v>0.16666666666666699</v>
      </c>
      <c r="CS143">
        <v>17.5</v>
      </c>
      <c r="CT143">
        <v>0.22700000000000001</v>
      </c>
      <c r="CU143">
        <v>7.8</v>
      </c>
      <c r="CV143">
        <v>6.7</v>
      </c>
      <c r="CW143">
        <v>1.05156891708</v>
      </c>
      <c r="CX143">
        <v>1.0414115341700001</v>
      </c>
      <c r="CY143">
        <v>1.03</v>
      </c>
      <c r="CZ143">
        <v>0.10256002078100002</v>
      </c>
      <c r="DA143">
        <v>0.26411999406000003</v>
      </c>
      <c r="DB143">
        <v>1E-3</v>
      </c>
      <c r="DC143">
        <v>304</v>
      </c>
      <c r="DD143">
        <v>182</v>
      </c>
      <c r="DE143">
        <v>48</v>
      </c>
      <c r="DF143">
        <v>25</v>
      </c>
      <c r="DG143">
        <v>50</v>
      </c>
      <c r="DH143">
        <v>2</v>
      </c>
      <c r="DI143">
        <v>1</v>
      </c>
      <c r="DJ143">
        <v>1</v>
      </c>
      <c r="DK143">
        <v>11</v>
      </c>
      <c r="DL143">
        <v>6</v>
      </c>
      <c r="DM143">
        <v>28</v>
      </c>
      <c r="DN143">
        <v>3</v>
      </c>
      <c r="DO143">
        <v>0</v>
      </c>
      <c r="DP143">
        <v>8</v>
      </c>
      <c r="DQ143">
        <v>8</v>
      </c>
      <c r="DR143">
        <v>2</v>
      </c>
      <c r="DS143">
        <v>1</v>
      </c>
      <c r="DT143">
        <v>40</v>
      </c>
      <c r="DU143">
        <v>1</v>
      </c>
      <c r="DV143">
        <v>0</v>
      </c>
      <c r="DW143">
        <v>0</v>
      </c>
      <c r="DX143">
        <v>10</v>
      </c>
      <c r="DY143">
        <v>2</v>
      </c>
      <c r="DZ143">
        <v>10</v>
      </c>
      <c r="EA143">
        <v>3</v>
      </c>
      <c r="EB143">
        <v>0</v>
      </c>
      <c r="EC143">
        <v>0</v>
      </c>
      <c r="ED143">
        <v>10</v>
      </c>
      <c r="EE143">
        <v>0</v>
      </c>
      <c r="EF143">
        <v>0</v>
      </c>
      <c r="EG143">
        <v>0</v>
      </c>
      <c r="EH143">
        <v>5</v>
      </c>
      <c r="EI143">
        <v>1</v>
      </c>
      <c r="EJ143">
        <v>9.2105263157894708</v>
      </c>
      <c r="EK143">
        <v>12.5</v>
      </c>
      <c r="EL143">
        <v>0.32894736842105299</v>
      </c>
      <c r="EM143">
        <v>0.32894736842105299</v>
      </c>
      <c r="EN143">
        <v>0</v>
      </c>
      <c r="EO143">
        <v>0.98684210526315796</v>
      </c>
      <c r="EP143">
        <v>19.407894736842099</v>
      </c>
      <c r="EQ143">
        <v>0</v>
      </c>
      <c r="ER143">
        <v>12.5</v>
      </c>
      <c r="ES143">
        <v>14.473684210526301</v>
      </c>
      <c r="ET143">
        <v>62.828947368421098</v>
      </c>
      <c r="EU143">
        <v>7.5657894736842097</v>
      </c>
      <c r="EV143">
        <v>7.5657894736842097</v>
      </c>
      <c r="EW143">
        <v>7.2368421052631602</v>
      </c>
      <c r="EX143">
        <v>15.789473684210501</v>
      </c>
      <c r="EY143">
        <v>15.789473684210501</v>
      </c>
      <c r="EZ143">
        <v>1.6447368421052599</v>
      </c>
      <c r="FA143">
        <v>1.9736842105263199</v>
      </c>
      <c r="FB143">
        <v>12.5</v>
      </c>
      <c r="FC143">
        <v>24</v>
      </c>
      <c r="FD143">
        <v>83.881578947368396</v>
      </c>
      <c r="FE143">
        <v>3.2894736842105301</v>
      </c>
      <c r="FF143">
        <v>0</v>
      </c>
      <c r="FG143">
        <v>1.9736842105263199</v>
      </c>
      <c r="FH143">
        <v>16.1184210526316</v>
      </c>
      <c r="FI143">
        <v>2.6315789473684199</v>
      </c>
      <c r="FJ143">
        <v>18.421052631578899</v>
      </c>
      <c r="FK143">
        <v>1.31578947368421</v>
      </c>
      <c r="FL143">
        <v>0</v>
      </c>
      <c r="FM143">
        <v>18.421052631578899</v>
      </c>
      <c r="FN143">
        <v>8.2236842105263204</v>
      </c>
      <c r="FO143">
        <v>6.25</v>
      </c>
      <c r="FP143">
        <v>4</v>
      </c>
      <c r="FQ143">
        <v>2</v>
      </c>
      <c r="FR143">
        <v>2</v>
      </c>
      <c r="FS143">
        <v>22</v>
      </c>
      <c r="FT143">
        <v>56</v>
      </c>
      <c r="FU143">
        <v>6</v>
      </c>
      <c r="FV143">
        <v>16</v>
      </c>
      <c r="FW143">
        <v>16</v>
      </c>
      <c r="FX143">
        <v>4</v>
      </c>
      <c r="FY143">
        <v>80</v>
      </c>
      <c r="FZ143">
        <v>2</v>
      </c>
      <c r="GA143">
        <v>0</v>
      </c>
      <c r="GB143">
        <v>20</v>
      </c>
      <c r="GC143">
        <v>4</v>
      </c>
      <c r="GD143">
        <v>20</v>
      </c>
      <c r="GE143">
        <v>6</v>
      </c>
      <c r="GF143">
        <v>0</v>
      </c>
      <c r="GG143">
        <v>20</v>
      </c>
      <c r="GH143">
        <v>10</v>
      </c>
      <c r="GI143">
        <v>25</v>
      </c>
      <c r="GJ143">
        <v>59.868421052631597</v>
      </c>
      <c r="GK143">
        <v>50</v>
      </c>
      <c r="GL143">
        <v>35.526315789473699</v>
      </c>
      <c r="GM143">
        <v>4.2763157894736796</v>
      </c>
      <c r="GN143">
        <v>0.54945054945054905</v>
      </c>
      <c r="GO143">
        <v>0</v>
      </c>
      <c r="GP143">
        <v>8.2417582417582391</v>
      </c>
      <c r="GQ143">
        <v>7.1428571428571397</v>
      </c>
      <c r="GR143">
        <v>0</v>
      </c>
      <c r="GS143">
        <v>0.98684210526315796</v>
      </c>
      <c r="GT143">
        <v>17</v>
      </c>
      <c r="GU143">
        <v>8</v>
      </c>
      <c r="GV143">
        <v>10</v>
      </c>
      <c r="GW143">
        <v>2</v>
      </c>
      <c r="GX143">
        <v>4</v>
      </c>
      <c r="GY143">
        <v>30.921052631578899</v>
      </c>
      <c r="GZ143">
        <v>36.5131578947368</v>
      </c>
      <c r="HA143">
        <v>10.855263157894701</v>
      </c>
      <c r="HB143">
        <v>1.6447368421052599</v>
      </c>
      <c r="HC143">
        <v>9.2105263157894708</v>
      </c>
      <c r="HD143">
        <v>34</v>
      </c>
      <c r="HE143">
        <v>16</v>
      </c>
      <c r="HF143">
        <v>20</v>
      </c>
      <c r="HG143">
        <v>4</v>
      </c>
      <c r="HH143">
        <v>8</v>
      </c>
      <c r="HI143">
        <v>6</v>
      </c>
      <c r="HJ143">
        <v>5</v>
      </c>
      <c r="HK143">
        <v>9</v>
      </c>
      <c r="HL143">
        <v>15</v>
      </c>
      <c r="HM143">
        <v>2</v>
      </c>
      <c r="HN143">
        <v>7.8947368421052602</v>
      </c>
      <c r="HO143">
        <v>7.2368421052631602</v>
      </c>
      <c r="HP143">
        <v>40.789473684210499</v>
      </c>
      <c r="HQ143">
        <v>22.039473684210499</v>
      </c>
      <c r="HR143">
        <v>5.5921052631578902</v>
      </c>
      <c r="HS143">
        <v>12</v>
      </c>
      <c r="HT143">
        <v>10</v>
      </c>
      <c r="HU143">
        <v>18</v>
      </c>
      <c r="HV143">
        <v>30</v>
      </c>
      <c r="HW143">
        <v>4</v>
      </c>
      <c r="HX143">
        <v>26.644736842105299</v>
      </c>
      <c r="HY143">
        <v>34.210526315789501</v>
      </c>
      <c r="HZ143">
        <v>39.144736842105303</v>
      </c>
      <c r="IA143">
        <v>43.092105263157897</v>
      </c>
      <c r="IB143">
        <v>46.710526315789501</v>
      </c>
      <c r="IC143">
        <v>4.6518053399884902</v>
      </c>
      <c r="ID143">
        <v>0.90893351800554001</v>
      </c>
      <c r="IE143">
        <v>8.7458033459767002</v>
      </c>
      <c r="IF143">
        <v>8.5708872790571604</v>
      </c>
      <c r="IG143">
        <v>0.82422464066614898</v>
      </c>
      <c r="IH143">
        <v>1</v>
      </c>
      <c r="II143">
        <v>5.4646464650000004</v>
      </c>
      <c r="IJ143">
        <v>1</v>
      </c>
      <c r="IK143">
        <v>0.32894736800000002</v>
      </c>
      <c r="IL143">
        <v>2</v>
      </c>
      <c r="IM143">
        <v>7</v>
      </c>
      <c r="IN143">
        <v>15.46052632</v>
      </c>
      <c r="IO143">
        <v>14</v>
      </c>
    </row>
    <row r="144" spans="1:249" x14ac:dyDescent="0.3">
      <c r="A144" s="71">
        <v>143</v>
      </c>
      <c r="B144" t="s">
        <v>161</v>
      </c>
      <c r="C144" t="s">
        <v>160</v>
      </c>
      <c r="D144" t="s">
        <v>988</v>
      </c>
      <c r="E144" t="s">
        <v>542</v>
      </c>
      <c r="F144">
        <v>61.374260436903995</v>
      </c>
      <c r="G144">
        <v>64.028385246872602</v>
      </c>
      <c r="H144" t="s">
        <v>953</v>
      </c>
      <c r="I144" t="s">
        <v>344</v>
      </c>
      <c r="J144" t="s">
        <v>345</v>
      </c>
      <c r="K144">
        <v>59</v>
      </c>
      <c r="L144" t="s">
        <v>341</v>
      </c>
      <c r="M144" t="s">
        <v>337</v>
      </c>
      <c r="N144">
        <v>46006</v>
      </c>
      <c r="O144">
        <v>-70.909008</v>
      </c>
      <c r="P144">
        <v>42.062829000000001</v>
      </c>
      <c r="Q144">
        <v>5.2451999999999996</v>
      </c>
      <c r="R144">
        <v>27.400500000000001</v>
      </c>
      <c r="S144">
        <v>25.426600000000001</v>
      </c>
      <c r="T144">
        <v>7.0461999999999997E-2</v>
      </c>
      <c r="U144">
        <v>7.0461999999999999E-4</v>
      </c>
      <c r="W144">
        <v>15</v>
      </c>
      <c r="X144">
        <v>1.32</v>
      </c>
      <c r="Y144">
        <v>25.843556966400001</v>
      </c>
      <c r="Z144">
        <v>53</v>
      </c>
      <c r="AA144">
        <v>20.9936657774</v>
      </c>
      <c r="AB144">
        <v>1265.2899183116001</v>
      </c>
      <c r="AC144">
        <v>1258.4062879257699</v>
      </c>
      <c r="AD144">
        <v>15.746861139876501</v>
      </c>
      <c r="AE144">
        <v>15.698016831663701</v>
      </c>
      <c r="AF144">
        <v>10.065030914344501</v>
      </c>
      <c r="AG144">
        <v>10.039956007259001</v>
      </c>
      <c r="AH144">
        <v>4.3770650162148304</v>
      </c>
      <c r="AI144">
        <v>4.3763297984233898</v>
      </c>
      <c r="AJ144">
        <v>24.759780370624576</v>
      </c>
      <c r="AK144">
        <v>18.653309246181639</v>
      </c>
      <c r="AL144">
        <v>37.645847632120805</v>
      </c>
      <c r="AM144">
        <v>23.146657907702412</v>
      </c>
      <c r="AN144">
        <v>0.67330769776479404</v>
      </c>
      <c r="AO144">
        <v>0.54707263951211205</v>
      </c>
      <c r="AP144">
        <v>39.664969617342756</v>
      </c>
      <c r="AQ144">
        <v>18.943033630748111</v>
      </c>
      <c r="AR144">
        <v>39.664969617342756</v>
      </c>
      <c r="AS144">
        <v>41.201868629669995</v>
      </c>
      <c r="AT144">
        <v>19.650145772630001</v>
      </c>
      <c r="AU144">
        <v>0.54907343857240898</v>
      </c>
      <c r="AV144">
        <v>0.54907343857240898</v>
      </c>
      <c r="AW144">
        <v>0.42043028411890287</v>
      </c>
      <c r="AX144">
        <v>0.38929784824469998</v>
      </c>
      <c r="AY144">
        <v>0.34985422740490002</v>
      </c>
      <c r="AZ144">
        <v>2.1996386927259999</v>
      </c>
      <c r="BA144">
        <v>1.9780370624582002</v>
      </c>
      <c r="BB144">
        <v>2.1996386927259999</v>
      </c>
      <c r="BC144">
        <v>5.7355564617199999</v>
      </c>
      <c r="BD144">
        <v>3.1470635426900002</v>
      </c>
      <c r="BE144">
        <v>5.7355564617199999</v>
      </c>
      <c r="BF144">
        <v>15503.7503695</v>
      </c>
      <c r="BG144">
        <v>0</v>
      </c>
      <c r="BH144">
        <v>15503.7503695</v>
      </c>
      <c r="BI144">
        <v>0</v>
      </c>
      <c r="BJ144">
        <v>0</v>
      </c>
      <c r="BK144">
        <v>0</v>
      </c>
      <c r="BL144">
        <v>0</v>
      </c>
      <c r="BM144">
        <v>0</v>
      </c>
      <c r="BN144">
        <v>0</v>
      </c>
      <c r="BO144">
        <v>0</v>
      </c>
      <c r="BP144">
        <v>3.6495684385300001E-2</v>
      </c>
      <c r="BQ144">
        <v>0</v>
      </c>
      <c r="BR144">
        <v>3.6495684385300001E-2</v>
      </c>
      <c r="BS144">
        <v>5</v>
      </c>
      <c r="BT144">
        <v>2</v>
      </c>
      <c r="BU144">
        <v>0</v>
      </c>
      <c r="BV144">
        <v>3</v>
      </c>
      <c r="BW144">
        <v>3</v>
      </c>
      <c r="BX144">
        <v>12</v>
      </c>
      <c r="BY144">
        <v>16</v>
      </c>
      <c r="BZ144">
        <v>3</v>
      </c>
      <c r="CA144">
        <v>19</v>
      </c>
      <c r="CB144">
        <v>19</v>
      </c>
      <c r="CC144">
        <v>15</v>
      </c>
      <c r="CD144">
        <v>6</v>
      </c>
      <c r="CE144">
        <v>10</v>
      </c>
      <c r="CF144">
        <v>10</v>
      </c>
      <c r="CG144">
        <v>9</v>
      </c>
      <c r="CH144">
        <v>8</v>
      </c>
      <c r="CI144">
        <v>5</v>
      </c>
      <c r="CJ144">
        <v>5</v>
      </c>
      <c r="CK144">
        <v>137</v>
      </c>
      <c r="CL144">
        <v>10</v>
      </c>
      <c r="CM144">
        <v>10</v>
      </c>
      <c r="CN144">
        <v>40</v>
      </c>
      <c r="CO144">
        <v>40</v>
      </c>
      <c r="CP144">
        <v>85</v>
      </c>
      <c r="CQ144">
        <v>8.2666666666666604</v>
      </c>
      <c r="CR144">
        <v>0.73666666666666702</v>
      </c>
      <c r="CS144">
        <v>19.899999999999899</v>
      </c>
      <c r="CT144">
        <v>0.433</v>
      </c>
      <c r="CU144">
        <v>9.6</v>
      </c>
      <c r="CV144">
        <v>6.68</v>
      </c>
      <c r="CW144">
        <v>1.3208179556799999</v>
      </c>
      <c r="CX144">
        <v>1.39987836042</v>
      </c>
      <c r="CY144">
        <v>1.32</v>
      </c>
      <c r="CZ144">
        <v>0.12324000718300002</v>
      </c>
      <c r="DA144">
        <v>0.15000000038899999</v>
      </c>
      <c r="DB144">
        <v>7.0461999999999997E-2</v>
      </c>
      <c r="DC144">
        <v>311</v>
      </c>
      <c r="DD144">
        <v>70</v>
      </c>
      <c r="DE144">
        <v>66</v>
      </c>
      <c r="DF144">
        <v>62</v>
      </c>
      <c r="DG144">
        <v>40</v>
      </c>
      <c r="DH144">
        <v>3</v>
      </c>
      <c r="DI144">
        <v>1</v>
      </c>
      <c r="DJ144">
        <v>2</v>
      </c>
      <c r="DK144">
        <v>11</v>
      </c>
      <c r="DL144">
        <v>6</v>
      </c>
      <c r="DM144">
        <v>18</v>
      </c>
      <c r="DN144">
        <v>2</v>
      </c>
      <c r="DO144">
        <v>0</v>
      </c>
      <c r="DP144">
        <v>4</v>
      </c>
      <c r="DQ144">
        <v>4</v>
      </c>
      <c r="DR144">
        <v>1</v>
      </c>
      <c r="DS144">
        <v>0</v>
      </c>
      <c r="DT144">
        <v>32</v>
      </c>
      <c r="DU144">
        <v>1</v>
      </c>
      <c r="DV144">
        <v>1</v>
      </c>
      <c r="DW144">
        <v>0</v>
      </c>
      <c r="DX144">
        <v>8</v>
      </c>
      <c r="DY144">
        <v>5</v>
      </c>
      <c r="DZ144">
        <v>9</v>
      </c>
      <c r="EA144">
        <v>2</v>
      </c>
      <c r="EB144">
        <v>0</v>
      </c>
      <c r="EC144">
        <v>0</v>
      </c>
      <c r="ED144">
        <v>9</v>
      </c>
      <c r="EE144">
        <v>0</v>
      </c>
      <c r="EF144">
        <v>0</v>
      </c>
      <c r="EG144">
        <v>0</v>
      </c>
      <c r="EH144">
        <v>2</v>
      </c>
      <c r="EI144">
        <v>0</v>
      </c>
      <c r="EJ144">
        <v>22.508038585209</v>
      </c>
      <c r="EK144">
        <v>27.974276527331199</v>
      </c>
      <c r="EL144">
        <v>0</v>
      </c>
      <c r="EM144">
        <v>10.2893890675241</v>
      </c>
      <c r="EN144">
        <v>0.64308681672025703</v>
      </c>
      <c r="EO144">
        <v>1.2861736334405101</v>
      </c>
      <c r="EP144">
        <v>33.440514469453397</v>
      </c>
      <c r="EQ144">
        <v>0</v>
      </c>
      <c r="ER144">
        <v>27.974276527331199</v>
      </c>
      <c r="ES144">
        <v>38.585209003215397</v>
      </c>
      <c r="ET144">
        <v>25.08038585209</v>
      </c>
      <c r="EU144">
        <v>1.2861736334405101</v>
      </c>
      <c r="EV144">
        <v>0.64308681672025703</v>
      </c>
      <c r="EW144">
        <v>0.64308681672025703</v>
      </c>
      <c r="EX144">
        <v>21.221864951768499</v>
      </c>
      <c r="EY144">
        <v>21.221864951768499</v>
      </c>
      <c r="EZ144">
        <v>0.32154340836012901</v>
      </c>
      <c r="FA144">
        <v>19.935691318328001</v>
      </c>
      <c r="FB144">
        <v>93.939393939393895</v>
      </c>
      <c r="FC144">
        <v>100</v>
      </c>
      <c r="FD144">
        <v>60.771704180064297</v>
      </c>
      <c r="FE144">
        <v>5.4662379421221896</v>
      </c>
      <c r="FF144">
        <v>0.64308681672025703</v>
      </c>
      <c r="FG144">
        <v>10.6109324758842</v>
      </c>
      <c r="FH144">
        <v>39.228295819935703</v>
      </c>
      <c r="FI144">
        <v>10.932475884244401</v>
      </c>
      <c r="FJ144">
        <v>32.154340836012899</v>
      </c>
      <c r="FK144">
        <v>0.64308681672025703</v>
      </c>
      <c r="FL144">
        <v>0</v>
      </c>
      <c r="FM144">
        <v>32.154340836012899</v>
      </c>
      <c r="FN144">
        <v>19.935691318328001</v>
      </c>
      <c r="FO144">
        <v>0</v>
      </c>
      <c r="FP144">
        <v>7.5</v>
      </c>
      <c r="FQ144">
        <v>2.5</v>
      </c>
      <c r="FR144">
        <v>5</v>
      </c>
      <c r="FS144">
        <v>27.5</v>
      </c>
      <c r="FT144">
        <v>45</v>
      </c>
      <c r="FU144">
        <v>5</v>
      </c>
      <c r="FV144">
        <v>10</v>
      </c>
      <c r="FW144">
        <v>10</v>
      </c>
      <c r="FX144">
        <v>2.5</v>
      </c>
      <c r="FY144">
        <v>80</v>
      </c>
      <c r="FZ144">
        <v>2.5</v>
      </c>
      <c r="GA144">
        <v>2.5</v>
      </c>
      <c r="GB144">
        <v>20</v>
      </c>
      <c r="GC144">
        <v>12.5</v>
      </c>
      <c r="GD144">
        <v>22.5</v>
      </c>
      <c r="GE144">
        <v>5</v>
      </c>
      <c r="GF144">
        <v>0</v>
      </c>
      <c r="GG144">
        <v>22.5</v>
      </c>
      <c r="GH144">
        <v>5</v>
      </c>
      <c r="GI144">
        <v>14</v>
      </c>
      <c r="GJ144">
        <v>22.508038585209</v>
      </c>
      <c r="GK144">
        <v>35</v>
      </c>
      <c r="GL144">
        <v>13.8263665594855</v>
      </c>
      <c r="GM144">
        <v>1.2861736334405101</v>
      </c>
      <c r="GN144">
        <v>0</v>
      </c>
      <c r="GO144">
        <v>0</v>
      </c>
      <c r="GP144">
        <v>0</v>
      </c>
      <c r="GQ144">
        <v>5.71428571428571</v>
      </c>
      <c r="GR144">
        <v>0</v>
      </c>
      <c r="GS144">
        <v>1.2861736334405101</v>
      </c>
      <c r="GT144">
        <v>9</v>
      </c>
      <c r="GU144">
        <v>9</v>
      </c>
      <c r="GV144">
        <v>12</v>
      </c>
      <c r="GW144">
        <v>2</v>
      </c>
      <c r="GX144">
        <v>4</v>
      </c>
      <c r="GY144">
        <v>30.225080385852099</v>
      </c>
      <c r="GZ144">
        <v>42.765273311897097</v>
      </c>
      <c r="HA144">
        <v>15.112540192926</v>
      </c>
      <c r="HB144">
        <v>1.2861736334405101</v>
      </c>
      <c r="HC144">
        <v>6.1093247588424404</v>
      </c>
      <c r="HD144">
        <v>22.5</v>
      </c>
      <c r="HE144">
        <v>22.5</v>
      </c>
      <c r="HF144">
        <v>30</v>
      </c>
      <c r="HG144">
        <v>5</v>
      </c>
      <c r="HH144">
        <v>10</v>
      </c>
      <c r="HI144">
        <v>3</v>
      </c>
      <c r="HJ144">
        <v>3</v>
      </c>
      <c r="HK144">
        <v>14</v>
      </c>
      <c r="HL144">
        <v>10</v>
      </c>
      <c r="HM144">
        <v>4</v>
      </c>
      <c r="HN144">
        <v>8.0385852090032195</v>
      </c>
      <c r="HO144">
        <v>8.0385852090032195</v>
      </c>
      <c r="HP144">
        <v>42.443729903536997</v>
      </c>
      <c r="HQ144">
        <v>30.868167202572302</v>
      </c>
      <c r="HR144">
        <v>2.8938906752411602</v>
      </c>
      <c r="HS144">
        <v>7.5</v>
      </c>
      <c r="HT144">
        <v>7.5</v>
      </c>
      <c r="HU144">
        <v>35</v>
      </c>
      <c r="HV144">
        <v>25</v>
      </c>
      <c r="HW144">
        <v>10</v>
      </c>
      <c r="HX144">
        <v>19.614147909967802</v>
      </c>
      <c r="HY144">
        <v>37.942122186495197</v>
      </c>
      <c r="HZ144">
        <v>49.517684887459801</v>
      </c>
      <c r="IA144">
        <v>56.913183279742803</v>
      </c>
      <c r="IB144">
        <v>62.379421221865002</v>
      </c>
      <c r="IC144">
        <v>4.07556755623136</v>
      </c>
      <c r="ID144">
        <v>0.89879136898915402</v>
      </c>
      <c r="IE144">
        <v>6.9688925388099303</v>
      </c>
      <c r="IF144">
        <v>6.7946702253396802</v>
      </c>
      <c r="IG144">
        <v>0.76580658054111195</v>
      </c>
      <c r="IH144">
        <v>0</v>
      </c>
      <c r="II144">
        <v>5.4444444440000002</v>
      </c>
      <c r="IJ144">
        <v>0</v>
      </c>
      <c r="IK144">
        <v>0</v>
      </c>
      <c r="IL144">
        <v>0</v>
      </c>
      <c r="IM144">
        <v>6</v>
      </c>
      <c r="IN144">
        <v>14.147909970000001</v>
      </c>
      <c r="IO144">
        <v>15</v>
      </c>
    </row>
    <row r="145" spans="1:249" x14ac:dyDescent="0.3">
      <c r="A145" s="71">
        <v>144</v>
      </c>
      <c r="B145" t="s">
        <v>242</v>
      </c>
      <c r="C145" t="s">
        <v>241</v>
      </c>
      <c r="D145" t="s">
        <v>988</v>
      </c>
      <c r="E145" t="s">
        <v>232</v>
      </c>
      <c r="F145">
        <v>34.820907327223772</v>
      </c>
      <c r="G145">
        <v>42.8488398726494</v>
      </c>
      <c r="H145" t="s">
        <v>953</v>
      </c>
      <c r="I145" t="s">
        <v>344</v>
      </c>
      <c r="J145" t="s">
        <v>345</v>
      </c>
      <c r="K145">
        <v>59</v>
      </c>
      <c r="L145" t="s">
        <v>341</v>
      </c>
      <c r="M145" t="s">
        <v>337</v>
      </c>
      <c r="N145">
        <v>46006</v>
      </c>
      <c r="O145">
        <v>-71.032694000000006</v>
      </c>
      <c r="P145">
        <v>42.083322000000003</v>
      </c>
      <c r="Q145">
        <v>4.3883999999999999</v>
      </c>
      <c r="R145">
        <v>18.714600000000001</v>
      </c>
      <c r="S145">
        <v>18.752199999999998</v>
      </c>
      <c r="T145">
        <v>0.3135</v>
      </c>
      <c r="U145">
        <v>3.1350000000000002E-3</v>
      </c>
      <c r="V145">
        <v>6.827586206896552E-2</v>
      </c>
      <c r="W145">
        <v>50</v>
      </c>
      <c r="X145">
        <v>1.24</v>
      </c>
      <c r="Y145">
        <v>50.703182936799998</v>
      </c>
      <c r="Z145">
        <v>54.956521739130437</v>
      </c>
      <c r="AA145">
        <v>20.0537450265</v>
      </c>
      <c r="AB145">
        <v>1269.1732387018001</v>
      </c>
      <c r="AC145">
        <v>1272.5255224728301</v>
      </c>
      <c r="AD145">
        <v>15.5900704043068</v>
      </c>
      <c r="AE145">
        <v>15.4718553865538</v>
      </c>
      <c r="AF145">
        <v>9.9557480645816199</v>
      </c>
      <c r="AG145">
        <v>9.9253396550447306</v>
      </c>
      <c r="AH145">
        <v>4.31854515568088</v>
      </c>
      <c r="AI145">
        <v>4.3738345625661301</v>
      </c>
      <c r="AJ145">
        <v>2.3789991796554548</v>
      </c>
      <c r="AK145">
        <v>11.176300856016159</v>
      </c>
      <c r="AL145">
        <v>9.1468416735028697</v>
      </c>
      <c r="AM145">
        <v>18.683274021352311</v>
      </c>
      <c r="AN145">
        <v>0.35446389322816402</v>
      </c>
      <c r="AO145">
        <v>0.45681122630535498</v>
      </c>
      <c r="AP145">
        <v>70.200984413453625</v>
      </c>
      <c r="AQ145">
        <v>70.200984413453625</v>
      </c>
      <c r="AR145">
        <v>55.275560257766656</v>
      </c>
      <c r="AS145">
        <v>54.601315347300009</v>
      </c>
      <c r="AT145">
        <v>91.36085626901999</v>
      </c>
      <c r="AU145">
        <v>0.1025430680885972</v>
      </c>
      <c r="AV145">
        <v>0.1025430680885972</v>
      </c>
      <c r="AW145">
        <v>7.2136193132634405E-2</v>
      </c>
      <c r="AX145">
        <v>4.8005376602200001E-2</v>
      </c>
      <c r="AY145">
        <v>0</v>
      </c>
      <c r="AZ145">
        <v>0.12234298355289999</v>
      </c>
      <c r="BA145">
        <v>0.11812961443801001</v>
      </c>
      <c r="BB145">
        <v>0.12234298355289999</v>
      </c>
      <c r="BC145">
        <v>10.688308277699999</v>
      </c>
      <c r="BD145">
        <v>10.688308277699999</v>
      </c>
      <c r="BE145">
        <v>7.9352141544099997</v>
      </c>
      <c r="BF145">
        <v>51212.099644100002</v>
      </c>
      <c r="BG145">
        <v>1686.4643150100001</v>
      </c>
      <c r="BH145">
        <v>51212.099644100002</v>
      </c>
      <c r="BI145">
        <v>0</v>
      </c>
      <c r="BJ145">
        <v>0</v>
      </c>
      <c r="BK145">
        <v>0</v>
      </c>
      <c r="BL145">
        <v>0</v>
      </c>
      <c r="BM145">
        <v>0</v>
      </c>
      <c r="BN145">
        <v>0</v>
      </c>
      <c r="BO145">
        <v>0</v>
      </c>
      <c r="BP145">
        <v>0</v>
      </c>
      <c r="BQ145">
        <v>0.22787348464099999</v>
      </c>
      <c r="BR145">
        <v>0.42747373708199998</v>
      </c>
      <c r="BS145">
        <v>5</v>
      </c>
      <c r="BT145">
        <v>0</v>
      </c>
      <c r="BU145">
        <v>4</v>
      </c>
      <c r="BV145">
        <v>1</v>
      </c>
      <c r="BW145">
        <v>3</v>
      </c>
      <c r="BX145">
        <v>12</v>
      </c>
      <c r="BY145">
        <v>15</v>
      </c>
      <c r="BZ145">
        <v>9</v>
      </c>
      <c r="CA145">
        <v>11</v>
      </c>
      <c r="CB145">
        <v>11</v>
      </c>
      <c r="CC145">
        <v>19</v>
      </c>
      <c r="CD145">
        <v>6</v>
      </c>
      <c r="CE145">
        <v>4</v>
      </c>
      <c r="CF145">
        <v>5</v>
      </c>
      <c r="CG145">
        <v>6</v>
      </c>
      <c r="CH145">
        <v>5</v>
      </c>
      <c r="CI145">
        <v>2</v>
      </c>
      <c r="CJ145">
        <v>2</v>
      </c>
      <c r="CK145">
        <v>107</v>
      </c>
      <c r="CL145">
        <v>5</v>
      </c>
      <c r="CM145">
        <v>35</v>
      </c>
      <c r="CN145">
        <v>40</v>
      </c>
      <c r="CO145">
        <v>20</v>
      </c>
      <c r="CP145">
        <v>65</v>
      </c>
      <c r="CQ145">
        <v>5.2333333333333298</v>
      </c>
      <c r="CR145">
        <v>0.27333333333333298</v>
      </c>
      <c r="CS145">
        <v>19.100000000000001</v>
      </c>
      <c r="CT145">
        <v>0.7</v>
      </c>
      <c r="CU145">
        <v>6.4</v>
      </c>
      <c r="CV145">
        <v>7.35</v>
      </c>
      <c r="CW145">
        <v>1.24548989055</v>
      </c>
      <c r="CX145">
        <v>1.35120991914</v>
      </c>
      <c r="CY145">
        <v>1.24</v>
      </c>
      <c r="CZ145">
        <v>0.15827998724800002</v>
      </c>
      <c r="DA145">
        <v>1.3769998833200001E-2</v>
      </c>
      <c r="DB145">
        <v>0.3135</v>
      </c>
      <c r="DC145">
        <v>354</v>
      </c>
      <c r="DD145">
        <v>64</v>
      </c>
      <c r="DE145">
        <v>5</v>
      </c>
      <c r="DF145">
        <v>5</v>
      </c>
      <c r="DG145">
        <v>46</v>
      </c>
      <c r="DH145">
        <v>3</v>
      </c>
      <c r="DI145">
        <v>2</v>
      </c>
      <c r="DJ145">
        <v>4</v>
      </c>
      <c r="DK145">
        <v>10</v>
      </c>
      <c r="DL145">
        <v>7</v>
      </c>
      <c r="DM145">
        <v>19</v>
      </c>
      <c r="DN145">
        <v>0</v>
      </c>
      <c r="DO145">
        <v>0</v>
      </c>
      <c r="DP145">
        <v>3</v>
      </c>
      <c r="DQ145">
        <v>3</v>
      </c>
      <c r="DR145">
        <v>1</v>
      </c>
      <c r="DS145">
        <v>0</v>
      </c>
      <c r="DT145">
        <v>30</v>
      </c>
      <c r="DU145">
        <v>1</v>
      </c>
      <c r="DV145">
        <v>0</v>
      </c>
      <c r="DW145">
        <v>0</v>
      </c>
      <c r="DX145">
        <v>16</v>
      </c>
      <c r="DY145">
        <v>3</v>
      </c>
      <c r="DZ145">
        <v>6</v>
      </c>
      <c r="EA145">
        <v>6</v>
      </c>
      <c r="EB145">
        <v>0</v>
      </c>
      <c r="EC145">
        <v>0</v>
      </c>
      <c r="ED145">
        <v>6</v>
      </c>
      <c r="EE145">
        <v>0</v>
      </c>
      <c r="EF145">
        <v>0</v>
      </c>
      <c r="EG145">
        <v>1</v>
      </c>
      <c r="EH145">
        <v>3</v>
      </c>
      <c r="EI145">
        <v>1</v>
      </c>
      <c r="EJ145">
        <v>15.254237288135601</v>
      </c>
      <c r="EK145">
        <v>22.316384180791001</v>
      </c>
      <c r="EL145">
        <v>0</v>
      </c>
      <c r="EM145">
        <v>9.3220338983050794</v>
      </c>
      <c r="EN145">
        <v>0</v>
      </c>
      <c r="EO145">
        <v>15.536723163841801</v>
      </c>
      <c r="EP145">
        <v>28.531073446327699</v>
      </c>
      <c r="EQ145">
        <v>0</v>
      </c>
      <c r="ER145">
        <v>22.316384180791001</v>
      </c>
      <c r="ES145">
        <v>34.745762711864401</v>
      </c>
      <c r="ET145">
        <v>18.361581920904001</v>
      </c>
      <c r="EU145">
        <v>0</v>
      </c>
      <c r="EV145">
        <v>0</v>
      </c>
      <c r="EW145">
        <v>0</v>
      </c>
      <c r="EX145">
        <v>1.41242937853107</v>
      </c>
      <c r="EY145">
        <v>1.41242937853107</v>
      </c>
      <c r="EZ145">
        <v>3.1073446327683598</v>
      </c>
      <c r="FA145">
        <v>0.56497175141242895</v>
      </c>
      <c r="FB145">
        <v>40</v>
      </c>
      <c r="FC145">
        <v>40</v>
      </c>
      <c r="FD145">
        <v>47.457627118644098</v>
      </c>
      <c r="FE145">
        <v>7.0621468926553703</v>
      </c>
      <c r="FF145">
        <v>0</v>
      </c>
      <c r="FG145">
        <v>12.4293785310734</v>
      </c>
      <c r="FH145">
        <v>52.542372881355902</v>
      </c>
      <c r="FI145">
        <v>11.581920903954799</v>
      </c>
      <c r="FJ145">
        <v>12.9943502824859</v>
      </c>
      <c r="FK145">
        <v>12.4293785310734</v>
      </c>
      <c r="FL145">
        <v>0</v>
      </c>
      <c r="FM145">
        <v>12.9943502824859</v>
      </c>
      <c r="FN145">
        <v>1.41242937853107</v>
      </c>
      <c r="FO145">
        <v>0.84745762711864403</v>
      </c>
      <c r="FP145">
        <v>6.5217391304347796</v>
      </c>
      <c r="FQ145">
        <v>4.3478260869565197</v>
      </c>
      <c r="FR145">
        <v>8.6956521739130395</v>
      </c>
      <c r="FS145">
        <v>21.739130434782599</v>
      </c>
      <c r="FT145">
        <v>41.304347826087003</v>
      </c>
      <c r="FU145">
        <v>0</v>
      </c>
      <c r="FV145">
        <v>6.5217391304347796</v>
      </c>
      <c r="FW145">
        <v>6.5217391304347796</v>
      </c>
      <c r="FX145">
        <v>2.1739130434782599</v>
      </c>
      <c r="FY145">
        <v>65.2173913043478</v>
      </c>
      <c r="FZ145">
        <v>2.1739130434782599</v>
      </c>
      <c r="GA145">
        <v>0</v>
      </c>
      <c r="GB145">
        <v>34.7826086956522</v>
      </c>
      <c r="GC145">
        <v>6.5217391304347796</v>
      </c>
      <c r="GD145">
        <v>13.0434782608696</v>
      </c>
      <c r="GE145">
        <v>13.0434782608696</v>
      </c>
      <c r="GF145">
        <v>0</v>
      </c>
      <c r="GG145">
        <v>13.0434782608696</v>
      </c>
      <c r="GH145">
        <v>6.5217391304347796</v>
      </c>
      <c r="GI145">
        <v>18</v>
      </c>
      <c r="GJ145">
        <v>18.079096045197701</v>
      </c>
      <c r="GK145">
        <v>39.130434782608702</v>
      </c>
      <c r="GL145">
        <v>1.6949152542372901</v>
      </c>
      <c r="GM145">
        <v>3.3898305084745801</v>
      </c>
      <c r="GN145">
        <v>0</v>
      </c>
      <c r="GO145">
        <v>0</v>
      </c>
      <c r="GP145">
        <v>1.5625</v>
      </c>
      <c r="GQ145">
        <v>18.75</v>
      </c>
      <c r="GR145">
        <v>0</v>
      </c>
      <c r="GS145">
        <v>15.536723163841801</v>
      </c>
      <c r="GT145">
        <v>14</v>
      </c>
      <c r="GU145">
        <v>6</v>
      </c>
      <c r="GV145">
        <v>10</v>
      </c>
      <c r="GW145">
        <v>1</v>
      </c>
      <c r="GX145">
        <v>5</v>
      </c>
      <c r="GY145">
        <v>29.3785310734463</v>
      </c>
      <c r="GZ145">
        <v>5.3672316384180796</v>
      </c>
      <c r="HA145">
        <v>21.468926553672301</v>
      </c>
      <c r="HB145">
        <v>5.0847457627118597</v>
      </c>
      <c r="HC145">
        <v>9.6045197740112993</v>
      </c>
      <c r="HD145">
        <v>30.434782608695699</v>
      </c>
      <c r="HE145">
        <v>13.0434782608696</v>
      </c>
      <c r="HF145">
        <v>21.739130434782599</v>
      </c>
      <c r="HG145">
        <v>2.1739130434782599</v>
      </c>
      <c r="HH145">
        <v>10.869565217391299</v>
      </c>
      <c r="HI145">
        <v>8</v>
      </c>
      <c r="HJ145">
        <v>4</v>
      </c>
      <c r="HK145">
        <v>10</v>
      </c>
      <c r="HL145">
        <v>12</v>
      </c>
      <c r="HM145">
        <v>1</v>
      </c>
      <c r="HN145">
        <v>6.7796610169491496</v>
      </c>
      <c r="HO145">
        <v>14.6892655367232</v>
      </c>
      <c r="HP145">
        <v>16.9491525423729</v>
      </c>
      <c r="HQ145">
        <v>31.638418079095999</v>
      </c>
      <c r="HR145">
        <v>0.28248587570621497</v>
      </c>
      <c r="HS145">
        <v>17.3913043478261</v>
      </c>
      <c r="HT145">
        <v>8.6956521739130395</v>
      </c>
      <c r="HU145">
        <v>21.739130434782599</v>
      </c>
      <c r="HV145">
        <v>26.086956521739101</v>
      </c>
      <c r="HW145">
        <v>2.1739130434782599</v>
      </c>
      <c r="HX145">
        <v>11.0169491525424</v>
      </c>
      <c r="HY145">
        <v>19.774011299434999</v>
      </c>
      <c r="HZ145">
        <v>27.118644067796598</v>
      </c>
      <c r="IA145">
        <v>34.180790960452001</v>
      </c>
      <c r="IB145">
        <v>40.395480225988699</v>
      </c>
      <c r="IC145">
        <v>4.7332040917338603</v>
      </c>
      <c r="ID145">
        <v>0.94768425420536895</v>
      </c>
      <c r="IE145">
        <v>7.8373952929635298</v>
      </c>
      <c r="IF145">
        <v>7.6670171344208402</v>
      </c>
      <c r="IG145">
        <v>0.85691155985740897</v>
      </c>
      <c r="IH145">
        <v>0</v>
      </c>
      <c r="II145">
        <v>5.8392282959999999</v>
      </c>
      <c r="IJ145">
        <v>0</v>
      </c>
      <c r="IK145">
        <v>0</v>
      </c>
      <c r="IL145">
        <v>0</v>
      </c>
      <c r="IM145">
        <v>13</v>
      </c>
      <c r="IN145">
        <v>24.57627119</v>
      </c>
      <c r="IO145">
        <v>28.260869570000001</v>
      </c>
    </row>
    <row r="146" spans="1:249" x14ac:dyDescent="0.3">
      <c r="A146" s="71">
        <v>145</v>
      </c>
      <c r="B146" t="s">
        <v>262</v>
      </c>
      <c r="C146" t="s">
        <v>261</v>
      </c>
      <c r="D146" t="s">
        <v>988</v>
      </c>
      <c r="E146" t="s">
        <v>232</v>
      </c>
      <c r="F146">
        <v>43.517256799200062</v>
      </c>
      <c r="G146">
        <v>50.0107632927065</v>
      </c>
      <c r="H146" t="s">
        <v>953</v>
      </c>
      <c r="I146" t="s">
        <v>344</v>
      </c>
      <c r="J146" t="s">
        <v>345</v>
      </c>
      <c r="K146">
        <v>59</v>
      </c>
      <c r="L146" t="s">
        <v>341</v>
      </c>
      <c r="M146" t="s">
        <v>337</v>
      </c>
      <c r="N146">
        <v>46006</v>
      </c>
      <c r="O146">
        <v>-71.010552000000004</v>
      </c>
      <c r="P146">
        <v>42.069592</v>
      </c>
      <c r="Q146">
        <v>8.7218999999999998</v>
      </c>
      <c r="R146">
        <v>46.863900000000001</v>
      </c>
      <c r="S146">
        <v>40.500098999999999</v>
      </c>
      <c r="T146">
        <v>0.126475</v>
      </c>
      <c r="U146">
        <v>1.26475E-3</v>
      </c>
      <c r="V146">
        <v>0.11647058823529412</v>
      </c>
      <c r="W146">
        <v>65</v>
      </c>
      <c r="X146">
        <v>1.1100000000000001</v>
      </c>
      <c r="Y146">
        <v>28.590364255499999</v>
      </c>
      <c r="Z146">
        <v>53.052626147972354</v>
      </c>
      <c r="AA146">
        <v>20.777815128725003</v>
      </c>
      <c r="AB146">
        <v>1269.5735062945</v>
      </c>
      <c r="AC146">
        <v>1269.28068703501</v>
      </c>
      <c r="AD146">
        <v>15.7733672324837</v>
      </c>
      <c r="AE146">
        <v>15.5885157758253</v>
      </c>
      <c r="AF146">
        <v>9.9599030391084504</v>
      </c>
      <c r="AG146">
        <v>9.9518121276718308</v>
      </c>
      <c r="AH146">
        <v>4.14099558557424</v>
      </c>
      <c r="AI146">
        <v>4.310325418083</v>
      </c>
      <c r="AJ146">
        <v>8.6678361366216077</v>
      </c>
      <c r="AK146">
        <v>7.5224213093660568</v>
      </c>
      <c r="AL146">
        <v>9.2147353214322543</v>
      </c>
      <c r="AM146">
        <v>12.143035470799486</v>
      </c>
      <c r="AN146">
        <v>0.40757053632326301</v>
      </c>
      <c r="AO146">
        <v>0.40733512449453102</v>
      </c>
      <c r="AP146">
        <v>68.878340728510977</v>
      </c>
      <c r="AQ146">
        <v>68.878340728510977</v>
      </c>
      <c r="AR146">
        <v>67.256246279118898</v>
      </c>
      <c r="AS146">
        <v>65.993243543600002</v>
      </c>
      <c r="AT146">
        <v>52.854122621520006</v>
      </c>
      <c r="AU146">
        <v>1.0731606645341034</v>
      </c>
      <c r="AV146">
        <v>1.0731606645341034</v>
      </c>
      <c r="AW146">
        <v>0.37832958844654407</v>
      </c>
      <c r="AX146">
        <v>0.22447437436105996</v>
      </c>
      <c r="AY146">
        <v>0.84566596194499999</v>
      </c>
      <c r="AZ146">
        <v>1.3802497162351</v>
      </c>
      <c r="BA146">
        <v>1.3802497162351</v>
      </c>
      <c r="BB146">
        <v>0.45691459737660001</v>
      </c>
      <c r="BC146">
        <v>9.9452779971599998</v>
      </c>
      <c r="BD146">
        <v>9.9452779971599998</v>
      </c>
      <c r="BE146">
        <v>9.8649115591700003</v>
      </c>
      <c r="BF146">
        <v>20766.852950799999</v>
      </c>
      <c r="BG146">
        <v>0</v>
      </c>
      <c r="BH146">
        <v>20766.852950799999</v>
      </c>
      <c r="BI146">
        <v>0</v>
      </c>
      <c r="BJ146">
        <v>0</v>
      </c>
      <c r="BK146">
        <v>0</v>
      </c>
      <c r="BL146">
        <v>0</v>
      </c>
      <c r="BM146">
        <v>0.114653917151</v>
      </c>
      <c r="BN146">
        <v>2.1338386263200001E-2</v>
      </c>
      <c r="BO146">
        <v>0</v>
      </c>
      <c r="BP146">
        <v>4.2676772526400002E-2</v>
      </c>
      <c r="BQ146">
        <v>0.229307834302</v>
      </c>
      <c r="BR146">
        <v>0.362752566474</v>
      </c>
      <c r="BS146">
        <v>5</v>
      </c>
      <c r="BT146">
        <v>4</v>
      </c>
      <c r="BU146">
        <v>0</v>
      </c>
      <c r="BV146">
        <v>1</v>
      </c>
      <c r="BW146">
        <v>3</v>
      </c>
      <c r="BX146">
        <v>10</v>
      </c>
      <c r="BY146">
        <v>11</v>
      </c>
      <c r="BZ146">
        <v>11</v>
      </c>
      <c r="CA146">
        <v>9</v>
      </c>
      <c r="CB146">
        <v>18</v>
      </c>
      <c r="CC146">
        <v>20</v>
      </c>
      <c r="CD146">
        <v>2</v>
      </c>
      <c r="CE146">
        <v>2</v>
      </c>
      <c r="CF146">
        <v>1</v>
      </c>
      <c r="CG146">
        <v>1</v>
      </c>
      <c r="CH146">
        <v>2</v>
      </c>
      <c r="CI146">
        <v>10</v>
      </c>
      <c r="CJ146">
        <v>10</v>
      </c>
      <c r="CK146">
        <v>107</v>
      </c>
      <c r="CL146">
        <v>0</v>
      </c>
      <c r="CM146">
        <v>0</v>
      </c>
      <c r="CN146">
        <v>75</v>
      </c>
      <c r="CO146">
        <v>25</v>
      </c>
      <c r="CP146">
        <v>70</v>
      </c>
      <c r="CQ146">
        <v>6.8</v>
      </c>
      <c r="CR146">
        <v>0.55000000000000004</v>
      </c>
      <c r="CS146">
        <v>17.8</v>
      </c>
      <c r="CT146">
        <v>0.73</v>
      </c>
      <c r="CU146">
        <v>6.4</v>
      </c>
      <c r="CV146">
        <v>7.58</v>
      </c>
      <c r="CW146">
        <v>1.0942431638500001</v>
      </c>
      <c r="CX146">
        <v>1.0851058575600001</v>
      </c>
      <c r="CY146">
        <v>1.1100000000000001</v>
      </c>
      <c r="CZ146">
        <v>3.5179995427499999E-2</v>
      </c>
      <c r="DA146">
        <v>4.9940000105500003E-2</v>
      </c>
      <c r="DB146">
        <v>0.126475</v>
      </c>
      <c r="DC146">
        <v>322</v>
      </c>
      <c r="DD146">
        <v>212</v>
      </c>
      <c r="DE146">
        <v>17</v>
      </c>
      <c r="DF146">
        <v>16</v>
      </c>
      <c r="DG146">
        <v>35</v>
      </c>
      <c r="DH146">
        <v>1</v>
      </c>
      <c r="DI146">
        <v>0</v>
      </c>
      <c r="DJ146">
        <v>2</v>
      </c>
      <c r="DK146">
        <v>9</v>
      </c>
      <c r="DL146">
        <v>5</v>
      </c>
      <c r="DM146">
        <v>15</v>
      </c>
      <c r="DN146">
        <v>1</v>
      </c>
      <c r="DO146">
        <v>0</v>
      </c>
      <c r="DP146">
        <v>4</v>
      </c>
      <c r="DQ146">
        <v>4</v>
      </c>
      <c r="DR146">
        <v>4</v>
      </c>
      <c r="DS146">
        <v>0</v>
      </c>
      <c r="DT146">
        <v>24</v>
      </c>
      <c r="DU146">
        <v>0</v>
      </c>
      <c r="DV146">
        <v>0</v>
      </c>
      <c r="DW146">
        <v>0</v>
      </c>
      <c r="DX146">
        <v>11</v>
      </c>
      <c r="DY146">
        <v>3</v>
      </c>
      <c r="DZ146">
        <v>7</v>
      </c>
      <c r="EA146">
        <v>4</v>
      </c>
      <c r="EB146">
        <v>0</v>
      </c>
      <c r="EC146">
        <v>0</v>
      </c>
      <c r="ED146">
        <v>7</v>
      </c>
      <c r="EE146">
        <v>0</v>
      </c>
      <c r="EF146">
        <v>0</v>
      </c>
      <c r="EG146">
        <v>0</v>
      </c>
      <c r="EH146">
        <v>3</v>
      </c>
      <c r="EI146">
        <v>1</v>
      </c>
      <c r="EJ146">
        <v>4.3478260869565197</v>
      </c>
      <c r="EK146">
        <v>4.3478260869565197</v>
      </c>
      <c r="EL146">
        <v>0.31055900621117999</v>
      </c>
      <c r="EM146">
        <v>0</v>
      </c>
      <c r="EN146">
        <v>0</v>
      </c>
      <c r="EO146">
        <v>1.86335403726708</v>
      </c>
      <c r="EP146">
        <v>18.012422360248401</v>
      </c>
      <c r="EQ146">
        <v>0</v>
      </c>
      <c r="ER146">
        <v>4.3478260869565197</v>
      </c>
      <c r="ES146">
        <v>9.9378881987577596</v>
      </c>
      <c r="ET146">
        <v>66.4596273291925</v>
      </c>
      <c r="EU146">
        <v>0.31055900621117999</v>
      </c>
      <c r="EV146">
        <v>0.31055900621117999</v>
      </c>
      <c r="EW146">
        <v>0</v>
      </c>
      <c r="EX146">
        <v>5.2795031055900603</v>
      </c>
      <c r="EY146">
        <v>5.2795031055900603</v>
      </c>
      <c r="EZ146">
        <v>5.5900621118012399</v>
      </c>
      <c r="FA146">
        <v>4.3478260869565197</v>
      </c>
      <c r="FB146">
        <v>82.352941176470594</v>
      </c>
      <c r="FC146">
        <v>87.5</v>
      </c>
      <c r="FD146">
        <v>84.472049689440993</v>
      </c>
      <c r="FE146">
        <v>0</v>
      </c>
      <c r="FF146">
        <v>0</v>
      </c>
      <c r="FG146">
        <v>5.5900621118012399</v>
      </c>
      <c r="FH146">
        <v>15.527950310559</v>
      </c>
      <c r="FI146">
        <v>10.869565217391299</v>
      </c>
      <c r="FJ146">
        <v>16.1490683229814</v>
      </c>
      <c r="FK146">
        <v>3.1055900621118</v>
      </c>
      <c r="FL146">
        <v>0</v>
      </c>
      <c r="FM146">
        <v>16.1490683229814</v>
      </c>
      <c r="FN146">
        <v>4.9689440993788798</v>
      </c>
      <c r="FO146">
        <v>0.62111801242235998</v>
      </c>
      <c r="FP146">
        <v>2.8571428571428599</v>
      </c>
      <c r="FQ146">
        <v>0</v>
      </c>
      <c r="FR146">
        <v>5.71428571428571</v>
      </c>
      <c r="FS146">
        <v>25.714285714285701</v>
      </c>
      <c r="FT146">
        <v>42.857142857142897</v>
      </c>
      <c r="FU146">
        <v>2.8571428571428599</v>
      </c>
      <c r="FV146">
        <v>11.4285714285714</v>
      </c>
      <c r="FW146">
        <v>11.4285714285714</v>
      </c>
      <c r="FX146">
        <v>11.4285714285714</v>
      </c>
      <c r="FY146">
        <v>68.571428571428598</v>
      </c>
      <c r="FZ146">
        <v>0</v>
      </c>
      <c r="GA146">
        <v>0</v>
      </c>
      <c r="GB146">
        <v>31.428571428571399</v>
      </c>
      <c r="GC146">
        <v>8.5714285714285694</v>
      </c>
      <c r="GD146">
        <v>20</v>
      </c>
      <c r="GE146">
        <v>11.4285714285714</v>
      </c>
      <c r="GF146">
        <v>0</v>
      </c>
      <c r="GG146">
        <v>20</v>
      </c>
      <c r="GH146">
        <v>8.5714285714285694</v>
      </c>
      <c r="GI146">
        <v>13</v>
      </c>
      <c r="GJ146">
        <v>65.8385093167702</v>
      </c>
      <c r="GK146">
        <v>37.142857142857103</v>
      </c>
      <c r="GL146">
        <v>56.211180124223603</v>
      </c>
      <c r="GM146">
        <v>1.24223602484472</v>
      </c>
      <c r="GN146">
        <v>3.7735849056603801</v>
      </c>
      <c r="GO146">
        <v>3.7735849056603801</v>
      </c>
      <c r="GP146">
        <v>6.1320754716981103</v>
      </c>
      <c r="GQ146">
        <v>1.88679245283019</v>
      </c>
      <c r="GR146">
        <v>0.31055900621117999</v>
      </c>
      <c r="GS146">
        <v>1.86335403726708</v>
      </c>
      <c r="GT146">
        <v>10</v>
      </c>
      <c r="GU146">
        <v>6</v>
      </c>
      <c r="GV146">
        <v>7</v>
      </c>
      <c r="GW146">
        <v>4</v>
      </c>
      <c r="GX146">
        <v>3</v>
      </c>
      <c r="GY146">
        <v>13.664596273291901</v>
      </c>
      <c r="GZ146">
        <v>60.869565217391298</v>
      </c>
      <c r="HA146">
        <v>14.596273291925501</v>
      </c>
      <c r="HB146">
        <v>2.79503105590062</v>
      </c>
      <c r="HC146">
        <v>3.41614906832298</v>
      </c>
      <c r="HD146">
        <v>28.571428571428601</v>
      </c>
      <c r="HE146">
        <v>17.1428571428571</v>
      </c>
      <c r="HF146">
        <v>20</v>
      </c>
      <c r="HG146">
        <v>11.4285714285714</v>
      </c>
      <c r="HH146">
        <v>8.5714285714285694</v>
      </c>
      <c r="HI146">
        <v>4</v>
      </c>
      <c r="HJ146">
        <v>8</v>
      </c>
      <c r="HK146">
        <v>9</v>
      </c>
      <c r="HL146">
        <v>7</v>
      </c>
      <c r="HM146">
        <v>1</v>
      </c>
      <c r="HN146">
        <v>2.1739130434782599</v>
      </c>
      <c r="HO146">
        <v>18.322981366459601</v>
      </c>
      <c r="HP146">
        <v>64.285714285714306</v>
      </c>
      <c r="HQ146">
        <v>9.6273291925465792</v>
      </c>
      <c r="HR146">
        <v>0.62111801242235998</v>
      </c>
      <c r="HS146">
        <v>11.4285714285714</v>
      </c>
      <c r="HT146">
        <v>22.8571428571429</v>
      </c>
      <c r="HU146">
        <v>25.714285714285701</v>
      </c>
      <c r="HV146">
        <v>20</v>
      </c>
      <c r="HW146">
        <v>2.8571428571428599</v>
      </c>
      <c r="HX146">
        <v>34.7826086956522</v>
      </c>
      <c r="HY146">
        <v>50</v>
      </c>
      <c r="HZ146">
        <v>56.211180124223603</v>
      </c>
      <c r="IA146">
        <v>62.111801242235998</v>
      </c>
      <c r="IB146">
        <v>66.4596273291925</v>
      </c>
      <c r="IC146">
        <v>3.7152909467501098</v>
      </c>
      <c r="ID146">
        <v>0.84066972724817701</v>
      </c>
      <c r="IE146">
        <v>6.0610767301931299</v>
      </c>
      <c r="IF146">
        <v>5.8879031093304697</v>
      </c>
      <c r="IG146">
        <v>0.72432948902924099</v>
      </c>
      <c r="IH146">
        <v>0</v>
      </c>
      <c r="II146">
        <v>5.3833865809999999</v>
      </c>
      <c r="IJ146">
        <v>0</v>
      </c>
      <c r="IK146">
        <v>0</v>
      </c>
      <c r="IL146">
        <v>0</v>
      </c>
      <c r="IM146">
        <v>6</v>
      </c>
      <c r="IN146">
        <v>12.422360250000001</v>
      </c>
      <c r="IO146">
        <v>17.14285714</v>
      </c>
    </row>
    <row r="147" spans="1:249" x14ac:dyDescent="0.3">
      <c r="A147" s="71">
        <v>146</v>
      </c>
      <c r="B147" t="s">
        <v>207</v>
      </c>
      <c r="C147" t="s">
        <v>206</v>
      </c>
      <c r="D147" t="s">
        <v>988</v>
      </c>
      <c r="E147" t="s">
        <v>542</v>
      </c>
      <c r="F147">
        <v>63.601557328913579</v>
      </c>
      <c r="G147">
        <v>73.187780609989801</v>
      </c>
      <c r="H147" t="s">
        <v>953</v>
      </c>
      <c r="I147" t="s">
        <v>344</v>
      </c>
      <c r="J147" t="s">
        <v>345</v>
      </c>
      <c r="K147">
        <v>59</v>
      </c>
      <c r="L147" t="s">
        <v>341</v>
      </c>
      <c r="M147" t="s">
        <v>337</v>
      </c>
      <c r="N147">
        <v>46006</v>
      </c>
      <c r="O147">
        <v>-71.276921000000002</v>
      </c>
      <c r="P147">
        <v>41.833416</v>
      </c>
      <c r="Q147">
        <v>0.44280000000000003</v>
      </c>
      <c r="R147">
        <v>67.014899999999997</v>
      </c>
      <c r="S147">
        <v>65.227902</v>
      </c>
      <c r="T147">
        <v>1E-3</v>
      </c>
      <c r="U147">
        <v>1.0000000000000001E-5</v>
      </c>
      <c r="V147">
        <v>0.16971428571428573</v>
      </c>
      <c r="W147">
        <v>60</v>
      </c>
      <c r="X147">
        <v>1.1100000000000001</v>
      </c>
      <c r="Y147">
        <v>11.8751626016</v>
      </c>
      <c r="Z147">
        <v>55</v>
      </c>
      <c r="AA147">
        <v>20.762768728850002</v>
      </c>
      <c r="AB147">
        <v>1245.2729546768301</v>
      </c>
      <c r="AC147">
        <v>1248.21141945717</v>
      </c>
      <c r="AD147">
        <v>15.603349301869899</v>
      </c>
      <c r="AE147">
        <v>15.5753122499026</v>
      </c>
      <c r="AF147">
        <v>10.5712051527236</v>
      </c>
      <c r="AG147">
        <v>10.3364715483676</v>
      </c>
      <c r="AH147">
        <v>5.5315474863008101</v>
      </c>
      <c r="AI147">
        <v>5.0916095072319703</v>
      </c>
      <c r="AJ147">
        <v>34.756097560975604</v>
      </c>
      <c r="AK147">
        <v>31.235143229341539</v>
      </c>
      <c r="AL147">
        <v>30.08130081300812</v>
      </c>
      <c r="AM147">
        <v>51.002538241495543</v>
      </c>
      <c r="AN147">
        <v>0.53048085091304098</v>
      </c>
      <c r="AO147">
        <v>0.58953960059525101</v>
      </c>
      <c r="AP147">
        <v>15.243902439024389</v>
      </c>
      <c r="AQ147">
        <v>15.243902439024389</v>
      </c>
      <c r="AR147">
        <v>5.3705966881991918</v>
      </c>
      <c r="AS147">
        <v>5.5409881313769995</v>
      </c>
      <c r="AT147">
        <v>14.010823812382</v>
      </c>
      <c r="AU147">
        <v>8.3333333333333321</v>
      </c>
      <c r="AV147">
        <v>8.3333333333333321</v>
      </c>
      <c r="AW147">
        <v>5.2698728193282385</v>
      </c>
      <c r="AX147">
        <v>5.5975710736990001</v>
      </c>
      <c r="AY147">
        <v>2.9464822609703001</v>
      </c>
      <c r="AZ147">
        <v>8.4959349593490003</v>
      </c>
      <c r="BA147">
        <v>8.4959349593490003</v>
      </c>
      <c r="BB147">
        <v>6.7833631028310002</v>
      </c>
      <c r="BC147">
        <v>3.9884225450000002</v>
      </c>
      <c r="BD147">
        <v>3.9884225450000002</v>
      </c>
      <c r="BE147">
        <v>2.05117747244</v>
      </c>
      <c r="BF147">
        <v>4141.3625924999997</v>
      </c>
      <c r="BG147">
        <v>0</v>
      </c>
      <c r="BH147">
        <v>4141.3625924999997</v>
      </c>
      <c r="BI147">
        <v>0</v>
      </c>
      <c r="BJ147">
        <v>0</v>
      </c>
      <c r="BK147">
        <v>0</v>
      </c>
      <c r="BL147">
        <v>0</v>
      </c>
      <c r="BM147">
        <v>0</v>
      </c>
      <c r="BN147">
        <v>0</v>
      </c>
      <c r="BO147">
        <v>0</v>
      </c>
      <c r="BP147">
        <v>4.4766163942600003E-2</v>
      </c>
      <c r="BQ147">
        <v>0</v>
      </c>
      <c r="BR147">
        <v>1.49220546475E-2</v>
      </c>
      <c r="BS147">
        <v>2</v>
      </c>
      <c r="BT147">
        <v>3</v>
      </c>
      <c r="BU147">
        <v>4</v>
      </c>
      <c r="BV147">
        <v>1</v>
      </c>
      <c r="BW147">
        <v>4</v>
      </c>
      <c r="BX147">
        <v>9</v>
      </c>
      <c r="BY147">
        <v>7</v>
      </c>
      <c r="BZ147">
        <v>14</v>
      </c>
      <c r="CA147">
        <v>9</v>
      </c>
      <c r="CB147">
        <v>17</v>
      </c>
      <c r="CC147">
        <v>20</v>
      </c>
      <c r="CD147">
        <v>12</v>
      </c>
      <c r="CE147">
        <v>6</v>
      </c>
      <c r="CF147">
        <v>8</v>
      </c>
      <c r="CG147">
        <v>7</v>
      </c>
      <c r="CH147">
        <v>8</v>
      </c>
      <c r="CI147">
        <v>10</v>
      </c>
      <c r="CJ147">
        <v>10</v>
      </c>
      <c r="CK147">
        <v>137</v>
      </c>
      <c r="CL147">
        <v>0</v>
      </c>
      <c r="CM147">
        <v>45</v>
      </c>
      <c r="CN147">
        <v>15</v>
      </c>
      <c r="CO147">
        <v>40</v>
      </c>
      <c r="CP147">
        <v>20</v>
      </c>
      <c r="CQ147">
        <v>4.5</v>
      </c>
      <c r="CR147">
        <v>0.55333333333333301</v>
      </c>
      <c r="CS147">
        <v>16.5</v>
      </c>
      <c r="CT147">
        <v>0.23300000000000001</v>
      </c>
      <c r="CU147">
        <v>7.9</v>
      </c>
      <c r="CV147">
        <v>6.45</v>
      </c>
      <c r="CW147">
        <v>1.2382891465999999</v>
      </c>
      <c r="CX147">
        <v>1.23401011214</v>
      </c>
      <c r="CY147">
        <v>1.1100000000000001</v>
      </c>
      <c r="CZ147">
        <v>2.96400018288E-2</v>
      </c>
      <c r="DA147">
        <v>0.18711998253200002</v>
      </c>
      <c r="DB147">
        <v>1E-3</v>
      </c>
      <c r="DC147">
        <v>334</v>
      </c>
      <c r="DD147">
        <v>83</v>
      </c>
      <c r="DE147">
        <v>77</v>
      </c>
      <c r="DF147">
        <v>50</v>
      </c>
      <c r="DG147">
        <v>51</v>
      </c>
      <c r="DH147">
        <v>3</v>
      </c>
      <c r="DI147">
        <v>1</v>
      </c>
      <c r="DJ147">
        <v>5</v>
      </c>
      <c r="DK147">
        <v>18</v>
      </c>
      <c r="DL147">
        <v>7</v>
      </c>
      <c r="DM147">
        <v>24</v>
      </c>
      <c r="DN147">
        <v>5</v>
      </c>
      <c r="DO147">
        <v>0</v>
      </c>
      <c r="DP147">
        <v>10</v>
      </c>
      <c r="DQ147">
        <v>10</v>
      </c>
      <c r="DR147">
        <v>2</v>
      </c>
      <c r="DS147">
        <v>1</v>
      </c>
      <c r="DT147">
        <v>42</v>
      </c>
      <c r="DU147">
        <v>1</v>
      </c>
      <c r="DV147">
        <v>0</v>
      </c>
      <c r="DW147">
        <v>0</v>
      </c>
      <c r="DX147">
        <v>9</v>
      </c>
      <c r="DY147">
        <v>3</v>
      </c>
      <c r="DZ147">
        <v>13</v>
      </c>
      <c r="EA147">
        <v>0</v>
      </c>
      <c r="EB147">
        <v>0</v>
      </c>
      <c r="EC147">
        <v>0</v>
      </c>
      <c r="ED147">
        <v>13</v>
      </c>
      <c r="EE147">
        <v>0</v>
      </c>
      <c r="EF147">
        <v>0</v>
      </c>
      <c r="EG147">
        <v>2</v>
      </c>
      <c r="EH147">
        <v>5</v>
      </c>
      <c r="EI147">
        <v>2</v>
      </c>
      <c r="EJ147">
        <v>5.3892215568862296</v>
      </c>
      <c r="EK147">
        <v>6.2874251497006002</v>
      </c>
      <c r="EL147">
        <v>1.79640718562874</v>
      </c>
      <c r="EM147">
        <v>1.4970059880239499</v>
      </c>
      <c r="EN147">
        <v>0</v>
      </c>
      <c r="EO147">
        <v>3.2934131736526902</v>
      </c>
      <c r="EP147">
        <v>32.035928143712603</v>
      </c>
      <c r="EQ147">
        <v>0</v>
      </c>
      <c r="ER147">
        <v>6.2874251497006002</v>
      </c>
      <c r="ES147">
        <v>8.6826347305389202</v>
      </c>
      <c r="ET147">
        <v>58.682634730538901</v>
      </c>
      <c r="EU147">
        <v>8.0838323353293404</v>
      </c>
      <c r="EV147">
        <v>8.0838323353293404</v>
      </c>
      <c r="EW147">
        <v>6.2874251497006002</v>
      </c>
      <c r="EX147">
        <v>23.053892215568901</v>
      </c>
      <c r="EY147">
        <v>23.053892215568901</v>
      </c>
      <c r="EZ147">
        <v>0.89820359281437101</v>
      </c>
      <c r="FA147">
        <v>11.0778443113772</v>
      </c>
      <c r="FB147">
        <v>48.051948051948102</v>
      </c>
      <c r="FC147">
        <v>74</v>
      </c>
      <c r="FD147">
        <v>90.718562874251504</v>
      </c>
      <c r="FE147">
        <v>0.89820359281437101</v>
      </c>
      <c r="FF147">
        <v>0</v>
      </c>
      <c r="FG147">
        <v>2.39520958083832</v>
      </c>
      <c r="FH147">
        <v>9.2814371257485</v>
      </c>
      <c r="FI147">
        <v>5.6886227544910204</v>
      </c>
      <c r="FJ147">
        <v>28.742514970059901</v>
      </c>
      <c r="FK147">
        <v>0</v>
      </c>
      <c r="FL147">
        <v>0</v>
      </c>
      <c r="FM147">
        <v>28.742514970059901</v>
      </c>
      <c r="FN147">
        <v>14.9700598802395</v>
      </c>
      <c r="FO147">
        <v>3.8922155688622802</v>
      </c>
      <c r="FP147">
        <v>5.8823529411764701</v>
      </c>
      <c r="FQ147">
        <v>1.9607843137254899</v>
      </c>
      <c r="FR147">
        <v>9.8039215686274499</v>
      </c>
      <c r="FS147">
        <v>35.294117647058798</v>
      </c>
      <c r="FT147">
        <v>47.058823529411796</v>
      </c>
      <c r="FU147">
        <v>9.8039215686274499</v>
      </c>
      <c r="FV147">
        <v>19.6078431372549</v>
      </c>
      <c r="FW147">
        <v>19.6078431372549</v>
      </c>
      <c r="FX147">
        <v>3.9215686274509798</v>
      </c>
      <c r="FY147">
        <v>82.352941176470594</v>
      </c>
      <c r="FZ147">
        <v>1.9607843137254899</v>
      </c>
      <c r="GA147">
        <v>0</v>
      </c>
      <c r="GB147">
        <v>17.647058823529399</v>
      </c>
      <c r="GC147">
        <v>5.8823529411764701</v>
      </c>
      <c r="GD147">
        <v>25.490196078431399</v>
      </c>
      <c r="GE147">
        <v>0</v>
      </c>
      <c r="GF147">
        <v>0</v>
      </c>
      <c r="GG147">
        <v>25.490196078431399</v>
      </c>
      <c r="GH147">
        <v>9.8039215686274499</v>
      </c>
      <c r="GI147">
        <v>19</v>
      </c>
      <c r="GJ147">
        <v>24.850299401197599</v>
      </c>
      <c r="GK147">
        <v>37.254901960784302</v>
      </c>
      <c r="GL147">
        <v>5.3892215568862296</v>
      </c>
      <c r="GM147">
        <v>3.59281437125748</v>
      </c>
      <c r="GN147">
        <v>22.891566265060199</v>
      </c>
      <c r="GO147">
        <v>22.891566265060199</v>
      </c>
      <c r="GP147">
        <v>55.421686746988001</v>
      </c>
      <c r="GQ147">
        <v>14.4578313253012</v>
      </c>
      <c r="GR147">
        <v>32.035928143712603</v>
      </c>
      <c r="GS147">
        <v>3.2934131736526902</v>
      </c>
      <c r="GT147">
        <v>14</v>
      </c>
      <c r="GU147">
        <v>7</v>
      </c>
      <c r="GV147">
        <v>13</v>
      </c>
      <c r="GW147">
        <v>5</v>
      </c>
      <c r="GX147">
        <v>5</v>
      </c>
      <c r="GY147">
        <v>23.353293413173699</v>
      </c>
      <c r="GZ147">
        <v>47.604790419161702</v>
      </c>
      <c r="HA147">
        <v>11.6766467065868</v>
      </c>
      <c r="HB147">
        <v>6.5868263473053901</v>
      </c>
      <c r="HC147">
        <v>5.6886227544910204</v>
      </c>
      <c r="HD147">
        <v>27.4509803921569</v>
      </c>
      <c r="HE147">
        <v>13.7254901960784</v>
      </c>
      <c r="HF147">
        <v>25.490196078431399</v>
      </c>
      <c r="HG147">
        <v>9.8039215686274499</v>
      </c>
      <c r="HH147">
        <v>9.8039215686274499</v>
      </c>
      <c r="HI147">
        <v>5</v>
      </c>
      <c r="HJ147">
        <v>6</v>
      </c>
      <c r="HK147">
        <v>12</v>
      </c>
      <c r="HL147">
        <v>15</v>
      </c>
      <c r="HM147">
        <v>4</v>
      </c>
      <c r="HN147">
        <v>1.79640718562874</v>
      </c>
      <c r="HO147">
        <v>7.1856287425149699</v>
      </c>
      <c r="HP147">
        <v>55.688622754491</v>
      </c>
      <c r="HQ147">
        <v>24.251497005988</v>
      </c>
      <c r="HR147">
        <v>5.9880239520958103</v>
      </c>
      <c r="HS147">
        <v>9.8039215686274499</v>
      </c>
      <c r="HT147">
        <v>11.764705882352899</v>
      </c>
      <c r="HU147">
        <v>23.529411764705898</v>
      </c>
      <c r="HV147">
        <v>29.411764705882401</v>
      </c>
      <c r="HW147">
        <v>7.8431372549019596</v>
      </c>
      <c r="HX147">
        <v>31.437125748503</v>
      </c>
      <c r="HY147">
        <v>38.023952095808397</v>
      </c>
      <c r="HZ147">
        <v>43.413173652694603</v>
      </c>
      <c r="IA147">
        <v>48.502994011976</v>
      </c>
      <c r="IB147">
        <v>52.994011976047901</v>
      </c>
      <c r="IC147">
        <v>4.4052326342433297</v>
      </c>
      <c r="ID147">
        <v>0.88136899852988604</v>
      </c>
      <c r="IE147">
        <v>8.7762455018107808</v>
      </c>
      <c r="IF147">
        <v>8.6041622566772293</v>
      </c>
      <c r="IG147">
        <v>0.77660477990747001</v>
      </c>
      <c r="IH147">
        <v>1</v>
      </c>
      <c r="II147">
        <v>5.3262839880000001</v>
      </c>
      <c r="IJ147">
        <v>1</v>
      </c>
      <c r="IK147">
        <v>0.29940119799999998</v>
      </c>
      <c r="IL147">
        <v>1.9607843140000001</v>
      </c>
      <c r="IM147">
        <v>5</v>
      </c>
      <c r="IN147">
        <v>11.07784431</v>
      </c>
      <c r="IO147">
        <v>9.8039215689999999</v>
      </c>
    </row>
    <row r="148" spans="1:249" x14ac:dyDescent="0.3">
      <c r="A148" s="71">
        <v>147</v>
      </c>
      <c r="B148" t="s">
        <v>183</v>
      </c>
      <c r="C148" t="s">
        <v>182</v>
      </c>
      <c r="D148" t="s">
        <v>988</v>
      </c>
      <c r="E148" t="s">
        <v>542</v>
      </c>
      <c r="F148">
        <v>88.872676436897166</v>
      </c>
      <c r="G148">
        <v>86.813185799820303</v>
      </c>
      <c r="H148" t="s">
        <v>953</v>
      </c>
      <c r="I148" t="s">
        <v>344</v>
      </c>
      <c r="J148" t="s">
        <v>345</v>
      </c>
      <c r="K148">
        <v>59</v>
      </c>
      <c r="L148" t="s">
        <v>341</v>
      </c>
      <c r="M148" t="s">
        <v>337</v>
      </c>
      <c r="N148">
        <v>46006</v>
      </c>
      <c r="O148">
        <v>-71.161389999999997</v>
      </c>
      <c r="P148">
        <v>41.981679999999997</v>
      </c>
      <c r="Q148">
        <v>1.7387999999999999</v>
      </c>
      <c r="R148">
        <v>44.9208</v>
      </c>
      <c r="S148">
        <v>42.972000000000001</v>
      </c>
      <c r="T148">
        <v>0.166073</v>
      </c>
      <c r="U148">
        <v>1.66073E-3</v>
      </c>
      <c r="W148">
        <v>0</v>
      </c>
      <c r="X148">
        <v>1.3</v>
      </c>
      <c r="Y148">
        <v>24.8866770186</v>
      </c>
      <c r="Z148">
        <v>55</v>
      </c>
      <c r="AA148">
        <v>19.617640645774998</v>
      </c>
      <c r="AB148">
        <v>1268.9992354813701</v>
      </c>
      <c r="AC148">
        <v>1270.32374757974</v>
      </c>
      <c r="AD148">
        <v>15.7783598598861</v>
      </c>
      <c r="AE148">
        <v>15.649784257853799</v>
      </c>
      <c r="AF148">
        <v>9.9463733012422395</v>
      </c>
      <c r="AG148">
        <v>9.8524692357549295</v>
      </c>
      <c r="AH148">
        <v>4.1098503113768103</v>
      </c>
      <c r="AI148">
        <v>4.0498204052332101</v>
      </c>
      <c r="AJ148">
        <v>25.310559006211186</v>
      </c>
      <c r="AK148">
        <v>23.327055617887495</v>
      </c>
      <c r="AL148">
        <v>42.805383022774329</v>
      </c>
      <c r="AM148">
        <v>38.219265907998093</v>
      </c>
      <c r="AN148">
        <v>0.55180153137334598</v>
      </c>
      <c r="AO148">
        <v>0.60962969588937199</v>
      </c>
      <c r="AP148">
        <v>24.122455521718237</v>
      </c>
      <c r="AQ148">
        <v>19.409937888198758</v>
      </c>
      <c r="AR148">
        <v>24.122455521718237</v>
      </c>
      <c r="AS148">
        <v>24.700561185990001</v>
      </c>
      <c r="AT148">
        <v>19.743782969060003</v>
      </c>
      <c r="AU148">
        <v>3.8819875776397512</v>
      </c>
      <c r="AV148">
        <v>3.8819875776397512</v>
      </c>
      <c r="AW148">
        <v>1.5206763904471878</v>
      </c>
      <c r="AX148">
        <v>1.4385626936929998</v>
      </c>
      <c r="AY148">
        <v>0.9042954031649999</v>
      </c>
      <c r="AZ148">
        <v>6.1759834368490001</v>
      </c>
      <c r="BA148">
        <v>6.1759834368490001</v>
      </c>
      <c r="BB148">
        <v>2.3495752524459999</v>
      </c>
      <c r="BC148">
        <v>6.0287675370100002</v>
      </c>
      <c r="BD148">
        <v>6.0287675370100002</v>
      </c>
      <c r="BE148">
        <v>4.2351773401599999</v>
      </c>
      <c r="BF148">
        <v>6039.4685446399999</v>
      </c>
      <c r="BG148">
        <v>0</v>
      </c>
      <c r="BH148">
        <v>6039.4685446399999</v>
      </c>
      <c r="BI148">
        <v>0</v>
      </c>
      <c r="BJ148">
        <v>0</v>
      </c>
      <c r="BK148">
        <v>0</v>
      </c>
      <c r="BL148">
        <v>0</v>
      </c>
      <c r="BM148">
        <v>0</v>
      </c>
      <c r="BN148">
        <v>0</v>
      </c>
      <c r="BO148">
        <v>0</v>
      </c>
      <c r="BP148">
        <v>4.4522804580500001E-2</v>
      </c>
      <c r="BQ148">
        <v>0</v>
      </c>
      <c r="BR148">
        <v>4.4522804580500001E-2</v>
      </c>
      <c r="BS148">
        <v>0</v>
      </c>
      <c r="BT148">
        <v>0</v>
      </c>
      <c r="BU148">
        <v>1</v>
      </c>
      <c r="BV148">
        <v>9</v>
      </c>
      <c r="BW148">
        <v>2</v>
      </c>
      <c r="BX148">
        <v>18</v>
      </c>
      <c r="BY148">
        <v>17</v>
      </c>
      <c r="BZ148">
        <v>17</v>
      </c>
      <c r="CA148">
        <v>18</v>
      </c>
      <c r="CB148">
        <v>16</v>
      </c>
      <c r="CC148">
        <v>14</v>
      </c>
      <c r="CD148">
        <v>8</v>
      </c>
      <c r="CE148">
        <v>9</v>
      </c>
      <c r="CF148">
        <v>9</v>
      </c>
      <c r="CG148">
        <v>6</v>
      </c>
      <c r="CH148">
        <v>3</v>
      </c>
      <c r="CI148">
        <v>9</v>
      </c>
      <c r="CJ148">
        <v>4</v>
      </c>
      <c r="CK148">
        <v>148</v>
      </c>
      <c r="CW148">
        <v>1.25130884194</v>
      </c>
      <c r="CX148">
        <v>1.2400324244300001</v>
      </c>
      <c r="CY148">
        <v>1.3</v>
      </c>
      <c r="CZ148">
        <v>0.47368006982600003</v>
      </c>
      <c r="DA148">
        <v>0.37861997244099999</v>
      </c>
      <c r="DB148">
        <v>1.66073E-3</v>
      </c>
      <c r="DC148">
        <v>326</v>
      </c>
      <c r="DD148">
        <v>45</v>
      </c>
      <c r="DE148">
        <v>132</v>
      </c>
      <c r="DF148">
        <v>116</v>
      </c>
      <c r="DG148">
        <v>29</v>
      </c>
      <c r="DH148">
        <v>1</v>
      </c>
      <c r="DI148">
        <v>1</v>
      </c>
      <c r="DJ148">
        <v>5</v>
      </c>
      <c r="DK148">
        <v>14</v>
      </c>
      <c r="DL148">
        <v>2</v>
      </c>
      <c r="DM148">
        <v>11</v>
      </c>
      <c r="DN148">
        <v>2</v>
      </c>
      <c r="DO148">
        <v>0</v>
      </c>
      <c r="DP148">
        <v>10</v>
      </c>
      <c r="DQ148">
        <v>8</v>
      </c>
      <c r="DR148">
        <v>0</v>
      </c>
      <c r="DS148">
        <v>1</v>
      </c>
      <c r="DT148">
        <v>27</v>
      </c>
      <c r="DU148">
        <v>0</v>
      </c>
      <c r="DV148">
        <v>0</v>
      </c>
      <c r="DW148">
        <v>0</v>
      </c>
      <c r="DX148">
        <v>2</v>
      </c>
      <c r="DY148">
        <v>1</v>
      </c>
      <c r="DZ148">
        <v>9</v>
      </c>
      <c r="EA148">
        <v>0</v>
      </c>
      <c r="EB148">
        <v>2</v>
      </c>
      <c r="EC148">
        <v>2</v>
      </c>
      <c r="ED148">
        <v>11</v>
      </c>
      <c r="EE148">
        <v>0</v>
      </c>
      <c r="EF148">
        <v>0</v>
      </c>
      <c r="EG148">
        <v>1</v>
      </c>
      <c r="EH148">
        <v>6</v>
      </c>
      <c r="EI148">
        <v>0</v>
      </c>
      <c r="EJ148">
        <v>1.8404907975460101</v>
      </c>
      <c r="EK148">
        <v>1.8404907975460101</v>
      </c>
      <c r="EL148">
        <v>1.8404907975460101</v>
      </c>
      <c r="EM148">
        <v>1.22699386503067</v>
      </c>
      <c r="EN148">
        <v>0</v>
      </c>
      <c r="EO148">
        <v>12.269938650306701</v>
      </c>
      <c r="EP148">
        <v>52.4539877300613</v>
      </c>
      <c r="EQ148">
        <v>0</v>
      </c>
      <c r="ER148">
        <v>1.8404907975460101</v>
      </c>
      <c r="ES148">
        <v>3.0674846625766898</v>
      </c>
      <c r="ET148">
        <v>43.865030674846601</v>
      </c>
      <c r="EU148">
        <v>4.2944785276073603</v>
      </c>
      <c r="EV148">
        <v>4.2944785276073603</v>
      </c>
      <c r="EW148">
        <v>2.4539877300613502</v>
      </c>
      <c r="EX148">
        <v>40.490797546012303</v>
      </c>
      <c r="EY148">
        <v>39.877300613496899</v>
      </c>
      <c r="EZ148">
        <v>0</v>
      </c>
      <c r="FA148">
        <v>19.938650306748499</v>
      </c>
      <c r="FB148">
        <v>49.2424242424242</v>
      </c>
      <c r="FC148">
        <v>56.034482758620697</v>
      </c>
      <c r="FD148">
        <v>96.932515337423297</v>
      </c>
      <c r="FE148">
        <v>0</v>
      </c>
      <c r="FF148">
        <v>0</v>
      </c>
      <c r="FG148">
        <v>1.22699386503067</v>
      </c>
      <c r="FH148">
        <v>3.0674846625766898</v>
      </c>
      <c r="FI148">
        <v>0.30674846625766899</v>
      </c>
      <c r="FJ148">
        <v>40.184049079754601</v>
      </c>
      <c r="FK148">
        <v>0</v>
      </c>
      <c r="FL148">
        <v>0.61349693251533699</v>
      </c>
      <c r="FM148">
        <v>40.797546012269898</v>
      </c>
      <c r="FN148">
        <v>35.582822085889603</v>
      </c>
      <c r="FO148">
        <v>15.6441717791411</v>
      </c>
      <c r="FP148">
        <v>3.4482758620689702</v>
      </c>
      <c r="FQ148">
        <v>3.4482758620689702</v>
      </c>
      <c r="FR148">
        <v>17.241379310344801</v>
      </c>
      <c r="FS148">
        <v>48.275862068965502</v>
      </c>
      <c r="FT148">
        <v>37.931034482758598</v>
      </c>
      <c r="FU148">
        <v>6.8965517241379297</v>
      </c>
      <c r="FV148">
        <v>34.482758620689701</v>
      </c>
      <c r="FW148">
        <v>27.586206896551701</v>
      </c>
      <c r="FX148">
        <v>0</v>
      </c>
      <c r="FY148">
        <v>93.103448275862107</v>
      </c>
      <c r="FZ148">
        <v>0</v>
      </c>
      <c r="GA148">
        <v>0</v>
      </c>
      <c r="GB148">
        <v>6.8965517241379297</v>
      </c>
      <c r="GC148">
        <v>3.4482758620689702</v>
      </c>
      <c r="GD148">
        <v>31.034482758620701</v>
      </c>
      <c r="GE148">
        <v>0</v>
      </c>
      <c r="GF148">
        <v>6.8965517241379297</v>
      </c>
      <c r="GG148">
        <v>37.931034482758598</v>
      </c>
      <c r="GH148">
        <v>20.689655172413801</v>
      </c>
      <c r="GI148">
        <v>8</v>
      </c>
      <c r="GJ148">
        <v>13.8036809815951</v>
      </c>
      <c r="GK148">
        <v>27.586206896551701</v>
      </c>
      <c r="GL148">
        <v>2.7607361963190198</v>
      </c>
      <c r="GM148">
        <v>0.30674846625766899</v>
      </c>
      <c r="GN148">
        <v>0</v>
      </c>
      <c r="GO148">
        <v>0</v>
      </c>
      <c r="GP148">
        <v>62.2222222222222</v>
      </c>
      <c r="GQ148">
        <v>2.2222222222222201</v>
      </c>
      <c r="GR148">
        <v>28.220858895705501</v>
      </c>
      <c r="GS148">
        <v>12.269938650306701</v>
      </c>
      <c r="GT148">
        <v>6</v>
      </c>
      <c r="GU148">
        <v>8</v>
      </c>
      <c r="GV148">
        <v>6</v>
      </c>
      <c r="GW148">
        <v>5</v>
      </c>
      <c r="GX148">
        <v>2</v>
      </c>
      <c r="GY148">
        <v>7.0552147239263796</v>
      </c>
      <c r="GZ148">
        <v>58.895705521472401</v>
      </c>
      <c r="HA148">
        <v>3.3742331288343599</v>
      </c>
      <c r="HB148">
        <v>7.0552147239263796</v>
      </c>
      <c r="HC148">
        <v>8.5889570552147205</v>
      </c>
      <c r="HD148">
        <v>20.689655172413801</v>
      </c>
      <c r="HE148">
        <v>27.586206896551701</v>
      </c>
      <c r="HF148">
        <v>20.689655172413801</v>
      </c>
      <c r="HG148">
        <v>17.241379310344801</v>
      </c>
      <c r="HH148">
        <v>6.8965517241379297</v>
      </c>
      <c r="HI148">
        <v>2</v>
      </c>
      <c r="HJ148">
        <v>0</v>
      </c>
      <c r="HK148">
        <v>20</v>
      </c>
      <c r="HL148">
        <v>5</v>
      </c>
      <c r="HM148">
        <v>0</v>
      </c>
      <c r="HN148">
        <v>0.92024539877300604</v>
      </c>
      <c r="HO148">
        <v>0</v>
      </c>
      <c r="HP148">
        <v>78.527607361963206</v>
      </c>
      <c r="HQ148">
        <v>5.8282208588957101</v>
      </c>
      <c r="HR148">
        <v>0</v>
      </c>
      <c r="HS148">
        <v>6.8965517241379297</v>
      </c>
      <c r="HT148">
        <v>0</v>
      </c>
      <c r="HU148">
        <v>68.965517241379303</v>
      </c>
      <c r="HV148">
        <v>17.241379310344801</v>
      </c>
      <c r="HW148">
        <v>0</v>
      </c>
      <c r="HX148">
        <v>28.220858895705501</v>
      </c>
      <c r="HY148">
        <v>37.423312883435599</v>
      </c>
      <c r="HZ148">
        <v>45.398773006135002</v>
      </c>
      <c r="IA148">
        <v>51.840490797546003</v>
      </c>
      <c r="IB148">
        <v>58.282208588957097</v>
      </c>
      <c r="IC148">
        <v>3.98032787390256</v>
      </c>
      <c r="ID148">
        <v>0.884677631826565</v>
      </c>
      <c r="IE148">
        <v>5.0113209357016402</v>
      </c>
      <c r="IF148">
        <v>4.8385167655050303</v>
      </c>
      <c r="IG148">
        <v>0.81933788499681803</v>
      </c>
      <c r="IH148">
        <v>1</v>
      </c>
      <c r="II148">
        <v>5.0460122700000003</v>
      </c>
      <c r="IJ148">
        <v>1</v>
      </c>
      <c r="IK148">
        <v>0.306748466</v>
      </c>
      <c r="IL148">
        <v>3.448275862</v>
      </c>
      <c r="IM148">
        <v>1</v>
      </c>
      <c r="IN148">
        <v>1.840490798</v>
      </c>
      <c r="IO148">
        <v>3.448275862</v>
      </c>
    </row>
    <row r="149" spans="1:249" x14ac:dyDescent="0.3">
      <c r="A149" s="71">
        <v>148</v>
      </c>
      <c r="B149" t="s">
        <v>561</v>
      </c>
      <c r="C149" t="s">
        <v>984</v>
      </c>
      <c r="D149" t="s">
        <v>988</v>
      </c>
      <c r="E149" t="s">
        <v>542</v>
      </c>
      <c r="F149">
        <v>52.561068644723726</v>
      </c>
      <c r="G149">
        <v>56.628916131131803</v>
      </c>
      <c r="H149" t="s">
        <v>953</v>
      </c>
      <c r="I149" t="s">
        <v>344</v>
      </c>
      <c r="J149" t="s">
        <v>345</v>
      </c>
      <c r="K149">
        <v>59</v>
      </c>
      <c r="L149" t="s">
        <v>341</v>
      </c>
      <c r="M149" t="s">
        <v>337</v>
      </c>
      <c r="N149">
        <v>46006</v>
      </c>
      <c r="O149">
        <v>-71.213449999999995</v>
      </c>
      <c r="P149">
        <v>42.005029999999998</v>
      </c>
      <c r="Q149">
        <v>2.8502999999999998</v>
      </c>
      <c r="R149">
        <v>34.152299999999997</v>
      </c>
      <c r="S149">
        <v>33.738399999999999</v>
      </c>
      <c r="T149">
        <v>0.306755</v>
      </c>
      <c r="U149">
        <v>3.0675500000000001E-3</v>
      </c>
      <c r="W149">
        <v>45</v>
      </c>
      <c r="X149">
        <v>1.2</v>
      </c>
      <c r="Y149">
        <v>40.9178970635</v>
      </c>
      <c r="Z149">
        <v>55.119671613514363</v>
      </c>
      <c r="AA149">
        <v>18.948465407274998</v>
      </c>
      <c r="AB149">
        <v>1269.01634882539</v>
      </c>
      <c r="AC149">
        <v>1267.79450153372</v>
      </c>
      <c r="AD149">
        <v>15.742223256899299</v>
      </c>
      <c r="AE149">
        <v>15.527683613750799</v>
      </c>
      <c r="AF149">
        <v>9.83944931607199</v>
      </c>
      <c r="AG149">
        <v>9.7926098241494692</v>
      </c>
      <c r="AH149">
        <v>3.93314414594253</v>
      </c>
      <c r="AI149">
        <v>4.05309836450839</v>
      </c>
      <c r="AJ149">
        <v>24.502683928007581</v>
      </c>
      <c r="AK149">
        <v>16.270060874377421</v>
      </c>
      <c r="AL149">
        <v>25.03946952952321</v>
      </c>
      <c r="AM149">
        <v>27.846733602129291</v>
      </c>
      <c r="AN149">
        <v>0.59488567107692003</v>
      </c>
      <c r="AO149">
        <v>0.52153896098150698</v>
      </c>
      <c r="AP149">
        <v>39.785285759393744</v>
      </c>
      <c r="AQ149">
        <v>39.785285759393744</v>
      </c>
      <c r="AR149">
        <v>38.000368935620742</v>
      </c>
      <c r="AS149">
        <v>39.173773987189996</v>
      </c>
      <c r="AT149">
        <v>36.045314109169993</v>
      </c>
      <c r="AU149">
        <v>2.192531688934567</v>
      </c>
      <c r="AV149">
        <v>0.15787811809283231</v>
      </c>
      <c r="AW149">
        <v>2.192531688934567</v>
      </c>
      <c r="AX149">
        <v>2.2068230277099996</v>
      </c>
      <c r="AY149">
        <v>0</v>
      </c>
      <c r="AZ149">
        <v>1.1998736975049999</v>
      </c>
      <c r="BA149">
        <v>1.1998736975049999</v>
      </c>
      <c r="BB149">
        <v>1.1779587319160001</v>
      </c>
      <c r="BC149">
        <v>7.3438281468</v>
      </c>
      <c r="BD149">
        <v>7.3438281468</v>
      </c>
      <c r="BE149">
        <v>6.4698866735299996</v>
      </c>
      <c r="BF149">
        <v>43275.444689999997</v>
      </c>
      <c r="BG149">
        <v>43275.444689999997</v>
      </c>
      <c r="BH149">
        <v>21345.170896299998</v>
      </c>
      <c r="BI149">
        <v>0</v>
      </c>
      <c r="BJ149">
        <v>0</v>
      </c>
      <c r="BK149">
        <v>0</v>
      </c>
      <c r="BL149">
        <v>0</v>
      </c>
      <c r="BM149">
        <v>0</v>
      </c>
      <c r="BN149">
        <v>0</v>
      </c>
      <c r="BO149">
        <v>0</v>
      </c>
      <c r="BP149">
        <v>0.11712241928100001</v>
      </c>
      <c r="BQ149">
        <v>0</v>
      </c>
      <c r="BR149">
        <v>0.14640302410100001</v>
      </c>
      <c r="BS149">
        <v>5</v>
      </c>
      <c r="BT149">
        <v>3</v>
      </c>
      <c r="BU149">
        <v>2</v>
      </c>
      <c r="BV149">
        <v>0</v>
      </c>
      <c r="BW149">
        <v>3</v>
      </c>
      <c r="BX149">
        <v>16</v>
      </c>
      <c r="BY149">
        <v>16</v>
      </c>
      <c r="BZ149">
        <v>15</v>
      </c>
      <c r="CA149">
        <v>19</v>
      </c>
      <c r="CB149">
        <v>17</v>
      </c>
      <c r="CC149">
        <v>20</v>
      </c>
      <c r="CD149">
        <v>6</v>
      </c>
      <c r="CE149">
        <v>10</v>
      </c>
      <c r="CF149">
        <v>10</v>
      </c>
      <c r="CG149">
        <v>8</v>
      </c>
      <c r="CH149">
        <v>9</v>
      </c>
      <c r="CI149">
        <v>10</v>
      </c>
      <c r="CJ149">
        <v>10</v>
      </c>
      <c r="CK149">
        <v>166</v>
      </c>
      <c r="CW149">
        <v>1.3040072004900001</v>
      </c>
      <c r="CX149">
        <v>1.3437407915099999</v>
      </c>
      <c r="CY149">
        <v>1.2</v>
      </c>
      <c r="CZ149">
        <v>2.9800001909400003E-2</v>
      </c>
      <c r="DA149">
        <v>0.174119996305</v>
      </c>
      <c r="DB149">
        <v>0.306755</v>
      </c>
      <c r="DC149">
        <v>317</v>
      </c>
      <c r="DD149">
        <v>63</v>
      </c>
      <c r="DE149">
        <v>106</v>
      </c>
      <c r="DF149">
        <v>86</v>
      </c>
      <c r="DG149">
        <v>44</v>
      </c>
      <c r="DH149">
        <v>2</v>
      </c>
      <c r="DI149">
        <v>2</v>
      </c>
      <c r="DJ149">
        <v>3</v>
      </c>
      <c r="DK149">
        <v>16</v>
      </c>
      <c r="DL149">
        <v>6</v>
      </c>
      <c r="DM149">
        <v>16</v>
      </c>
      <c r="DN149">
        <v>3</v>
      </c>
      <c r="DO149">
        <v>0</v>
      </c>
      <c r="DP149">
        <v>12</v>
      </c>
      <c r="DQ149">
        <v>12</v>
      </c>
      <c r="DR149">
        <v>1</v>
      </c>
      <c r="DS149">
        <v>1</v>
      </c>
      <c r="DT149">
        <v>32</v>
      </c>
      <c r="DU149">
        <v>1</v>
      </c>
      <c r="DV149">
        <v>0</v>
      </c>
      <c r="DW149">
        <v>0</v>
      </c>
      <c r="DX149">
        <v>12</v>
      </c>
      <c r="DY149">
        <v>1</v>
      </c>
      <c r="DZ149">
        <v>13</v>
      </c>
      <c r="EA149">
        <v>4</v>
      </c>
      <c r="EB149">
        <v>0</v>
      </c>
      <c r="EC149">
        <v>0</v>
      </c>
      <c r="ED149">
        <v>13</v>
      </c>
      <c r="EE149">
        <v>0</v>
      </c>
      <c r="EF149">
        <v>0</v>
      </c>
      <c r="EG149">
        <v>0</v>
      </c>
      <c r="EH149">
        <v>9</v>
      </c>
      <c r="EI149">
        <v>2</v>
      </c>
      <c r="EJ149">
        <v>11.98738170347</v>
      </c>
      <c r="EK149">
        <v>12.3028391167192</v>
      </c>
      <c r="EL149">
        <v>2.5236593059936898</v>
      </c>
      <c r="EM149">
        <v>6.9400630914826502</v>
      </c>
      <c r="EN149">
        <v>0</v>
      </c>
      <c r="EO149">
        <v>22.397476340693999</v>
      </c>
      <c r="EP149">
        <v>56.466876971608798</v>
      </c>
      <c r="EQ149">
        <v>0.31545741324921101</v>
      </c>
      <c r="ER149">
        <v>12.3028391167192</v>
      </c>
      <c r="ES149">
        <v>19.5583596214511</v>
      </c>
      <c r="ET149">
        <v>21.1356466876972</v>
      </c>
      <c r="EU149">
        <v>6.3091482649842296</v>
      </c>
      <c r="EV149">
        <v>6.3091482649842296</v>
      </c>
      <c r="EW149">
        <v>3.7854889589905398</v>
      </c>
      <c r="EX149">
        <v>33.438485804416402</v>
      </c>
      <c r="EY149">
        <v>33.438485804416402</v>
      </c>
      <c r="EZ149">
        <v>0.31545741324921101</v>
      </c>
      <c r="FA149">
        <v>11.98738170347</v>
      </c>
      <c r="FB149">
        <v>35.849056603773597</v>
      </c>
      <c r="FC149">
        <v>44.1860465116279</v>
      </c>
      <c r="FD149">
        <v>77.602523659306001</v>
      </c>
      <c r="FE149">
        <v>0.31545741324921101</v>
      </c>
      <c r="FF149">
        <v>0</v>
      </c>
      <c r="FG149">
        <v>7.2555205047318596</v>
      </c>
      <c r="FH149">
        <v>22.397476340693999</v>
      </c>
      <c r="FI149">
        <v>0.63091482649842301</v>
      </c>
      <c r="FJ149">
        <v>34.069400630914799</v>
      </c>
      <c r="FK149">
        <v>1.26182965299685</v>
      </c>
      <c r="FL149">
        <v>0</v>
      </c>
      <c r="FM149">
        <v>34.069400630914799</v>
      </c>
      <c r="FN149">
        <v>27.1293375394322</v>
      </c>
      <c r="FO149">
        <v>15.141955835962101</v>
      </c>
      <c r="FP149">
        <v>4.5454545454545503</v>
      </c>
      <c r="FQ149">
        <v>4.5454545454545503</v>
      </c>
      <c r="FR149">
        <v>6.8181818181818201</v>
      </c>
      <c r="FS149">
        <v>36.363636363636402</v>
      </c>
      <c r="FT149">
        <v>36.363636363636402</v>
      </c>
      <c r="FU149">
        <v>6.8181818181818201</v>
      </c>
      <c r="FV149">
        <v>27.272727272727298</v>
      </c>
      <c r="FW149">
        <v>27.272727272727298</v>
      </c>
      <c r="FX149">
        <v>2.2727272727272698</v>
      </c>
      <c r="FY149">
        <v>72.727272727272705</v>
      </c>
      <c r="FZ149">
        <v>2.2727272727272698</v>
      </c>
      <c r="GA149">
        <v>0</v>
      </c>
      <c r="GB149">
        <v>27.272727272727298</v>
      </c>
      <c r="GC149">
        <v>2.2727272727272698</v>
      </c>
      <c r="GD149">
        <v>29.545454545454501</v>
      </c>
      <c r="GE149">
        <v>9.0909090909090899</v>
      </c>
      <c r="GF149">
        <v>0</v>
      </c>
      <c r="GG149">
        <v>29.545454545454501</v>
      </c>
      <c r="GH149">
        <v>20.454545454545499</v>
      </c>
      <c r="GI149">
        <v>15</v>
      </c>
      <c r="GJ149">
        <v>19.873817034700298</v>
      </c>
      <c r="GK149">
        <v>34.090909090909101</v>
      </c>
      <c r="GL149">
        <v>12.6182965299685</v>
      </c>
      <c r="GM149">
        <v>0.31545741324921101</v>
      </c>
      <c r="GN149">
        <v>0</v>
      </c>
      <c r="GO149">
        <v>0</v>
      </c>
      <c r="GP149">
        <v>19.047619047619001</v>
      </c>
      <c r="GQ149">
        <v>1.5873015873015901</v>
      </c>
      <c r="GR149">
        <v>1.26182965299685</v>
      </c>
      <c r="GS149">
        <v>22.397476340693999</v>
      </c>
      <c r="GT149">
        <v>13</v>
      </c>
      <c r="GU149">
        <v>11</v>
      </c>
      <c r="GV149">
        <v>5</v>
      </c>
      <c r="GW149">
        <v>2</v>
      </c>
      <c r="GX149">
        <v>7</v>
      </c>
      <c r="GY149">
        <v>18.6119873817035</v>
      </c>
      <c r="GZ149">
        <v>31.861198738170302</v>
      </c>
      <c r="HA149">
        <v>7.8864353312302802</v>
      </c>
      <c r="HB149">
        <v>4.1009463722397497</v>
      </c>
      <c r="HC149">
        <v>20.5047318611987</v>
      </c>
      <c r="HD149">
        <v>29.545454545454501</v>
      </c>
      <c r="HE149">
        <v>25</v>
      </c>
      <c r="HF149">
        <v>11.363636363636401</v>
      </c>
      <c r="HG149">
        <v>4.5454545454545503</v>
      </c>
      <c r="HH149">
        <v>15.909090909090899</v>
      </c>
      <c r="HI149">
        <v>7</v>
      </c>
      <c r="HJ149">
        <v>4</v>
      </c>
      <c r="HK149">
        <v>16</v>
      </c>
      <c r="HL149">
        <v>8</v>
      </c>
      <c r="HM149">
        <v>3</v>
      </c>
      <c r="HN149">
        <v>3.1545741324921099</v>
      </c>
      <c r="HO149">
        <v>2.5236593059936898</v>
      </c>
      <c r="HP149">
        <v>60.252365930599403</v>
      </c>
      <c r="HQ149">
        <v>14.8264984227129</v>
      </c>
      <c r="HR149">
        <v>3.1545741324921099</v>
      </c>
      <c r="HS149">
        <v>15.909090909090899</v>
      </c>
      <c r="HT149">
        <v>9.0909090909090899</v>
      </c>
      <c r="HU149">
        <v>36.363636363636402</v>
      </c>
      <c r="HV149">
        <v>18.181818181818201</v>
      </c>
      <c r="HW149">
        <v>6.8181818181818201</v>
      </c>
      <c r="HX149">
        <v>16.403785488958999</v>
      </c>
      <c r="HY149">
        <v>24.921135646687699</v>
      </c>
      <c r="HZ149">
        <v>33.438485804416402</v>
      </c>
      <c r="IA149">
        <v>41.324921135646697</v>
      </c>
      <c r="IB149">
        <v>47.003154574132502</v>
      </c>
      <c r="IC149">
        <v>4.6682889665468901</v>
      </c>
      <c r="ID149">
        <v>0.93681895530854098</v>
      </c>
      <c r="IE149">
        <v>7.6403456297147896</v>
      </c>
      <c r="IF149">
        <v>7.4667014108576302</v>
      </c>
      <c r="IG149">
        <v>0.85508699305077396</v>
      </c>
      <c r="IH149">
        <v>0</v>
      </c>
      <c r="II149">
        <v>5.446202532</v>
      </c>
      <c r="IJ149">
        <v>0</v>
      </c>
      <c r="IK149">
        <v>0</v>
      </c>
      <c r="IL149">
        <v>0</v>
      </c>
      <c r="IM149">
        <v>8</v>
      </c>
      <c r="IN149">
        <v>14.82649842</v>
      </c>
      <c r="IO149">
        <v>18.18181818</v>
      </c>
    </row>
    <row r="150" spans="1:249" x14ac:dyDescent="0.3">
      <c r="A150" s="71">
        <v>149</v>
      </c>
      <c r="B150">
        <v>2013003</v>
      </c>
      <c r="C150" t="s">
        <v>249</v>
      </c>
      <c r="D150" t="s">
        <v>988</v>
      </c>
      <c r="E150" t="s">
        <v>232</v>
      </c>
      <c r="F150">
        <v>27.531386162338492</v>
      </c>
      <c r="G150">
        <v>25.889881470929701</v>
      </c>
      <c r="H150" t="s">
        <v>953</v>
      </c>
      <c r="I150" t="s">
        <v>344</v>
      </c>
      <c r="J150" t="s">
        <v>345</v>
      </c>
      <c r="K150">
        <v>59</v>
      </c>
      <c r="L150" t="s">
        <v>341</v>
      </c>
      <c r="M150" t="s">
        <v>337</v>
      </c>
      <c r="N150">
        <v>46006</v>
      </c>
      <c r="O150">
        <v>-70.798141999999999</v>
      </c>
      <c r="P150">
        <v>41.727899000000001</v>
      </c>
      <c r="Q150">
        <v>41.504399999999997</v>
      </c>
      <c r="R150">
        <v>81.642600000000002</v>
      </c>
      <c r="S150">
        <v>21.692900000000002</v>
      </c>
      <c r="T150">
        <v>4.0698999999999999E-2</v>
      </c>
      <c r="U150">
        <v>4.0698999999999998E-4</v>
      </c>
      <c r="W150">
        <v>100</v>
      </c>
      <c r="X150">
        <v>1.29</v>
      </c>
      <c r="Y150">
        <v>11.7340567265</v>
      </c>
      <c r="Z150">
        <v>57</v>
      </c>
      <c r="AA150">
        <v>20.881330282850001</v>
      </c>
      <c r="AB150">
        <v>1278.5410629282701</v>
      </c>
      <c r="AC150">
        <v>1278.4652191392699</v>
      </c>
      <c r="AD150">
        <v>15.1316751574725</v>
      </c>
      <c r="AE150">
        <v>15.196911829927</v>
      </c>
      <c r="AF150">
        <v>10.2777803734062</v>
      </c>
      <c r="AG150">
        <v>10.2026752429393</v>
      </c>
      <c r="AH150">
        <v>5.4196014071255103</v>
      </c>
      <c r="AI150">
        <v>5.20368436322949</v>
      </c>
      <c r="AJ150">
        <v>28.402289877699712</v>
      </c>
      <c r="AK150">
        <v>26.982604669621011</v>
      </c>
      <c r="AL150">
        <v>45.376875704744563</v>
      </c>
      <c r="AM150">
        <v>46.199043146592594</v>
      </c>
      <c r="AN150">
        <v>0.472069085827796</v>
      </c>
      <c r="AO150">
        <v>0.43398029178469399</v>
      </c>
      <c r="AP150">
        <v>5.6097666753404454</v>
      </c>
      <c r="AQ150">
        <v>5.6097666753404454</v>
      </c>
      <c r="AR150">
        <v>5.2880481513327613</v>
      </c>
      <c r="AS150">
        <v>3.5435684647267194</v>
      </c>
      <c r="AT150">
        <v>6.3191153238499993</v>
      </c>
      <c r="AU150">
        <v>15.363670436757285</v>
      </c>
      <c r="AV150">
        <v>14.164281377396133</v>
      </c>
      <c r="AW150">
        <v>15.363670436757285</v>
      </c>
      <c r="AX150">
        <v>13.763485477180001</v>
      </c>
      <c r="AY150">
        <v>32.385466034700002</v>
      </c>
      <c r="AZ150">
        <v>15.374826377388001</v>
      </c>
      <c r="BA150">
        <v>13.491196114117002</v>
      </c>
      <c r="BB150">
        <v>15.374826377388001</v>
      </c>
      <c r="BC150">
        <v>2.7578252388400002</v>
      </c>
      <c r="BD150">
        <v>2.6630016055799999</v>
      </c>
      <c r="BE150">
        <v>2.7578252388400002</v>
      </c>
      <c r="BF150">
        <v>10903.8032939</v>
      </c>
      <c r="BG150">
        <v>4606.4850955600004</v>
      </c>
      <c r="BH150">
        <v>10903.8032939</v>
      </c>
      <c r="BI150">
        <v>0</v>
      </c>
      <c r="BJ150">
        <v>0</v>
      </c>
      <c r="BK150">
        <v>0</v>
      </c>
      <c r="BL150">
        <v>0</v>
      </c>
      <c r="BM150">
        <v>2.40938310155E-2</v>
      </c>
      <c r="BN150">
        <v>1.2248507519399999E-2</v>
      </c>
      <c r="BO150">
        <v>0</v>
      </c>
      <c r="BP150">
        <v>0</v>
      </c>
      <c r="BQ150">
        <v>0</v>
      </c>
      <c r="BR150">
        <v>1.2248507519399999E-2</v>
      </c>
      <c r="BS150">
        <v>2</v>
      </c>
      <c r="BT150">
        <v>8</v>
      </c>
      <c r="BU150">
        <v>0</v>
      </c>
      <c r="BV150">
        <v>0</v>
      </c>
      <c r="BW150">
        <v>2</v>
      </c>
      <c r="BX150">
        <v>10</v>
      </c>
      <c r="BY150">
        <v>12</v>
      </c>
      <c r="BZ150">
        <v>14</v>
      </c>
      <c r="CA150">
        <v>11</v>
      </c>
      <c r="CB150">
        <v>20</v>
      </c>
      <c r="CC150">
        <v>15</v>
      </c>
      <c r="CD150">
        <v>7</v>
      </c>
      <c r="CE150">
        <v>10</v>
      </c>
      <c r="CF150">
        <v>10</v>
      </c>
      <c r="CG150">
        <v>10</v>
      </c>
      <c r="CH150">
        <v>10</v>
      </c>
      <c r="CI150">
        <v>2</v>
      </c>
      <c r="CJ150">
        <v>10</v>
      </c>
      <c r="CK150">
        <v>141</v>
      </c>
      <c r="CW150">
        <v>1.05738630914</v>
      </c>
      <c r="CX150">
        <v>1.1444218241899999</v>
      </c>
      <c r="CY150">
        <v>1.29</v>
      </c>
      <c r="CZ150">
        <v>0.29036004933800003</v>
      </c>
      <c r="DA150">
        <v>0.26369996852900002</v>
      </c>
      <c r="DB150">
        <v>4.0698999999999999E-2</v>
      </c>
      <c r="DC150">
        <v>324</v>
      </c>
      <c r="DD150">
        <v>49</v>
      </c>
      <c r="DE150">
        <v>15</v>
      </c>
      <c r="DF150">
        <v>10</v>
      </c>
      <c r="DG150">
        <v>39</v>
      </c>
      <c r="DH150">
        <v>2</v>
      </c>
      <c r="DI150">
        <v>2</v>
      </c>
      <c r="DJ150">
        <v>0</v>
      </c>
      <c r="DK150">
        <v>3</v>
      </c>
      <c r="DL150">
        <v>11</v>
      </c>
      <c r="DM150">
        <v>20</v>
      </c>
      <c r="DN150">
        <v>1</v>
      </c>
      <c r="DO150">
        <v>0</v>
      </c>
      <c r="DP150">
        <v>3</v>
      </c>
      <c r="DQ150">
        <v>3</v>
      </c>
      <c r="DR150">
        <v>6</v>
      </c>
      <c r="DS150">
        <v>1</v>
      </c>
      <c r="DT150">
        <v>24</v>
      </c>
      <c r="DU150">
        <v>1</v>
      </c>
      <c r="DV150">
        <v>0</v>
      </c>
      <c r="DW150">
        <v>0</v>
      </c>
      <c r="DX150">
        <v>15</v>
      </c>
      <c r="DY150">
        <v>0</v>
      </c>
      <c r="DZ150">
        <v>3</v>
      </c>
      <c r="EA150">
        <v>4</v>
      </c>
      <c r="EB150">
        <v>0</v>
      </c>
      <c r="EC150">
        <v>0</v>
      </c>
      <c r="ED150">
        <v>3</v>
      </c>
      <c r="EE150">
        <v>0</v>
      </c>
      <c r="EF150">
        <v>0</v>
      </c>
      <c r="EG150">
        <v>0</v>
      </c>
      <c r="EH150">
        <v>2</v>
      </c>
      <c r="EI150">
        <v>0</v>
      </c>
      <c r="EJ150">
        <v>30.5555555555556</v>
      </c>
      <c r="EK150">
        <v>31.172839506172799</v>
      </c>
      <c r="EL150">
        <v>0</v>
      </c>
      <c r="EM150">
        <v>19.7530864197531</v>
      </c>
      <c r="EN150">
        <v>0</v>
      </c>
      <c r="EO150">
        <v>0</v>
      </c>
      <c r="EP150">
        <v>4.6296296296296298</v>
      </c>
      <c r="EQ150">
        <v>0</v>
      </c>
      <c r="ER150">
        <v>31.172839506172799</v>
      </c>
      <c r="ES150">
        <v>75.617283950617306</v>
      </c>
      <c r="ET150">
        <v>16.049382716049401</v>
      </c>
      <c r="EU150">
        <v>1.5432098765432101</v>
      </c>
      <c r="EV150">
        <v>1.5432098765432101</v>
      </c>
      <c r="EW150">
        <v>1.5432098765432101</v>
      </c>
      <c r="EX150">
        <v>4.6296296296296298</v>
      </c>
      <c r="EY150">
        <v>4.6296296296296298</v>
      </c>
      <c r="EZ150">
        <v>24.6913580246914</v>
      </c>
      <c r="FA150">
        <v>1.8518518518518501</v>
      </c>
      <c r="FB150">
        <v>40</v>
      </c>
      <c r="FC150">
        <v>60</v>
      </c>
      <c r="FD150">
        <v>20.987654320987701</v>
      </c>
      <c r="FE150">
        <v>0.61728395061728403</v>
      </c>
      <c r="FF150">
        <v>0</v>
      </c>
      <c r="FG150">
        <v>44.4444444444444</v>
      </c>
      <c r="FH150">
        <v>79.012345679012299</v>
      </c>
      <c r="FI150">
        <v>0</v>
      </c>
      <c r="FJ150">
        <v>4.6296296296296298</v>
      </c>
      <c r="FK150">
        <v>3.3950617283950599</v>
      </c>
      <c r="FL150">
        <v>0</v>
      </c>
      <c r="FM150">
        <v>4.6296296296296298</v>
      </c>
      <c r="FN150">
        <v>3.0864197530864201</v>
      </c>
      <c r="FO150">
        <v>1.2345679012345701</v>
      </c>
      <c r="FP150">
        <v>5.1282051282051304</v>
      </c>
      <c r="FQ150">
        <v>5.1282051282051304</v>
      </c>
      <c r="FR150">
        <v>0</v>
      </c>
      <c r="FS150">
        <v>7.6923076923076898</v>
      </c>
      <c r="FT150">
        <v>51.282051282051299</v>
      </c>
      <c r="FU150">
        <v>2.5641025641025599</v>
      </c>
      <c r="FV150">
        <v>7.6923076923076898</v>
      </c>
      <c r="FW150">
        <v>7.6923076923076898</v>
      </c>
      <c r="FX150">
        <v>15.384615384615399</v>
      </c>
      <c r="FY150">
        <v>61.538461538461497</v>
      </c>
      <c r="FZ150">
        <v>2.5641025641025599</v>
      </c>
      <c r="GA150">
        <v>0</v>
      </c>
      <c r="GB150">
        <v>38.461538461538503</v>
      </c>
      <c r="GC150">
        <v>0</v>
      </c>
      <c r="GD150">
        <v>7.6923076923076898</v>
      </c>
      <c r="GE150">
        <v>10.2564102564103</v>
      </c>
      <c r="GF150">
        <v>0</v>
      </c>
      <c r="GG150">
        <v>7.6923076923076898</v>
      </c>
      <c r="GH150">
        <v>5.1282051282051304</v>
      </c>
      <c r="GI150">
        <v>17</v>
      </c>
      <c r="GJ150">
        <v>15.1234567901235</v>
      </c>
      <c r="GK150">
        <v>43.589743589743598</v>
      </c>
      <c r="GL150">
        <v>8.0246913580246897</v>
      </c>
      <c r="GM150">
        <v>1.2345679012345701</v>
      </c>
      <c r="GN150">
        <v>2.0408163265306101</v>
      </c>
      <c r="GO150">
        <v>0</v>
      </c>
      <c r="GP150">
        <v>26.530612244897998</v>
      </c>
      <c r="GQ150">
        <v>8.1632653061224492</v>
      </c>
      <c r="GR150">
        <v>0.30864197530864201</v>
      </c>
      <c r="GS150">
        <v>0</v>
      </c>
      <c r="GT150">
        <v>15</v>
      </c>
      <c r="GU150">
        <v>7</v>
      </c>
      <c r="GV150">
        <v>7</v>
      </c>
      <c r="GW150">
        <v>5</v>
      </c>
      <c r="GX150">
        <v>2</v>
      </c>
      <c r="GY150">
        <v>41.358024691357997</v>
      </c>
      <c r="GZ150">
        <v>13.580246913580201</v>
      </c>
      <c r="HA150">
        <v>2.7777777777777799</v>
      </c>
      <c r="HB150">
        <v>23.456790123456798</v>
      </c>
      <c r="HC150">
        <v>1.2345679012345701</v>
      </c>
      <c r="HD150">
        <v>38.461538461538503</v>
      </c>
      <c r="HE150">
        <v>17.948717948717899</v>
      </c>
      <c r="HF150">
        <v>17.948717948717899</v>
      </c>
      <c r="HG150">
        <v>12.8205128205128</v>
      </c>
      <c r="HH150">
        <v>5.1282051282051304</v>
      </c>
      <c r="HI150">
        <v>6</v>
      </c>
      <c r="HJ150">
        <v>7</v>
      </c>
      <c r="HK150">
        <v>9</v>
      </c>
      <c r="HL150">
        <v>12</v>
      </c>
      <c r="HM150">
        <v>1</v>
      </c>
      <c r="HN150">
        <v>6.4814814814814801</v>
      </c>
      <c r="HO150">
        <v>25</v>
      </c>
      <c r="HP150">
        <v>12.962962962962999</v>
      </c>
      <c r="HQ150">
        <v>37.037037037037003</v>
      </c>
      <c r="HR150">
        <v>0.30864197530864201</v>
      </c>
      <c r="HS150">
        <v>15.384615384615399</v>
      </c>
      <c r="HT150">
        <v>17.948717948717899</v>
      </c>
      <c r="HU150">
        <v>23.076923076923102</v>
      </c>
      <c r="HV150">
        <v>30.769230769230798</v>
      </c>
      <c r="HW150">
        <v>2.5641025641025599</v>
      </c>
      <c r="HX150">
        <v>22.530864197530899</v>
      </c>
      <c r="HY150">
        <v>38.580246913580197</v>
      </c>
      <c r="HZ150">
        <v>53.703703703703702</v>
      </c>
      <c r="IA150">
        <v>61.728395061728399</v>
      </c>
      <c r="IB150">
        <v>65.740740740740705</v>
      </c>
      <c r="IC150">
        <v>3.9499909572146801</v>
      </c>
      <c r="ID150">
        <v>0.88654549611339695</v>
      </c>
      <c r="IE150">
        <v>6.74653699709327</v>
      </c>
      <c r="IF150">
        <v>6.5735488689626802</v>
      </c>
      <c r="IG150">
        <v>0.74733970919340298</v>
      </c>
      <c r="IH150">
        <v>0</v>
      </c>
      <c r="II150">
        <v>5.9375</v>
      </c>
      <c r="IJ150">
        <v>0</v>
      </c>
      <c r="IK150">
        <v>0</v>
      </c>
      <c r="IL150">
        <v>0</v>
      </c>
      <c r="IM150">
        <v>6</v>
      </c>
      <c r="IN150">
        <v>30.864197529999998</v>
      </c>
      <c r="IO150">
        <v>15.38461538</v>
      </c>
    </row>
    <row r="151" spans="1:249" x14ac:dyDescent="0.3">
      <c r="A151" s="71">
        <v>150</v>
      </c>
      <c r="B151">
        <v>2013014</v>
      </c>
      <c r="C151" t="s">
        <v>77</v>
      </c>
      <c r="D151" t="s">
        <v>988</v>
      </c>
      <c r="E151" t="s">
        <v>542</v>
      </c>
      <c r="F151">
        <v>17.106552418624549</v>
      </c>
      <c r="G151">
        <v>26.365811677883801</v>
      </c>
      <c r="H151" t="s">
        <v>953</v>
      </c>
      <c r="I151" t="s">
        <v>344</v>
      </c>
      <c r="J151" t="s">
        <v>345</v>
      </c>
      <c r="K151">
        <v>59</v>
      </c>
      <c r="L151" t="s">
        <v>341</v>
      </c>
      <c r="M151" t="s">
        <v>337</v>
      </c>
      <c r="N151">
        <v>46006</v>
      </c>
      <c r="O151">
        <v>-71.304340999999994</v>
      </c>
      <c r="P151">
        <v>41.800693000000003</v>
      </c>
      <c r="Q151">
        <v>3.0653999999999999</v>
      </c>
      <c r="R151">
        <v>4.2705000000000002</v>
      </c>
      <c r="S151">
        <v>1.6843999999999999</v>
      </c>
      <c r="T151">
        <v>0.214138</v>
      </c>
      <c r="U151">
        <v>2.14138E-3</v>
      </c>
      <c r="W151">
        <v>100</v>
      </c>
      <c r="X151">
        <v>1.33</v>
      </c>
      <c r="Y151">
        <v>13.3923517322</v>
      </c>
      <c r="Z151">
        <v>55</v>
      </c>
      <c r="AA151">
        <v>18.847107661774999</v>
      </c>
      <c r="AB151">
        <v>1241.04501258661</v>
      </c>
      <c r="AC151">
        <v>1240.9612484531101</v>
      </c>
      <c r="AD151">
        <v>15.527359916823199</v>
      </c>
      <c r="AE151">
        <v>15.5207456110432</v>
      </c>
      <c r="AF151">
        <v>10.6622818455666</v>
      </c>
      <c r="AG151">
        <v>10.6536199692308</v>
      </c>
      <c r="AH151">
        <v>5.7921189108338202</v>
      </c>
      <c r="AI151">
        <v>5.7817746356375102</v>
      </c>
      <c r="AJ151">
        <v>19.406928948913684</v>
      </c>
      <c r="AK151">
        <v>15.721812434141206</v>
      </c>
      <c r="AL151">
        <v>17.850851438637697</v>
      </c>
      <c r="AM151">
        <v>20.632244467860914</v>
      </c>
      <c r="AN151">
        <v>0.44091903451754799</v>
      </c>
      <c r="AO151">
        <v>0.44727356493117498</v>
      </c>
      <c r="AP151">
        <v>32.539515279241314</v>
      </c>
      <c r="AQ151">
        <v>25.748678802113918</v>
      </c>
      <c r="AR151">
        <v>32.539515279241314</v>
      </c>
      <c r="AS151">
        <v>53.891257995780009</v>
      </c>
      <c r="AT151">
        <v>58.157389635309997</v>
      </c>
      <c r="AU151">
        <v>14.56253669994128</v>
      </c>
      <c r="AV151">
        <v>14.56253669994128</v>
      </c>
      <c r="AW151">
        <v>10.706006322444683</v>
      </c>
      <c r="AX151">
        <v>0.90618336886999995</v>
      </c>
      <c r="AY151">
        <v>1.53550863724</v>
      </c>
      <c r="AZ151">
        <v>11.446858485029999</v>
      </c>
      <c r="BA151">
        <v>11.446858485029999</v>
      </c>
      <c r="BB151">
        <v>8.4569020021080004</v>
      </c>
      <c r="BC151">
        <v>4.5518626487000002</v>
      </c>
      <c r="BD151">
        <v>3.8606032039299998</v>
      </c>
      <c r="BE151">
        <v>4.5518626487000002</v>
      </c>
      <c r="BF151">
        <v>0</v>
      </c>
      <c r="BG151">
        <v>0</v>
      </c>
      <c r="BH151">
        <v>0</v>
      </c>
      <c r="BI151">
        <v>0</v>
      </c>
      <c r="BJ151">
        <v>0</v>
      </c>
      <c r="BK151">
        <v>0</v>
      </c>
      <c r="BL151">
        <v>0</v>
      </c>
      <c r="BM151">
        <v>0</v>
      </c>
      <c r="BN151">
        <v>0</v>
      </c>
      <c r="BO151">
        <v>0</v>
      </c>
      <c r="BP151">
        <v>0</v>
      </c>
      <c r="BQ151">
        <v>0</v>
      </c>
      <c r="BR151">
        <v>0</v>
      </c>
      <c r="BS151">
        <v>10</v>
      </c>
      <c r="BT151">
        <v>0</v>
      </c>
      <c r="BU151">
        <v>0</v>
      </c>
      <c r="BV151">
        <v>0</v>
      </c>
      <c r="BW151">
        <v>1</v>
      </c>
      <c r="BX151">
        <v>8</v>
      </c>
      <c r="BY151">
        <v>6</v>
      </c>
      <c r="BZ151">
        <v>0</v>
      </c>
      <c r="CA151">
        <v>18</v>
      </c>
      <c r="CB151">
        <v>19</v>
      </c>
      <c r="CC151">
        <v>20</v>
      </c>
      <c r="CD151">
        <v>19</v>
      </c>
      <c r="CE151">
        <v>10</v>
      </c>
      <c r="CF151">
        <v>10</v>
      </c>
      <c r="CG151">
        <v>10</v>
      </c>
      <c r="CH151">
        <v>10</v>
      </c>
      <c r="CI151">
        <v>10</v>
      </c>
      <c r="CJ151">
        <v>10</v>
      </c>
      <c r="CK151">
        <v>150</v>
      </c>
      <c r="CW151">
        <v>1.2096831182000001</v>
      </c>
      <c r="CX151">
        <v>1.2190865394999999</v>
      </c>
      <c r="CY151">
        <v>1.33</v>
      </c>
      <c r="CZ151">
        <v>1.5800002218800001E-3</v>
      </c>
      <c r="DA151">
        <v>0.24443002298799998</v>
      </c>
      <c r="DB151">
        <v>0.214138</v>
      </c>
      <c r="DC151">
        <v>313</v>
      </c>
      <c r="DD151">
        <v>209</v>
      </c>
      <c r="DE151">
        <v>36</v>
      </c>
      <c r="DF151">
        <v>36</v>
      </c>
      <c r="DG151">
        <v>15</v>
      </c>
      <c r="DH151">
        <v>3</v>
      </c>
      <c r="DI151">
        <v>1</v>
      </c>
      <c r="DJ151">
        <v>1</v>
      </c>
      <c r="DK151">
        <v>2</v>
      </c>
      <c r="DL151">
        <v>5</v>
      </c>
      <c r="DM151">
        <v>5</v>
      </c>
      <c r="DN151">
        <v>0</v>
      </c>
      <c r="DO151">
        <v>0</v>
      </c>
      <c r="DP151">
        <v>1</v>
      </c>
      <c r="DQ151">
        <v>1</v>
      </c>
      <c r="DR151">
        <v>0</v>
      </c>
      <c r="DS151">
        <v>0</v>
      </c>
      <c r="DT151">
        <v>7</v>
      </c>
      <c r="DU151">
        <v>1</v>
      </c>
      <c r="DV151">
        <v>0</v>
      </c>
      <c r="DW151">
        <v>0</v>
      </c>
      <c r="DX151">
        <v>8</v>
      </c>
      <c r="DY151">
        <v>0</v>
      </c>
      <c r="DZ151">
        <v>1</v>
      </c>
      <c r="EA151">
        <v>1</v>
      </c>
      <c r="EB151">
        <v>0</v>
      </c>
      <c r="EC151">
        <v>0</v>
      </c>
      <c r="ED151">
        <v>1</v>
      </c>
      <c r="EE151">
        <v>0</v>
      </c>
      <c r="EF151">
        <v>0</v>
      </c>
      <c r="EG151">
        <v>0</v>
      </c>
      <c r="EH151">
        <v>1</v>
      </c>
      <c r="EI151">
        <v>0</v>
      </c>
      <c r="EJ151">
        <v>9.5846645367412098</v>
      </c>
      <c r="EK151">
        <v>15.654952076677301</v>
      </c>
      <c r="EL151">
        <v>0</v>
      </c>
      <c r="EM151">
        <v>1.2779552715655</v>
      </c>
      <c r="EN151">
        <v>0</v>
      </c>
      <c r="EO151">
        <v>2.5559105431309899</v>
      </c>
      <c r="EP151">
        <v>14.057507987220401</v>
      </c>
      <c r="EQ151">
        <v>0</v>
      </c>
      <c r="ER151">
        <v>15.654952076677301</v>
      </c>
      <c r="ES151">
        <v>16.9329073482428</v>
      </c>
      <c r="ET151">
        <v>66.773162939297094</v>
      </c>
      <c r="EU151">
        <v>0</v>
      </c>
      <c r="EV151">
        <v>0</v>
      </c>
      <c r="EW151">
        <v>0</v>
      </c>
      <c r="EX151">
        <v>11.5015974440895</v>
      </c>
      <c r="EY151">
        <v>11.5015974440895</v>
      </c>
      <c r="EZ151">
        <v>0</v>
      </c>
      <c r="FA151">
        <v>11.5015974440895</v>
      </c>
      <c r="FB151">
        <v>100</v>
      </c>
      <c r="FC151">
        <v>100</v>
      </c>
      <c r="FD151">
        <v>80.830670926517598</v>
      </c>
      <c r="FE151">
        <v>6.0702875399360998</v>
      </c>
      <c r="FF151">
        <v>0</v>
      </c>
      <c r="FG151">
        <v>1.2779552715655</v>
      </c>
      <c r="FH151">
        <v>19.169329073482398</v>
      </c>
      <c r="FI151">
        <v>0</v>
      </c>
      <c r="FJ151">
        <v>11.5015974440895</v>
      </c>
      <c r="FK151">
        <v>1.59744408945687</v>
      </c>
      <c r="FL151">
        <v>0</v>
      </c>
      <c r="FM151">
        <v>11.5015974440895</v>
      </c>
      <c r="FN151">
        <v>11.5015974440895</v>
      </c>
      <c r="FO151">
        <v>0</v>
      </c>
      <c r="FP151">
        <v>20</v>
      </c>
      <c r="FQ151">
        <v>6.6666666666666696</v>
      </c>
      <c r="FR151">
        <v>6.6666666666666696</v>
      </c>
      <c r="FS151">
        <v>13.3333333333333</v>
      </c>
      <c r="FT151">
        <v>33.3333333333333</v>
      </c>
      <c r="FU151">
        <v>0</v>
      </c>
      <c r="FV151">
        <v>6.6666666666666696</v>
      </c>
      <c r="FW151">
        <v>6.6666666666666696</v>
      </c>
      <c r="FX151">
        <v>0</v>
      </c>
      <c r="FY151">
        <v>46.6666666666667</v>
      </c>
      <c r="FZ151">
        <v>6.6666666666666696</v>
      </c>
      <c r="GA151">
        <v>0</v>
      </c>
      <c r="GB151">
        <v>53.3333333333333</v>
      </c>
      <c r="GC151">
        <v>0</v>
      </c>
      <c r="GD151">
        <v>6.6666666666666696</v>
      </c>
      <c r="GE151">
        <v>6.6666666666666696</v>
      </c>
      <c r="GF151">
        <v>0</v>
      </c>
      <c r="GG151">
        <v>6.6666666666666696</v>
      </c>
      <c r="GH151">
        <v>6.6666666666666696</v>
      </c>
      <c r="GI151">
        <v>5</v>
      </c>
      <c r="GJ151">
        <v>66.773162939297094</v>
      </c>
      <c r="GK151">
        <v>33.3333333333333</v>
      </c>
      <c r="GL151">
        <v>9.9041533546325908</v>
      </c>
      <c r="GM151">
        <v>0.31948881789137401</v>
      </c>
      <c r="GN151">
        <v>0</v>
      </c>
      <c r="GO151">
        <v>0</v>
      </c>
      <c r="GP151">
        <v>0</v>
      </c>
      <c r="GQ151">
        <v>0.47846889952153099</v>
      </c>
      <c r="GR151">
        <v>0</v>
      </c>
      <c r="GS151">
        <v>2.5559105431309899</v>
      </c>
      <c r="GT151">
        <v>6</v>
      </c>
      <c r="GU151">
        <v>3</v>
      </c>
      <c r="GV151">
        <v>2</v>
      </c>
      <c r="GW151">
        <v>1</v>
      </c>
      <c r="GX151">
        <v>2</v>
      </c>
      <c r="GY151">
        <v>19.808306709265199</v>
      </c>
      <c r="GZ151">
        <v>19.488817891373799</v>
      </c>
      <c r="HA151">
        <v>1.2779552715655</v>
      </c>
      <c r="HB151">
        <v>1.91693290734824</v>
      </c>
      <c r="HC151">
        <v>56.230031948881802</v>
      </c>
      <c r="HD151">
        <v>40</v>
      </c>
      <c r="HE151">
        <v>20</v>
      </c>
      <c r="HF151">
        <v>13.3333333333333</v>
      </c>
      <c r="HG151">
        <v>6.6666666666666696</v>
      </c>
      <c r="HH151">
        <v>13.3333333333333</v>
      </c>
      <c r="HI151">
        <v>2</v>
      </c>
      <c r="HJ151">
        <v>1</v>
      </c>
      <c r="HK151">
        <v>5</v>
      </c>
      <c r="HL151">
        <v>6</v>
      </c>
      <c r="HM151">
        <v>0</v>
      </c>
      <c r="HN151">
        <v>1.91693290734824</v>
      </c>
      <c r="HO151">
        <v>2.2364217252396199</v>
      </c>
      <c r="HP151">
        <v>76.677316293929707</v>
      </c>
      <c r="HQ151">
        <v>16.293929712460098</v>
      </c>
      <c r="HR151">
        <v>0</v>
      </c>
      <c r="HS151">
        <v>13.3333333333333</v>
      </c>
      <c r="HT151">
        <v>6.6666666666666696</v>
      </c>
      <c r="HU151">
        <v>33.3333333333333</v>
      </c>
      <c r="HV151">
        <v>40</v>
      </c>
      <c r="HW151">
        <v>0</v>
      </c>
      <c r="HX151">
        <v>53.354632587859399</v>
      </c>
      <c r="HY151">
        <v>64.5367412140575</v>
      </c>
      <c r="HZ151">
        <v>72.5239616613419</v>
      </c>
      <c r="IA151">
        <v>79.233226837060698</v>
      </c>
      <c r="IB151">
        <v>84.345047923322696</v>
      </c>
      <c r="IC151">
        <v>2.5975313293305802</v>
      </c>
      <c r="ID151">
        <v>0.68687033653502605</v>
      </c>
      <c r="IE151">
        <v>2.6104193504145798</v>
      </c>
      <c r="IF151">
        <v>2.4363913937202701</v>
      </c>
      <c r="IG151">
        <v>0.66485898843707003</v>
      </c>
      <c r="IH151">
        <v>0</v>
      </c>
      <c r="II151">
        <v>5.5305466240000003</v>
      </c>
      <c r="IJ151">
        <v>0</v>
      </c>
      <c r="IK151">
        <v>0</v>
      </c>
      <c r="IL151">
        <v>0</v>
      </c>
      <c r="IM151">
        <v>6</v>
      </c>
      <c r="IN151">
        <v>17.57188498</v>
      </c>
      <c r="IO151">
        <v>40</v>
      </c>
    </row>
    <row r="152" spans="1:249" x14ac:dyDescent="0.3">
      <c r="A152" s="71">
        <v>151</v>
      </c>
      <c r="B152">
        <v>2013015</v>
      </c>
      <c r="C152" t="s">
        <v>107</v>
      </c>
      <c r="D152" t="s">
        <v>988</v>
      </c>
      <c r="E152" t="s">
        <v>542</v>
      </c>
      <c r="F152">
        <v>44.979619017886421</v>
      </c>
      <c r="G152">
        <v>43.757971938775498</v>
      </c>
      <c r="H152" t="s">
        <v>953</v>
      </c>
      <c r="I152" t="s">
        <v>344</v>
      </c>
      <c r="J152" t="s">
        <v>345</v>
      </c>
      <c r="K152">
        <v>59</v>
      </c>
      <c r="L152" t="s">
        <v>341</v>
      </c>
      <c r="M152" t="s">
        <v>337</v>
      </c>
      <c r="N152">
        <v>46006</v>
      </c>
      <c r="O152">
        <v>-71.329937000000001</v>
      </c>
      <c r="P152">
        <v>41.830587999999999</v>
      </c>
      <c r="Q152">
        <v>0.62009999999999998</v>
      </c>
      <c r="R152">
        <v>8.4878999999999998</v>
      </c>
      <c r="S152">
        <v>8.4928000000000008</v>
      </c>
      <c r="T152">
        <v>0.18969900000000001</v>
      </c>
      <c r="U152">
        <v>1.8969900000000001E-3</v>
      </c>
      <c r="W152">
        <v>100</v>
      </c>
      <c r="X152">
        <v>1.1100000000000001</v>
      </c>
      <c r="Y152">
        <v>17.7529898403</v>
      </c>
      <c r="Z152">
        <v>55.574746008708274</v>
      </c>
      <c r="AA152">
        <v>18.810184098900002</v>
      </c>
      <c r="AB152">
        <v>1244.5682188795399</v>
      </c>
      <c r="AC152">
        <v>1246.8030974446001</v>
      </c>
      <c r="AD152">
        <v>15.545391203193001</v>
      </c>
      <c r="AE152">
        <v>15.509749526349299</v>
      </c>
      <c r="AF152">
        <v>10.587914972075501</v>
      </c>
      <c r="AG152">
        <v>10.489019237281299</v>
      </c>
      <c r="AH152">
        <v>5.6279524967924504</v>
      </c>
      <c r="AI152">
        <v>5.4630910146644096</v>
      </c>
      <c r="AJ152">
        <v>19.303338171262698</v>
      </c>
      <c r="AK152">
        <v>32.647651362527832</v>
      </c>
      <c r="AL152">
        <v>23.222060957910013</v>
      </c>
      <c r="AM152">
        <v>41.395398155020679</v>
      </c>
      <c r="AN152">
        <v>0.66223635471601205</v>
      </c>
      <c r="AO152">
        <v>0.57194682567891497</v>
      </c>
      <c r="AP152">
        <v>34.252539912917271</v>
      </c>
      <c r="AQ152">
        <v>34.252539912917271</v>
      </c>
      <c r="AR152">
        <v>11.154702576609054</v>
      </c>
      <c r="AS152">
        <v>11.080508474576</v>
      </c>
      <c r="AT152">
        <v>30.741190765495002</v>
      </c>
      <c r="AU152">
        <v>3.8702152475877423</v>
      </c>
      <c r="AV152">
        <v>0.14513788098693758</v>
      </c>
      <c r="AW152">
        <v>3.8702152475877423</v>
      </c>
      <c r="AX152">
        <v>3.8453389830460005</v>
      </c>
      <c r="AY152">
        <v>0.121506682868</v>
      </c>
      <c r="AZ152">
        <v>7.0995652634950002</v>
      </c>
      <c r="BA152">
        <v>0</v>
      </c>
      <c r="BB152">
        <v>7.0995652634950002</v>
      </c>
      <c r="BC152">
        <v>6.8790702397699999</v>
      </c>
      <c r="BD152">
        <v>6.8790702397699999</v>
      </c>
      <c r="BE152">
        <v>2.6502059602700001</v>
      </c>
      <c r="BF152">
        <v>0</v>
      </c>
      <c r="BG152">
        <v>0</v>
      </c>
      <c r="BH152">
        <v>0</v>
      </c>
      <c r="BI152">
        <v>0</v>
      </c>
      <c r="BJ152">
        <v>0</v>
      </c>
      <c r="BK152">
        <v>0</v>
      </c>
      <c r="BL152">
        <v>0</v>
      </c>
      <c r="BM152">
        <v>0</v>
      </c>
      <c r="BN152">
        <v>0</v>
      </c>
      <c r="BO152">
        <v>0</v>
      </c>
      <c r="BP152">
        <v>0</v>
      </c>
      <c r="BQ152">
        <v>0</v>
      </c>
      <c r="BR152">
        <v>0</v>
      </c>
      <c r="BS152">
        <v>8</v>
      </c>
      <c r="BT152">
        <v>0</v>
      </c>
      <c r="BU152">
        <v>2</v>
      </c>
      <c r="BV152">
        <v>0</v>
      </c>
      <c r="BW152">
        <v>2</v>
      </c>
      <c r="BX152">
        <v>2</v>
      </c>
      <c r="BY152">
        <v>6</v>
      </c>
      <c r="BZ152">
        <v>2</v>
      </c>
      <c r="CA152">
        <v>17</v>
      </c>
      <c r="CB152">
        <v>17</v>
      </c>
      <c r="CC152">
        <v>8</v>
      </c>
      <c r="CD152">
        <v>0</v>
      </c>
      <c r="CE152">
        <v>10</v>
      </c>
      <c r="CF152">
        <v>10</v>
      </c>
      <c r="CG152">
        <v>10</v>
      </c>
      <c r="CH152">
        <v>10</v>
      </c>
      <c r="CI152">
        <v>10</v>
      </c>
      <c r="CJ152">
        <v>10</v>
      </c>
      <c r="CK152">
        <v>112</v>
      </c>
      <c r="CW152">
        <v>1.0853371352900001</v>
      </c>
      <c r="CX152">
        <v>1.0642906509000001</v>
      </c>
      <c r="CY152">
        <v>1.1100000000000001</v>
      </c>
      <c r="CZ152">
        <v>4.0179997243599996E-2</v>
      </c>
      <c r="DA152">
        <v>7.5500005096800007E-2</v>
      </c>
      <c r="DB152">
        <v>0.18969900000000001</v>
      </c>
      <c r="DC152">
        <v>281</v>
      </c>
      <c r="DD152">
        <v>196</v>
      </c>
      <c r="DE152">
        <v>12</v>
      </c>
      <c r="DF152">
        <v>11</v>
      </c>
      <c r="DG152">
        <v>34</v>
      </c>
      <c r="DH152">
        <v>1</v>
      </c>
      <c r="DI152">
        <v>1</v>
      </c>
      <c r="DJ152">
        <v>0</v>
      </c>
      <c r="DK152">
        <v>6</v>
      </c>
      <c r="DL152">
        <v>6</v>
      </c>
      <c r="DM152">
        <v>18</v>
      </c>
      <c r="DN152">
        <v>1</v>
      </c>
      <c r="DO152">
        <v>0</v>
      </c>
      <c r="DP152">
        <v>5</v>
      </c>
      <c r="DQ152">
        <v>5</v>
      </c>
      <c r="DR152">
        <v>3</v>
      </c>
      <c r="DS152">
        <v>0</v>
      </c>
      <c r="DT152">
        <v>26</v>
      </c>
      <c r="DU152">
        <v>1</v>
      </c>
      <c r="DV152">
        <v>1</v>
      </c>
      <c r="DW152">
        <v>0</v>
      </c>
      <c r="DX152">
        <v>8</v>
      </c>
      <c r="DY152">
        <v>1</v>
      </c>
      <c r="DZ152">
        <v>6</v>
      </c>
      <c r="EA152">
        <v>1</v>
      </c>
      <c r="EB152">
        <v>0</v>
      </c>
      <c r="EC152">
        <v>0</v>
      </c>
      <c r="ED152">
        <v>6</v>
      </c>
      <c r="EE152">
        <v>0</v>
      </c>
      <c r="EF152">
        <v>0</v>
      </c>
      <c r="EG152">
        <v>0</v>
      </c>
      <c r="EH152">
        <v>4</v>
      </c>
      <c r="EI152">
        <v>0</v>
      </c>
      <c r="EJ152">
        <v>7.4733096085409301</v>
      </c>
      <c r="EK152">
        <v>14.234875444839901</v>
      </c>
      <c r="EL152">
        <v>0</v>
      </c>
      <c r="EM152">
        <v>0.71174377224199303</v>
      </c>
      <c r="EN152">
        <v>0</v>
      </c>
      <c r="EO152">
        <v>0</v>
      </c>
      <c r="EP152">
        <v>9.2526690391459105</v>
      </c>
      <c r="EQ152">
        <v>0</v>
      </c>
      <c r="ER152">
        <v>14.234875444839901</v>
      </c>
      <c r="ES152">
        <v>17.081850533807799</v>
      </c>
      <c r="ET152">
        <v>70.462633451957302</v>
      </c>
      <c r="EU152">
        <v>0.35587188612099602</v>
      </c>
      <c r="EV152">
        <v>0.35587188612099602</v>
      </c>
      <c r="EW152">
        <v>0.35587188612099602</v>
      </c>
      <c r="EX152">
        <v>4.2704626334519604</v>
      </c>
      <c r="EY152">
        <v>4.2704626334519604</v>
      </c>
      <c r="EZ152">
        <v>2.1352313167259802</v>
      </c>
      <c r="FA152">
        <v>0.71174377224199303</v>
      </c>
      <c r="FB152">
        <v>16.6666666666667</v>
      </c>
      <c r="FC152">
        <v>18.181818181818201</v>
      </c>
      <c r="FD152">
        <v>82.206405693950202</v>
      </c>
      <c r="FE152">
        <v>6.7615658362989297</v>
      </c>
      <c r="FF152">
        <v>0.35587188612099602</v>
      </c>
      <c r="FG152">
        <v>2.8469750889679699</v>
      </c>
      <c r="FH152">
        <v>17.793594306049801</v>
      </c>
      <c r="FI152">
        <v>4.9822064056939501</v>
      </c>
      <c r="FJ152">
        <v>9.2526690391459105</v>
      </c>
      <c r="FK152">
        <v>0.35587188612099602</v>
      </c>
      <c r="FL152">
        <v>0</v>
      </c>
      <c r="FM152">
        <v>9.2526690391459105</v>
      </c>
      <c r="FN152">
        <v>3.9145907473309598</v>
      </c>
      <c r="FO152">
        <v>3.2028469750889701</v>
      </c>
      <c r="FP152">
        <v>2.9411764705882399</v>
      </c>
      <c r="FQ152">
        <v>2.9411764705882399</v>
      </c>
      <c r="FR152">
        <v>0</v>
      </c>
      <c r="FS152">
        <v>17.647058823529399</v>
      </c>
      <c r="FT152">
        <v>52.941176470588204</v>
      </c>
      <c r="FU152">
        <v>2.9411764705882399</v>
      </c>
      <c r="FV152">
        <v>14.705882352941201</v>
      </c>
      <c r="FW152">
        <v>14.705882352941201</v>
      </c>
      <c r="FX152">
        <v>8.8235294117647101</v>
      </c>
      <c r="FY152">
        <v>76.470588235294102</v>
      </c>
      <c r="FZ152">
        <v>2.9411764705882399</v>
      </c>
      <c r="GA152">
        <v>2.9411764705882399</v>
      </c>
      <c r="GB152">
        <v>23.529411764705898</v>
      </c>
      <c r="GC152">
        <v>2.9411764705882399</v>
      </c>
      <c r="GD152">
        <v>17.647058823529399</v>
      </c>
      <c r="GE152">
        <v>2.9411764705882399</v>
      </c>
      <c r="GF152">
        <v>0</v>
      </c>
      <c r="GG152">
        <v>17.647058823529399</v>
      </c>
      <c r="GH152">
        <v>11.764705882352899</v>
      </c>
      <c r="GI152">
        <v>17</v>
      </c>
      <c r="GJ152">
        <v>69.7508896797153</v>
      </c>
      <c r="GK152">
        <v>50</v>
      </c>
      <c r="GL152">
        <v>43.416370106761597</v>
      </c>
      <c r="GM152">
        <v>7.4733096085409301</v>
      </c>
      <c r="GN152">
        <v>0</v>
      </c>
      <c r="GO152">
        <v>0</v>
      </c>
      <c r="GP152">
        <v>4.5918367346938798</v>
      </c>
      <c r="GQ152">
        <v>10.714285714285699</v>
      </c>
      <c r="GR152">
        <v>0</v>
      </c>
      <c r="GS152">
        <v>0</v>
      </c>
      <c r="GT152">
        <v>12</v>
      </c>
      <c r="GU152">
        <v>6</v>
      </c>
      <c r="GV152">
        <v>6</v>
      </c>
      <c r="GW152">
        <v>3</v>
      </c>
      <c r="GX152">
        <v>4</v>
      </c>
      <c r="GY152">
        <v>27.046263345195701</v>
      </c>
      <c r="GZ152">
        <v>38.790035587188598</v>
      </c>
      <c r="HA152">
        <v>16.014234875444799</v>
      </c>
      <c r="HB152">
        <v>3.9145907473309598</v>
      </c>
      <c r="HC152">
        <v>11.0320284697509</v>
      </c>
      <c r="HD152">
        <v>35.294117647058798</v>
      </c>
      <c r="HE152">
        <v>17.647058823529399</v>
      </c>
      <c r="HF152">
        <v>17.647058823529399</v>
      </c>
      <c r="HG152">
        <v>8.8235294117647101</v>
      </c>
      <c r="HH152">
        <v>11.764705882352899</v>
      </c>
      <c r="HI152">
        <v>4</v>
      </c>
      <c r="HJ152">
        <v>5</v>
      </c>
      <c r="HK152">
        <v>11</v>
      </c>
      <c r="HL152">
        <v>8</v>
      </c>
      <c r="HM152">
        <v>1</v>
      </c>
      <c r="HN152">
        <v>3.5587188612099601</v>
      </c>
      <c r="HO152">
        <v>8.5409252669039102</v>
      </c>
      <c r="HP152">
        <v>55.160142348754398</v>
      </c>
      <c r="HQ152">
        <v>23.843416370106802</v>
      </c>
      <c r="HR152">
        <v>0.35587188612099602</v>
      </c>
      <c r="HS152">
        <v>11.764705882352899</v>
      </c>
      <c r="HT152">
        <v>14.705882352941201</v>
      </c>
      <c r="HU152">
        <v>32.352941176470601</v>
      </c>
      <c r="HV152">
        <v>23.529411764705898</v>
      </c>
      <c r="HW152">
        <v>2.9411764705882399</v>
      </c>
      <c r="HX152">
        <v>10.676156583629901</v>
      </c>
      <c r="HY152">
        <v>19.572953736654799</v>
      </c>
      <c r="HZ152">
        <v>27.7580071174377</v>
      </c>
      <c r="IA152">
        <v>35.231316725978701</v>
      </c>
      <c r="IB152">
        <v>42.704626334519602</v>
      </c>
      <c r="IC152">
        <v>4.4043794059965098</v>
      </c>
      <c r="ID152">
        <v>0.93881789744304101</v>
      </c>
      <c r="IE152">
        <v>6.0301279351796397</v>
      </c>
      <c r="IF152">
        <v>5.8527712312037696</v>
      </c>
      <c r="IG152">
        <v>0.86573200501530401</v>
      </c>
      <c r="IH152">
        <v>0</v>
      </c>
      <c r="II152">
        <v>5.4835164839999999</v>
      </c>
      <c r="IJ152">
        <v>0</v>
      </c>
      <c r="IK152">
        <v>0</v>
      </c>
      <c r="IL152">
        <v>0</v>
      </c>
      <c r="IM152">
        <v>5</v>
      </c>
      <c r="IN152">
        <v>15.658362990000001</v>
      </c>
      <c r="IO152">
        <v>14.70588235</v>
      </c>
    </row>
    <row r="153" spans="1:249" x14ac:dyDescent="0.3">
      <c r="A153" s="71">
        <v>152</v>
      </c>
      <c r="B153">
        <v>2013017</v>
      </c>
      <c r="C153" t="s">
        <v>200</v>
      </c>
      <c r="D153" t="s">
        <v>988</v>
      </c>
      <c r="E153" t="s">
        <v>542</v>
      </c>
      <c r="F153">
        <v>46.662725548540379</v>
      </c>
      <c r="G153">
        <v>53.024951844992202</v>
      </c>
      <c r="H153" t="s">
        <v>953</v>
      </c>
      <c r="I153" t="s">
        <v>344</v>
      </c>
      <c r="J153" t="s">
        <v>345</v>
      </c>
      <c r="K153">
        <v>59</v>
      </c>
      <c r="L153" t="s">
        <v>341</v>
      </c>
      <c r="M153" t="s">
        <v>337</v>
      </c>
      <c r="N153">
        <v>46006</v>
      </c>
      <c r="O153">
        <v>-71.262551000000002</v>
      </c>
      <c r="P153">
        <v>41.846114</v>
      </c>
      <c r="Q153">
        <v>0.28079999999999999</v>
      </c>
      <c r="R153">
        <v>58.410899999999998</v>
      </c>
      <c r="S153">
        <v>55.298701000000001</v>
      </c>
      <c r="T153">
        <v>1E-3</v>
      </c>
      <c r="U153">
        <v>1.0000000000000001E-5</v>
      </c>
      <c r="W153">
        <v>100</v>
      </c>
      <c r="X153">
        <v>1.01</v>
      </c>
      <c r="Y153">
        <v>12.474358974399999</v>
      </c>
      <c r="Z153">
        <v>55</v>
      </c>
      <c r="AA153">
        <v>20.712213053550002</v>
      </c>
      <c r="AB153">
        <v>1246.43428783013</v>
      </c>
      <c r="AC153">
        <v>1248.45832106593</v>
      </c>
      <c r="AD153">
        <v>15.630529388397401</v>
      </c>
      <c r="AE153">
        <v>15.575432242492401</v>
      </c>
      <c r="AF153">
        <v>10.508486066121799</v>
      </c>
      <c r="AG153">
        <v>10.3159473280689</v>
      </c>
      <c r="AH153">
        <v>5.3843859128525597</v>
      </c>
      <c r="AI153">
        <v>5.0504111469777104</v>
      </c>
      <c r="AJ153">
        <v>38.782051282051277</v>
      </c>
      <c r="AK153">
        <v>31.691345279733738</v>
      </c>
      <c r="AL153">
        <v>20.512820512820518</v>
      </c>
      <c r="AM153">
        <v>51.892883006425166</v>
      </c>
      <c r="AN153">
        <v>0.33347200676199501</v>
      </c>
      <c r="AO153">
        <v>0.59476359034548998</v>
      </c>
      <c r="AP153">
        <v>16.025641025641026</v>
      </c>
      <c r="AQ153">
        <v>16.025641025641026</v>
      </c>
      <c r="AR153">
        <v>4.9614027518836377</v>
      </c>
      <c r="AS153">
        <v>5.0628377938400009</v>
      </c>
      <c r="AT153">
        <v>11.630036630039999</v>
      </c>
      <c r="AU153">
        <v>17.307692307692307</v>
      </c>
      <c r="AV153">
        <v>17.307692307692307</v>
      </c>
      <c r="AW153">
        <v>5.2048504645537044</v>
      </c>
      <c r="AX153">
        <v>5.3151657224719999</v>
      </c>
      <c r="AY153">
        <v>16.575091575075099</v>
      </c>
      <c r="AZ153">
        <v>23.141025641020001</v>
      </c>
      <c r="BA153">
        <v>23.141025641020001</v>
      </c>
      <c r="BB153">
        <v>6.7391873777009996</v>
      </c>
      <c r="BC153">
        <v>6.0616592428500002</v>
      </c>
      <c r="BD153">
        <v>6.0616592428500002</v>
      </c>
      <c r="BE153">
        <v>1.94307110797</v>
      </c>
      <c r="BF153">
        <v>4751.3905795000001</v>
      </c>
      <c r="BG153">
        <v>0</v>
      </c>
      <c r="BH153">
        <v>4751.3905795000001</v>
      </c>
      <c r="BI153">
        <v>0</v>
      </c>
      <c r="BJ153">
        <v>0</v>
      </c>
      <c r="BK153">
        <v>0</v>
      </c>
      <c r="BL153">
        <v>0</v>
      </c>
      <c r="BM153">
        <v>0</v>
      </c>
      <c r="BN153">
        <v>0</v>
      </c>
      <c r="BO153">
        <v>0</v>
      </c>
      <c r="BP153">
        <v>5.1360276934599998E-2</v>
      </c>
      <c r="BQ153">
        <v>0</v>
      </c>
      <c r="BR153">
        <v>1.7120092311499999E-2</v>
      </c>
      <c r="BS153">
        <v>1</v>
      </c>
      <c r="BT153">
        <v>0</v>
      </c>
      <c r="BU153">
        <v>9</v>
      </c>
      <c r="BV153">
        <v>0</v>
      </c>
      <c r="BW153">
        <v>2</v>
      </c>
      <c r="BX153">
        <v>7</v>
      </c>
      <c r="BY153">
        <v>7</v>
      </c>
      <c r="BZ153">
        <v>11</v>
      </c>
      <c r="CA153">
        <v>17</v>
      </c>
      <c r="CB153">
        <v>20</v>
      </c>
      <c r="CC153">
        <v>20</v>
      </c>
      <c r="CD153">
        <v>8</v>
      </c>
      <c r="CE153">
        <v>10</v>
      </c>
      <c r="CF153">
        <v>10</v>
      </c>
      <c r="CG153">
        <v>10</v>
      </c>
      <c r="CH153">
        <v>10</v>
      </c>
      <c r="CI153">
        <v>10</v>
      </c>
      <c r="CJ153">
        <v>10</v>
      </c>
      <c r="CK153">
        <v>150</v>
      </c>
      <c r="CW153">
        <v>1.1658900132200001</v>
      </c>
      <c r="CX153">
        <v>1.2283265935000001</v>
      </c>
      <c r="CY153">
        <v>1.01</v>
      </c>
      <c r="CZ153">
        <v>0.12998001089700001</v>
      </c>
      <c r="DA153">
        <v>0.130590007688</v>
      </c>
      <c r="DB153">
        <v>1E-3</v>
      </c>
      <c r="DC153">
        <v>284</v>
      </c>
      <c r="DD153">
        <v>203</v>
      </c>
      <c r="DE153">
        <v>38</v>
      </c>
      <c r="DF153">
        <v>3</v>
      </c>
      <c r="DG153">
        <v>39</v>
      </c>
      <c r="DH153">
        <v>2</v>
      </c>
      <c r="DI153">
        <v>1</v>
      </c>
      <c r="DJ153">
        <v>4</v>
      </c>
      <c r="DK153">
        <v>11</v>
      </c>
      <c r="DL153">
        <v>6</v>
      </c>
      <c r="DM153">
        <v>18</v>
      </c>
      <c r="DN153">
        <v>4</v>
      </c>
      <c r="DO153">
        <v>1</v>
      </c>
      <c r="DP153">
        <v>6</v>
      </c>
      <c r="DQ153">
        <v>6</v>
      </c>
      <c r="DR153">
        <v>2</v>
      </c>
      <c r="DS153">
        <v>1</v>
      </c>
      <c r="DT153">
        <v>31</v>
      </c>
      <c r="DU153">
        <v>1</v>
      </c>
      <c r="DV153">
        <v>1</v>
      </c>
      <c r="DW153">
        <v>0</v>
      </c>
      <c r="DX153">
        <v>8</v>
      </c>
      <c r="DY153">
        <v>1</v>
      </c>
      <c r="DZ153">
        <v>7</v>
      </c>
      <c r="EA153">
        <v>2</v>
      </c>
      <c r="EB153">
        <v>0</v>
      </c>
      <c r="EC153">
        <v>0</v>
      </c>
      <c r="ED153">
        <v>7</v>
      </c>
      <c r="EE153">
        <v>0</v>
      </c>
      <c r="EF153">
        <v>0</v>
      </c>
      <c r="EG153">
        <v>0</v>
      </c>
      <c r="EH153">
        <v>2</v>
      </c>
      <c r="EI153">
        <v>0</v>
      </c>
      <c r="EJ153">
        <v>4.2253521126760596</v>
      </c>
      <c r="EK153">
        <v>4.5774647887323896</v>
      </c>
      <c r="EL153">
        <v>4.5774647887323896</v>
      </c>
      <c r="EM153">
        <v>0.352112676056338</v>
      </c>
      <c r="EN153">
        <v>0</v>
      </c>
      <c r="EO153">
        <v>4.2253521126760596</v>
      </c>
      <c r="EP153">
        <v>21.126760563380302</v>
      </c>
      <c r="EQ153">
        <v>0</v>
      </c>
      <c r="ER153">
        <v>4.5774647887323896</v>
      </c>
      <c r="ES153">
        <v>5.9859154929577496</v>
      </c>
      <c r="ET153">
        <v>71.478873239436595</v>
      </c>
      <c r="EU153">
        <v>12.3239436619718</v>
      </c>
      <c r="EV153">
        <v>12.3239436619718</v>
      </c>
      <c r="EW153">
        <v>7.7464788732394396</v>
      </c>
      <c r="EX153">
        <v>13.3802816901408</v>
      </c>
      <c r="EY153">
        <v>13.3802816901408</v>
      </c>
      <c r="EZ153">
        <v>1.05633802816901</v>
      </c>
      <c r="FA153">
        <v>0.70422535211267601</v>
      </c>
      <c r="FB153">
        <v>5.2631578947368398</v>
      </c>
      <c r="FC153">
        <v>66.6666666666667</v>
      </c>
      <c r="FD153">
        <v>93.309859154929597</v>
      </c>
      <c r="FE153">
        <v>0.352112676056338</v>
      </c>
      <c r="FF153">
        <v>0.352112676056338</v>
      </c>
      <c r="FG153">
        <v>1.40845070422535</v>
      </c>
      <c r="FH153">
        <v>6.6901408450704203</v>
      </c>
      <c r="FI153">
        <v>3.52112676056338</v>
      </c>
      <c r="FJ153">
        <v>16.901408450704199</v>
      </c>
      <c r="FK153">
        <v>0.70422535211267601</v>
      </c>
      <c r="FL153">
        <v>0</v>
      </c>
      <c r="FM153">
        <v>16.901408450704199</v>
      </c>
      <c r="FN153">
        <v>1.05633802816901</v>
      </c>
      <c r="FO153">
        <v>0.352112676056338</v>
      </c>
      <c r="FP153">
        <v>5.1282051282051304</v>
      </c>
      <c r="FQ153">
        <v>2.5641025641025599</v>
      </c>
      <c r="FR153">
        <v>10.2564102564103</v>
      </c>
      <c r="FS153">
        <v>28.205128205128201</v>
      </c>
      <c r="FT153">
        <v>46.153846153846203</v>
      </c>
      <c r="FU153">
        <v>10.2564102564103</v>
      </c>
      <c r="FV153">
        <v>15.384615384615399</v>
      </c>
      <c r="FW153">
        <v>15.384615384615399</v>
      </c>
      <c r="FX153">
        <v>5.1282051282051304</v>
      </c>
      <c r="FY153">
        <v>79.487179487179503</v>
      </c>
      <c r="FZ153">
        <v>2.5641025641025599</v>
      </c>
      <c r="GA153">
        <v>2.5641025641025599</v>
      </c>
      <c r="GB153">
        <v>20.5128205128205</v>
      </c>
      <c r="GC153">
        <v>2.5641025641025599</v>
      </c>
      <c r="GD153">
        <v>17.948717948717899</v>
      </c>
      <c r="GE153">
        <v>5.1282051282051304</v>
      </c>
      <c r="GF153">
        <v>0</v>
      </c>
      <c r="GG153">
        <v>17.948717948717899</v>
      </c>
      <c r="GH153">
        <v>5.1282051282051304</v>
      </c>
      <c r="GI153">
        <v>18</v>
      </c>
      <c r="GJ153">
        <v>71.478873239436595</v>
      </c>
      <c r="GK153">
        <v>46.153846153846203</v>
      </c>
      <c r="GL153">
        <v>6.6901408450704203</v>
      </c>
      <c r="GM153">
        <v>5.28169014084507</v>
      </c>
      <c r="GN153">
        <v>0</v>
      </c>
      <c r="GO153">
        <v>0</v>
      </c>
      <c r="GP153">
        <v>10.837438423645301</v>
      </c>
      <c r="GQ153">
        <v>7.3891625615763497</v>
      </c>
      <c r="GR153">
        <v>0</v>
      </c>
      <c r="GS153">
        <v>4.2253521126760596</v>
      </c>
      <c r="GT153">
        <v>18</v>
      </c>
      <c r="GU153">
        <v>4</v>
      </c>
      <c r="GV153">
        <v>7</v>
      </c>
      <c r="GW153">
        <v>3</v>
      </c>
      <c r="GX153">
        <v>4</v>
      </c>
      <c r="GY153">
        <v>20.0704225352113</v>
      </c>
      <c r="GZ153">
        <v>6.6901408450704203</v>
      </c>
      <c r="HA153">
        <v>10.563380281690099</v>
      </c>
      <c r="HB153">
        <v>7.7464788732394396</v>
      </c>
      <c r="HC153">
        <v>52.816901408450697</v>
      </c>
      <c r="HD153">
        <v>46.153846153846203</v>
      </c>
      <c r="HE153">
        <v>10.2564102564103</v>
      </c>
      <c r="HF153">
        <v>17.948717948717899</v>
      </c>
      <c r="HG153">
        <v>7.6923076923076898</v>
      </c>
      <c r="HH153">
        <v>10.2564102564103</v>
      </c>
      <c r="HI153">
        <v>4</v>
      </c>
      <c r="HJ153">
        <v>3</v>
      </c>
      <c r="HK153">
        <v>12</v>
      </c>
      <c r="HL153">
        <v>13</v>
      </c>
      <c r="HM153">
        <v>4</v>
      </c>
      <c r="HN153">
        <v>1.40845070422535</v>
      </c>
      <c r="HO153">
        <v>4.5774647887323896</v>
      </c>
      <c r="HP153">
        <v>67.957746478873204</v>
      </c>
      <c r="HQ153">
        <v>17.957746478873201</v>
      </c>
      <c r="HR153">
        <v>5.6338028169014098</v>
      </c>
      <c r="HS153">
        <v>10.2564102564103</v>
      </c>
      <c r="HT153">
        <v>7.6923076923076898</v>
      </c>
      <c r="HU153">
        <v>30.769230769230798</v>
      </c>
      <c r="HV153">
        <v>33.3333333333333</v>
      </c>
      <c r="HW153">
        <v>10.2564102564103</v>
      </c>
      <c r="HX153">
        <v>48.943661971830998</v>
      </c>
      <c r="HY153">
        <v>54.577464788732399</v>
      </c>
      <c r="HZ153">
        <v>59.507042253521099</v>
      </c>
      <c r="IA153">
        <v>63.732394366197198</v>
      </c>
      <c r="IB153">
        <v>67.605633802816897</v>
      </c>
      <c r="IC153">
        <v>3.3513985997632898</v>
      </c>
      <c r="ID153">
        <v>0.74541261654433599</v>
      </c>
      <c r="IE153">
        <v>6.9039082771060496</v>
      </c>
      <c r="IF153">
        <v>6.7268849879494903</v>
      </c>
      <c r="IG153">
        <v>0.63408581995954805</v>
      </c>
      <c r="IH153">
        <v>0</v>
      </c>
      <c r="II153">
        <v>5.0752688170000004</v>
      </c>
      <c r="IJ153">
        <v>0</v>
      </c>
      <c r="IK153">
        <v>0</v>
      </c>
      <c r="IL153">
        <v>0</v>
      </c>
      <c r="IM153">
        <v>6</v>
      </c>
      <c r="IN153">
        <v>2.4647887320000001</v>
      </c>
      <c r="IO153">
        <v>15.38461538</v>
      </c>
    </row>
    <row r="154" spans="1:249" x14ac:dyDescent="0.3">
      <c r="A154" s="71">
        <v>153</v>
      </c>
      <c r="B154">
        <v>2013021</v>
      </c>
      <c r="C154" t="s">
        <v>154</v>
      </c>
      <c r="D154" t="s">
        <v>988</v>
      </c>
      <c r="E154" t="s">
        <v>542</v>
      </c>
      <c r="F154">
        <v>37.268590095971085</v>
      </c>
      <c r="G154">
        <v>46.599110481598998</v>
      </c>
      <c r="H154" t="s">
        <v>953</v>
      </c>
      <c r="I154" t="s">
        <v>344</v>
      </c>
      <c r="J154" t="s">
        <v>345</v>
      </c>
      <c r="K154">
        <v>59</v>
      </c>
      <c r="L154" t="s">
        <v>341</v>
      </c>
      <c r="M154" t="s">
        <v>337</v>
      </c>
      <c r="N154">
        <v>46006</v>
      </c>
      <c r="O154">
        <v>-70.914242000000002</v>
      </c>
      <c r="P154">
        <v>42.068117000000001</v>
      </c>
      <c r="Q154">
        <v>5.2451999999999996</v>
      </c>
      <c r="R154">
        <v>27.400500000000001</v>
      </c>
      <c r="S154">
        <v>24.101199999999999</v>
      </c>
      <c r="T154">
        <v>7.0461999999999997E-2</v>
      </c>
      <c r="U154">
        <v>7.0461999999999999E-4</v>
      </c>
      <c r="W154">
        <v>70</v>
      </c>
      <c r="X154">
        <v>1.32</v>
      </c>
      <c r="Y154">
        <v>25.843556966400001</v>
      </c>
      <c r="Z154">
        <v>53</v>
      </c>
      <c r="AA154">
        <v>20.9936657774</v>
      </c>
      <c r="AB154">
        <v>1265.2899183116001</v>
      </c>
      <c r="AC154">
        <v>1258.4062879257699</v>
      </c>
      <c r="AD154">
        <v>15.746861139876501</v>
      </c>
      <c r="AE154">
        <v>15.698016831663701</v>
      </c>
      <c r="AF154">
        <v>10.065030914344501</v>
      </c>
      <c r="AG154">
        <v>10.039956007259001</v>
      </c>
      <c r="AH154">
        <v>4.3770650162148304</v>
      </c>
      <c r="AI154">
        <v>4.3763297984233898</v>
      </c>
      <c r="AJ154">
        <v>24.759780370624576</v>
      </c>
      <c r="AK154">
        <v>18.653309246181639</v>
      </c>
      <c r="AL154">
        <v>37.645847632120805</v>
      </c>
      <c r="AM154">
        <v>23.146657907702412</v>
      </c>
      <c r="AN154">
        <v>0.67330769776479404</v>
      </c>
      <c r="AO154">
        <v>0.54707263951211205</v>
      </c>
      <c r="AP154">
        <v>39.664969617342756</v>
      </c>
      <c r="AQ154">
        <v>18.943033630748111</v>
      </c>
      <c r="AR154">
        <v>39.664969617342756</v>
      </c>
      <c r="AS154">
        <v>42.473118279519994</v>
      </c>
      <c r="AT154">
        <v>15.140086206859998</v>
      </c>
      <c r="AU154">
        <v>0.54907343857240898</v>
      </c>
      <c r="AV154">
        <v>0.54907343857240898</v>
      </c>
      <c r="AW154">
        <v>0.42043028411890287</v>
      </c>
      <c r="AX154">
        <v>0.39949223416989993</v>
      </c>
      <c r="AY154">
        <v>0.37715517241399998</v>
      </c>
      <c r="AZ154">
        <v>2.1996386927259999</v>
      </c>
      <c r="BA154">
        <v>1.9780370624582002</v>
      </c>
      <c r="BB154">
        <v>2.1996386927259999</v>
      </c>
      <c r="BC154">
        <v>5.7355564617199999</v>
      </c>
      <c r="BD154">
        <v>3.1470635426900002</v>
      </c>
      <c r="BE154">
        <v>5.7355564617199999</v>
      </c>
      <c r="BF154">
        <v>15503.7503695</v>
      </c>
      <c r="BG154">
        <v>0</v>
      </c>
      <c r="BH154">
        <v>15503.7503695</v>
      </c>
      <c r="BI154">
        <v>0</v>
      </c>
      <c r="BJ154">
        <v>0</v>
      </c>
      <c r="BK154">
        <v>0</v>
      </c>
      <c r="BL154">
        <v>0</v>
      </c>
      <c r="BM154">
        <v>0</v>
      </c>
      <c r="BN154">
        <v>0</v>
      </c>
      <c r="BO154">
        <v>0</v>
      </c>
      <c r="BP154">
        <v>3.6495684385300001E-2</v>
      </c>
      <c r="BQ154">
        <v>0</v>
      </c>
      <c r="BR154">
        <v>3.6495684385300001E-2</v>
      </c>
      <c r="BS154">
        <v>5</v>
      </c>
      <c r="BT154">
        <v>1</v>
      </c>
      <c r="BU154">
        <v>2</v>
      </c>
      <c r="BV154">
        <v>2</v>
      </c>
      <c r="BW154">
        <v>4</v>
      </c>
      <c r="BX154">
        <v>9</v>
      </c>
      <c r="BY154">
        <v>13</v>
      </c>
      <c r="BZ154">
        <v>6</v>
      </c>
      <c r="CA154">
        <v>16</v>
      </c>
      <c r="CB154">
        <v>17</v>
      </c>
      <c r="CC154">
        <v>17</v>
      </c>
      <c r="CD154">
        <v>3</v>
      </c>
      <c r="CE154">
        <v>10</v>
      </c>
      <c r="CF154">
        <v>10</v>
      </c>
      <c r="CG154">
        <v>10</v>
      </c>
      <c r="CH154">
        <v>10</v>
      </c>
      <c r="CI154">
        <v>10</v>
      </c>
      <c r="CJ154">
        <v>10</v>
      </c>
      <c r="CK154">
        <v>141</v>
      </c>
      <c r="CW154">
        <v>1.0673024234699999</v>
      </c>
      <c r="CX154">
        <v>1.14213767636</v>
      </c>
      <c r="CY154">
        <v>1.32</v>
      </c>
      <c r="CZ154">
        <v>8.2100007798600008E-2</v>
      </c>
      <c r="DA154">
        <v>0.211410003726</v>
      </c>
      <c r="DB154">
        <v>7.0461999999999997E-2</v>
      </c>
      <c r="DC154">
        <v>280</v>
      </c>
      <c r="DD154">
        <v>170</v>
      </c>
      <c r="DE154">
        <v>7</v>
      </c>
      <c r="DF154">
        <v>5</v>
      </c>
      <c r="DG154">
        <v>36</v>
      </c>
      <c r="DH154">
        <v>2</v>
      </c>
      <c r="DI154">
        <v>1</v>
      </c>
      <c r="DJ154">
        <v>3</v>
      </c>
      <c r="DK154">
        <v>7</v>
      </c>
      <c r="DL154">
        <v>5</v>
      </c>
      <c r="DM154">
        <v>21</v>
      </c>
      <c r="DN154">
        <v>1</v>
      </c>
      <c r="DO154">
        <v>0</v>
      </c>
      <c r="DP154">
        <v>4</v>
      </c>
      <c r="DQ154">
        <v>4</v>
      </c>
      <c r="DR154">
        <v>1</v>
      </c>
      <c r="DS154">
        <v>0</v>
      </c>
      <c r="DT154">
        <v>29</v>
      </c>
      <c r="DU154">
        <v>1</v>
      </c>
      <c r="DV154">
        <v>0</v>
      </c>
      <c r="DW154">
        <v>0</v>
      </c>
      <c r="DX154">
        <v>7</v>
      </c>
      <c r="DY154">
        <v>0</v>
      </c>
      <c r="DZ154">
        <v>4</v>
      </c>
      <c r="EA154">
        <v>1</v>
      </c>
      <c r="EB154">
        <v>0</v>
      </c>
      <c r="EC154">
        <v>0</v>
      </c>
      <c r="ED154">
        <v>4</v>
      </c>
      <c r="EE154">
        <v>0</v>
      </c>
      <c r="EF154">
        <v>0</v>
      </c>
      <c r="EG154">
        <v>0</v>
      </c>
      <c r="EH154">
        <v>3</v>
      </c>
      <c r="EI154">
        <v>0</v>
      </c>
      <c r="EJ154">
        <v>20</v>
      </c>
      <c r="EK154">
        <v>22.1428571428571</v>
      </c>
      <c r="EL154">
        <v>0</v>
      </c>
      <c r="EM154">
        <v>2.5</v>
      </c>
      <c r="EN154">
        <v>0</v>
      </c>
      <c r="EO154">
        <v>7.8571428571428603</v>
      </c>
      <c r="EP154">
        <v>10.3571428571429</v>
      </c>
      <c r="EQ154">
        <v>0</v>
      </c>
      <c r="ER154">
        <v>22.1428571428571</v>
      </c>
      <c r="ES154">
        <v>25</v>
      </c>
      <c r="ET154">
        <v>61.785714285714299</v>
      </c>
      <c r="EU154">
        <v>0.71428571428571397</v>
      </c>
      <c r="EV154">
        <v>0.71428571428571397</v>
      </c>
      <c r="EW154">
        <v>0.71428571428571397</v>
      </c>
      <c r="EX154">
        <v>2.5</v>
      </c>
      <c r="EY154">
        <v>2.5</v>
      </c>
      <c r="EZ154">
        <v>0.35714285714285698</v>
      </c>
      <c r="FA154">
        <v>1.0714285714285701</v>
      </c>
      <c r="FB154">
        <v>42.857142857142897</v>
      </c>
      <c r="FC154">
        <v>60</v>
      </c>
      <c r="FD154">
        <v>72.5</v>
      </c>
      <c r="FE154">
        <v>2.1428571428571401</v>
      </c>
      <c r="FF154">
        <v>0</v>
      </c>
      <c r="FG154">
        <v>2.8571428571428599</v>
      </c>
      <c r="FH154">
        <v>27.5</v>
      </c>
      <c r="FI154">
        <v>0</v>
      </c>
      <c r="FJ154">
        <v>2.5</v>
      </c>
      <c r="FK154">
        <v>2.1428571428571401</v>
      </c>
      <c r="FL154">
        <v>0</v>
      </c>
      <c r="FM154">
        <v>2.5</v>
      </c>
      <c r="FN154">
        <v>1.78571428571429</v>
      </c>
      <c r="FO154">
        <v>0.71428571428571397</v>
      </c>
      <c r="FP154">
        <v>5.5555555555555598</v>
      </c>
      <c r="FQ154">
        <v>2.7777777777777799</v>
      </c>
      <c r="FR154">
        <v>8.3333333333333304</v>
      </c>
      <c r="FS154">
        <v>19.4444444444444</v>
      </c>
      <c r="FT154">
        <v>58.3333333333333</v>
      </c>
      <c r="FU154">
        <v>2.7777777777777799</v>
      </c>
      <c r="FV154">
        <v>11.1111111111111</v>
      </c>
      <c r="FW154">
        <v>11.1111111111111</v>
      </c>
      <c r="FX154">
        <v>2.7777777777777799</v>
      </c>
      <c r="FY154">
        <v>80.5555555555556</v>
      </c>
      <c r="FZ154">
        <v>2.7777777777777799</v>
      </c>
      <c r="GA154">
        <v>0</v>
      </c>
      <c r="GB154">
        <v>19.4444444444444</v>
      </c>
      <c r="GC154">
        <v>0</v>
      </c>
      <c r="GD154">
        <v>11.1111111111111</v>
      </c>
      <c r="GE154">
        <v>2.7777777777777799</v>
      </c>
      <c r="GF154">
        <v>0</v>
      </c>
      <c r="GG154">
        <v>11.1111111111111</v>
      </c>
      <c r="GH154">
        <v>8.3333333333333304</v>
      </c>
      <c r="GI154">
        <v>20</v>
      </c>
      <c r="GJ154">
        <v>60.714285714285701</v>
      </c>
      <c r="GK154">
        <v>55.5555555555556</v>
      </c>
      <c r="GL154">
        <v>34.285714285714299</v>
      </c>
      <c r="GM154">
        <v>5.3571428571428603</v>
      </c>
      <c r="GN154">
        <v>0</v>
      </c>
      <c r="GO154">
        <v>0</v>
      </c>
      <c r="GP154">
        <v>5.2941176470588198</v>
      </c>
      <c r="GQ154">
        <v>8.8235294117647101</v>
      </c>
      <c r="GR154">
        <v>0</v>
      </c>
      <c r="GS154">
        <v>7.8571428571428603</v>
      </c>
      <c r="GT154">
        <v>12</v>
      </c>
      <c r="GU154">
        <v>7</v>
      </c>
      <c r="GV154">
        <v>6</v>
      </c>
      <c r="GW154">
        <v>2</v>
      </c>
      <c r="GX154">
        <v>4</v>
      </c>
      <c r="GY154">
        <v>35.714285714285701</v>
      </c>
      <c r="GZ154">
        <v>35</v>
      </c>
      <c r="HA154">
        <v>7.5</v>
      </c>
      <c r="HB154">
        <v>2.1428571428571401</v>
      </c>
      <c r="HC154">
        <v>11.0714285714286</v>
      </c>
      <c r="HD154">
        <v>33.3333333333333</v>
      </c>
      <c r="HE154">
        <v>19.4444444444444</v>
      </c>
      <c r="HF154">
        <v>16.6666666666667</v>
      </c>
      <c r="HG154">
        <v>5.5555555555555598</v>
      </c>
      <c r="HH154">
        <v>11.1111111111111</v>
      </c>
      <c r="HI154">
        <v>3</v>
      </c>
      <c r="HJ154">
        <v>3</v>
      </c>
      <c r="HK154">
        <v>13</v>
      </c>
      <c r="HL154">
        <v>10</v>
      </c>
      <c r="HM154">
        <v>1</v>
      </c>
      <c r="HN154">
        <v>4.6428571428571397</v>
      </c>
      <c r="HO154">
        <v>1.78571428571429</v>
      </c>
      <c r="HP154">
        <v>50</v>
      </c>
      <c r="HQ154">
        <v>32.142857142857103</v>
      </c>
      <c r="HR154">
        <v>0.71428571428571397</v>
      </c>
      <c r="HS154">
        <v>8.3333333333333304</v>
      </c>
      <c r="HT154">
        <v>8.3333333333333304</v>
      </c>
      <c r="HU154">
        <v>36.1111111111111</v>
      </c>
      <c r="HV154">
        <v>27.7777777777778</v>
      </c>
      <c r="HW154">
        <v>2.7777777777777799</v>
      </c>
      <c r="HX154">
        <v>18.928571428571399</v>
      </c>
      <c r="HY154">
        <v>33.928571428571402</v>
      </c>
      <c r="HZ154">
        <v>43.214285714285701</v>
      </c>
      <c r="IA154">
        <v>49.285714285714299</v>
      </c>
      <c r="IB154">
        <v>54.285714285714299</v>
      </c>
      <c r="IC154">
        <v>4.33565904462957</v>
      </c>
      <c r="ID154">
        <v>0.91757653061224498</v>
      </c>
      <c r="IE154">
        <v>6.3888809583506099</v>
      </c>
      <c r="IF154">
        <v>6.2114120428408697</v>
      </c>
      <c r="IG154">
        <v>0.83863093631339003</v>
      </c>
      <c r="IH154">
        <v>0</v>
      </c>
      <c r="II154">
        <v>5.5806451609999996</v>
      </c>
      <c r="IJ154">
        <v>0</v>
      </c>
      <c r="IK154">
        <v>0</v>
      </c>
      <c r="IL154">
        <v>0</v>
      </c>
      <c r="IM154">
        <v>4</v>
      </c>
      <c r="IN154">
        <v>19.285714290000001</v>
      </c>
      <c r="IO154">
        <v>11.11111111</v>
      </c>
    </row>
    <row r="155" spans="1:249" x14ac:dyDescent="0.3">
      <c r="A155" s="71">
        <v>154</v>
      </c>
      <c r="B155">
        <v>2013022</v>
      </c>
      <c r="C155" t="s">
        <v>194</v>
      </c>
      <c r="D155" t="s">
        <v>988</v>
      </c>
      <c r="E155" t="s">
        <v>542</v>
      </c>
      <c r="F155">
        <v>59.459189813109369</v>
      </c>
      <c r="G155">
        <v>73.600603954523507</v>
      </c>
      <c r="H155" t="s">
        <v>953</v>
      </c>
      <c r="I155" t="s">
        <v>344</v>
      </c>
      <c r="J155" t="s">
        <v>345</v>
      </c>
      <c r="K155">
        <v>59</v>
      </c>
      <c r="L155" t="s">
        <v>341</v>
      </c>
      <c r="M155" t="s">
        <v>337</v>
      </c>
      <c r="N155">
        <v>46006</v>
      </c>
      <c r="O155">
        <v>-70.922526000000005</v>
      </c>
      <c r="P155">
        <v>42.018472000000003</v>
      </c>
      <c r="Q155">
        <v>1.9701</v>
      </c>
      <c r="R155">
        <v>87.040800000000004</v>
      </c>
      <c r="S155">
        <v>50.987499999999997</v>
      </c>
      <c r="T155">
        <v>1E-3</v>
      </c>
      <c r="U155">
        <v>1.0000000000000001E-5</v>
      </c>
      <c r="W155">
        <v>100</v>
      </c>
      <c r="X155">
        <v>1.49</v>
      </c>
      <c r="Y155">
        <v>16.247862037499999</v>
      </c>
      <c r="Z155">
        <v>53.796253997259022</v>
      </c>
      <c r="AA155">
        <v>21.155264785724999</v>
      </c>
      <c r="AB155">
        <v>1272.542430836</v>
      </c>
      <c r="AC155">
        <v>1268.9596999441601</v>
      </c>
      <c r="AD155">
        <v>15.7978958976702</v>
      </c>
      <c r="AE155">
        <v>15.711537401873599</v>
      </c>
      <c r="AF155">
        <v>10.0354588705802</v>
      </c>
      <c r="AG155">
        <v>10.0396563328956</v>
      </c>
      <c r="AH155">
        <v>4.2711461994289603</v>
      </c>
      <c r="AI155">
        <v>4.3625760168541596</v>
      </c>
      <c r="AJ155">
        <v>22.24760164458657</v>
      </c>
      <c r="AK155">
        <v>28.773058152039034</v>
      </c>
      <c r="AL155">
        <v>26.222019186843305</v>
      </c>
      <c r="AM155">
        <v>30.230995119530149</v>
      </c>
      <c r="AN155">
        <v>0.47731959386987799</v>
      </c>
      <c r="AO155">
        <v>0.46185526204251198</v>
      </c>
      <c r="AP155">
        <v>27.501142074006392</v>
      </c>
      <c r="AQ155">
        <v>27.501142074006392</v>
      </c>
      <c r="AR155">
        <v>21.693274877988248</v>
      </c>
      <c r="AS155">
        <v>27.980518105459996</v>
      </c>
      <c r="AT155">
        <v>17.29541497388</v>
      </c>
      <c r="AU155">
        <v>7.9031521242576517</v>
      </c>
      <c r="AV155">
        <v>7.9031521242576517</v>
      </c>
      <c r="AW155">
        <v>6.3022168913888645</v>
      </c>
      <c r="AX155">
        <v>1.8140749629369999</v>
      </c>
      <c r="AY155">
        <v>9.1700522344699991</v>
      </c>
      <c r="AZ155">
        <v>10.412060301511</v>
      </c>
      <c r="BA155">
        <v>10.412060301511</v>
      </c>
      <c r="BB155">
        <v>7.3193812556880005</v>
      </c>
      <c r="BC155">
        <v>4.8386474531300001</v>
      </c>
      <c r="BD155">
        <v>4.8386474531300001</v>
      </c>
      <c r="BE155">
        <v>3.9522692879400001</v>
      </c>
      <c r="BF155">
        <v>64920.783150000003</v>
      </c>
      <c r="BG155">
        <v>0</v>
      </c>
      <c r="BH155">
        <v>64920.783150000003</v>
      </c>
      <c r="BI155">
        <v>0</v>
      </c>
      <c r="BJ155">
        <v>5.6740005710799998E-2</v>
      </c>
      <c r="BK155">
        <v>0</v>
      </c>
      <c r="BL155">
        <v>2.2977729984100002E-2</v>
      </c>
      <c r="BM155">
        <v>0</v>
      </c>
      <c r="BN155">
        <v>0</v>
      </c>
      <c r="BO155">
        <v>0</v>
      </c>
      <c r="BP155">
        <v>2.2977729984100002E-2</v>
      </c>
      <c r="BQ155">
        <v>0</v>
      </c>
      <c r="BR155">
        <v>2.2977729984100002E-2</v>
      </c>
      <c r="BS155">
        <v>1</v>
      </c>
      <c r="BT155">
        <v>0</v>
      </c>
      <c r="BU155">
        <v>9</v>
      </c>
      <c r="BV155">
        <v>0</v>
      </c>
      <c r="BW155">
        <v>2</v>
      </c>
      <c r="BX155">
        <v>11</v>
      </c>
      <c r="BY155">
        <v>11</v>
      </c>
      <c r="BZ155">
        <v>11</v>
      </c>
      <c r="CA155">
        <v>13</v>
      </c>
      <c r="CB155">
        <v>18</v>
      </c>
      <c r="CC155">
        <v>20</v>
      </c>
      <c r="CD155">
        <v>19</v>
      </c>
      <c r="CE155">
        <v>9</v>
      </c>
      <c r="CF155">
        <v>9</v>
      </c>
      <c r="CG155">
        <v>9</v>
      </c>
      <c r="CH155">
        <v>9</v>
      </c>
      <c r="CI155">
        <v>10</v>
      </c>
      <c r="CJ155">
        <v>10</v>
      </c>
      <c r="CK155">
        <v>159</v>
      </c>
      <c r="CW155">
        <v>1.67918708043</v>
      </c>
      <c r="CX155">
        <v>1.56292319842</v>
      </c>
      <c r="CY155">
        <v>1.49</v>
      </c>
      <c r="CZ155">
        <v>0.21148002305500002</v>
      </c>
      <c r="DA155">
        <v>8.00999986899E-3</v>
      </c>
      <c r="DB155">
        <v>1E-3</v>
      </c>
      <c r="DC155">
        <v>277</v>
      </c>
      <c r="DD155">
        <v>124</v>
      </c>
      <c r="DE155">
        <v>93</v>
      </c>
      <c r="DF155">
        <v>60</v>
      </c>
      <c r="DG155">
        <v>35</v>
      </c>
      <c r="DH155">
        <v>1</v>
      </c>
      <c r="DI155">
        <v>0</v>
      </c>
      <c r="DJ155">
        <v>4</v>
      </c>
      <c r="DK155">
        <v>13</v>
      </c>
      <c r="DL155">
        <v>3</v>
      </c>
      <c r="DM155">
        <v>15</v>
      </c>
      <c r="DN155">
        <v>3</v>
      </c>
      <c r="DO155">
        <v>1</v>
      </c>
      <c r="DP155">
        <v>8</v>
      </c>
      <c r="DQ155">
        <v>8</v>
      </c>
      <c r="DR155">
        <v>2</v>
      </c>
      <c r="DS155">
        <v>1</v>
      </c>
      <c r="DT155">
        <v>28</v>
      </c>
      <c r="DU155">
        <v>0</v>
      </c>
      <c r="DV155">
        <v>0</v>
      </c>
      <c r="DW155">
        <v>0</v>
      </c>
      <c r="DX155">
        <v>7</v>
      </c>
      <c r="DY155">
        <v>1</v>
      </c>
      <c r="DZ155">
        <v>9</v>
      </c>
      <c r="EA155">
        <v>2</v>
      </c>
      <c r="EB155">
        <v>0</v>
      </c>
      <c r="EC155">
        <v>0</v>
      </c>
      <c r="ED155">
        <v>9</v>
      </c>
      <c r="EE155">
        <v>0</v>
      </c>
      <c r="EF155">
        <v>0</v>
      </c>
      <c r="EG155">
        <v>0</v>
      </c>
      <c r="EH155">
        <v>5</v>
      </c>
      <c r="EI155">
        <v>2</v>
      </c>
      <c r="EJ155">
        <v>1.80505415162455</v>
      </c>
      <c r="EK155">
        <v>1.80505415162455</v>
      </c>
      <c r="EL155">
        <v>0</v>
      </c>
      <c r="EM155">
        <v>0</v>
      </c>
      <c r="EN155">
        <v>0</v>
      </c>
      <c r="EO155">
        <v>14.4404332129964</v>
      </c>
      <c r="EP155">
        <v>48.375451263537897</v>
      </c>
      <c r="EQ155">
        <v>0</v>
      </c>
      <c r="ER155">
        <v>1.80505415162455</v>
      </c>
      <c r="ES155">
        <v>2.8880866425992799</v>
      </c>
      <c r="ET155">
        <v>45.4873646209386</v>
      </c>
      <c r="EU155">
        <v>11.913357400721999</v>
      </c>
      <c r="EV155">
        <v>11.913357400721999</v>
      </c>
      <c r="EW155">
        <v>11.913357400721999</v>
      </c>
      <c r="EX155">
        <v>33.5740072202166</v>
      </c>
      <c r="EY155">
        <v>33.5740072202166</v>
      </c>
      <c r="EZ155">
        <v>1.08303249097473</v>
      </c>
      <c r="FA155">
        <v>20.577617328519899</v>
      </c>
      <c r="FB155">
        <v>61.290322580645203</v>
      </c>
      <c r="FC155">
        <v>95</v>
      </c>
      <c r="FD155">
        <v>93.862815884476504</v>
      </c>
      <c r="FE155">
        <v>0</v>
      </c>
      <c r="FF155">
        <v>0</v>
      </c>
      <c r="FG155">
        <v>1.08303249097473</v>
      </c>
      <c r="FH155">
        <v>6.1371841155234703</v>
      </c>
      <c r="FI155">
        <v>0.36101083032490999</v>
      </c>
      <c r="FJ155">
        <v>33.935018050541501</v>
      </c>
      <c r="FK155">
        <v>2.16606498194946</v>
      </c>
      <c r="FL155">
        <v>0</v>
      </c>
      <c r="FM155">
        <v>33.935018050541501</v>
      </c>
      <c r="FN155">
        <v>21.660649819494601</v>
      </c>
      <c r="FO155">
        <v>1.08303249097473</v>
      </c>
      <c r="FP155">
        <v>2.8571428571428599</v>
      </c>
      <c r="FQ155">
        <v>0</v>
      </c>
      <c r="FR155">
        <v>11.4285714285714</v>
      </c>
      <c r="FS155">
        <v>37.142857142857103</v>
      </c>
      <c r="FT155">
        <v>42.857142857142897</v>
      </c>
      <c r="FU155">
        <v>8.5714285714285694</v>
      </c>
      <c r="FV155">
        <v>22.8571428571429</v>
      </c>
      <c r="FW155">
        <v>22.8571428571429</v>
      </c>
      <c r="FX155">
        <v>5.71428571428571</v>
      </c>
      <c r="FY155">
        <v>80</v>
      </c>
      <c r="FZ155">
        <v>0</v>
      </c>
      <c r="GA155">
        <v>0</v>
      </c>
      <c r="GB155">
        <v>20</v>
      </c>
      <c r="GC155">
        <v>2.8571428571428599</v>
      </c>
      <c r="GD155">
        <v>25.714285714285701</v>
      </c>
      <c r="GE155">
        <v>5.71428571428571</v>
      </c>
      <c r="GF155">
        <v>0</v>
      </c>
      <c r="GG155">
        <v>25.714285714285701</v>
      </c>
      <c r="GH155">
        <v>14.285714285714301</v>
      </c>
      <c r="GI155">
        <v>13</v>
      </c>
      <c r="GJ155">
        <v>44.765342960288798</v>
      </c>
      <c r="GK155">
        <v>37.142857142857103</v>
      </c>
      <c r="GL155">
        <v>32.490974729241898</v>
      </c>
      <c r="GM155">
        <v>1.44404332129964</v>
      </c>
      <c r="GN155">
        <v>0</v>
      </c>
      <c r="GO155">
        <v>0</v>
      </c>
      <c r="GP155">
        <v>4.0322580645161299</v>
      </c>
      <c r="GQ155">
        <v>3.2258064516128999</v>
      </c>
      <c r="GR155">
        <v>0.36101083032490999</v>
      </c>
      <c r="GS155">
        <v>14.4404332129964</v>
      </c>
      <c r="GT155">
        <v>9</v>
      </c>
      <c r="GU155">
        <v>6</v>
      </c>
      <c r="GV155">
        <v>9</v>
      </c>
      <c r="GW155">
        <v>4</v>
      </c>
      <c r="GX155">
        <v>4</v>
      </c>
      <c r="GY155">
        <v>16.9675090252708</v>
      </c>
      <c r="GZ155">
        <v>52.346570397111897</v>
      </c>
      <c r="HA155">
        <v>3.9711191335740099</v>
      </c>
      <c r="HB155">
        <v>11.913357400721999</v>
      </c>
      <c r="HC155">
        <v>11.5523465703971</v>
      </c>
      <c r="HD155">
        <v>25.714285714285701</v>
      </c>
      <c r="HE155">
        <v>17.1428571428571</v>
      </c>
      <c r="HF155">
        <v>25.714285714285701</v>
      </c>
      <c r="HG155">
        <v>11.4285714285714</v>
      </c>
      <c r="HH155">
        <v>11.4285714285714</v>
      </c>
      <c r="HI155">
        <v>3</v>
      </c>
      <c r="HJ155">
        <v>5</v>
      </c>
      <c r="HK155">
        <v>16</v>
      </c>
      <c r="HL155">
        <v>6</v>
      </c>
      <c r="HM155">
        <v>1</v>
      </c>
      <c r="HN155">
        <v>2.5270758122743699</v>
      </c>
      <c r="HO155">
        <v>3.2490974729241899</v>
      </c>
      <c r="HP155">
        <v>83.754512635379101</v>
      </c>
      <c r="HQ155">
        <v>5.0541516245487399</v>
      </c>
      <c r="HR155">
        <v>1.80505415162455</v>
      </c>
      <c r="HS155">
        <v>8.5714285714285694</v>
      </c>
      <c r="HT155">
        <v>14.285714285714301</v>
      </c>
      <c r="HU155">
        <v>45.714285714285701</v>
      </c>
      <c r="HV155">
        <v>17.1428571428571</v>
      </c>
      <c r="HW155">
        <v>2.8571428571428599</v>
      </c>
      <c r="HX155">
        <v>16.245487364620899</v>
      </c>
      <c r="HY155">
        <v>31.768953068592101</v>
      </c>
      <c r="HZ155">
        <v>43.682310469314103</v>
      </c>
      <c r="IA155">
        <v>51.624548736462103</v>
      </c>
      <c r="IB155">
        <v>57.400722021660599</v>
      </c>
      <c r="IC155">
        <v>4.2072534486765498</v>
      </c>
      <c r="ID155">
        <v>0.91540356318992799</v>
      </c>
      <c r="IE155">
        <v>6.22330922005386</v>
      </c>
      <c r="IF155">
        <v>6.0455003851951803</v>
      </c>
      <c r="IG155">
        <v>0.82024201721323897</v>
      </c>
      <c r="IH155">
        <v>1</v>
      </c>
      <c r="II155">
        <v>5.1304347830000001</v>
      </c>
      <c r="IJ155">
        <v>1</v>
      </c>
      <c r="IK155">
        <v>0.36101083</v>
      </c>
      <c r="IL155">
        <v>2.8571428569999999</v>
      </c>
      <c r="IM155">
        <v>6</v>
      </c>
      <c r="IN155">
        <v>4.6931407939999996</v>
      </c>
      <c r="IO155">
        <v>17.14285714</v>
      </c>
    </row>
    <row r="156" spans="1:249" x14ac:dyDescent="0.3">
      <c r="A156" s="71">
        <v>155</v>
      </c>
      <c r="B156">
        <v>2013024</v>
      </c>
      <c r="C156" t="s">
        <v>282</v>
      </c>
      <c r="D156" t="s">
        <v>988</v>
      </c>
      <c r="E156" t="s">
        <v>232</v>
      </c>
      <c r="F156">
        <v>14.04152180158894</v>
      </c>
      <c r="G156">
        <v>14.0415218015889</v>
      </c>
      <c r="H156" t="s">
        <v>953</v>
      </c>
      <c r="I156" t="s">
        <v>344</v>
      </c>
      <c r="J156" t="s">
        <v>345</v>
      </c>
      <c r="K156">
        <v>59</v>
      </c>
      <c r="L156" t="s">
        <v>341</v>
      </c>
      <c r="M156" t="s">
        <v>337</v>
      </c>
      <c r="N156">
        <v>46006</v>
      </c>
      <c r="O156">
        <v>-70.909426999999994</v>
      </c>
      <c r="P156">
        <v>41.881422999999998</v>
      </c>
      <c r="Q156">
        <v>26.827200000000001</v>
      </c>
      <c r="R156">
        <v>181.77029999999999</v>
      </c>
      <c r="S156">
        <v>159.838899</v>
      </c>
      <c r="T156">
        <v>3.2742999999999994E-2</v>
      </c>
      <c r="U156">
        <v>3.2742999999999997E-4</v>
      </c>
      <c r="W156">
        <v>25</v>
      </c>
      <c r="X156">
        <v>1.85</v>
      </c>
      <c r="Y156">
        <v>21.533014291499999</v>
      </c>
      <c r="Z156">
        <v>53.832092055823935</v>
      </c>
      <c r="AA156">
        <v>21.497721064525003</v>
      </c>
      <c r="AB156">
        <v>1282.3370503992201</v>
      </c>
      <c r="AC156">
        <v>1283.1479240668</v>
      </c>
      <c r="AD156">
        <v>15.610311027610001</v>
      </c>
      <c r="AE156">
        <v>15.508696019498201</v>
      </c>
      <c r="AF156">
        <v>10.0262898723833</v>
      </c>
      <c r="AG156">
        <v>10.1322520519194</v>
      </c>
      <c r="AH156">
        <v>4.4364327262144396</v>
      </c>
      <c r="AI156">
        <v>4.7508492509221796</v>
      </c>
      <c r="AJ156">
        <v>19.779924852388611</v>
      </c>
      <c r="AK156">
        <v>32.548386617615755</v>
      </c>
      <c r="AL156">
        <v>42.837493290391848</v>
      </c>
      <c r="AM156">
        <v>44.838513222457138</v>
      </c>
      <c r="AN156">
        <v>0.44421657702225298</v>
      </c>
      <c r="AO156">
        <v>0.52490930752255205</v>
      </c>
      <c r="AP156">
        <v>18.92444981213097</v>
      </c>
      <c r="AQ156">
        <v>18.92444981213097</v>
      </c>
      <c r="AR156">
        <v>9.1455534815093564</v>
      </c>
      <c r="AS156">
        <v>8.1990662784630004</v>
      </c>
      <c r="AT156">
        <v>40.409434801939994</v>
      </c>
      <c r="AU156">
        <v>7.7797906602254407</v>
      </c>
      <c r="AV156">
        <v>7.7797906602254407</v>
      </c>
      <c r="AW156">
        <v>5.4182118861002042</v>
      </c>
      <c r="AX156">
        <v>5.0228361932599999</v>
      </c>
      <c r="AY156">
        <v>6.0970182465499994</v>
      </c>
      <c r="AZ156">
        <v>9.7954911433209997</v>
      </c>
      <c r="BA156">
        <v>9.7954911433209997</v>
      </c>
      <c r="BB156">
        <v>6.3222902751439998</v>
      </c>
      <c r="BC156">
        <v>3.8801729420300002</v>
      </c>
      <c r="BD156">
        <v>3.8801729420300002</v>
      </c>
      <c r="BE156">
        <v>2.8173302937</v>
      </c>
      <c r="BF156">
        <v>346221.39227399998</v>
      </c>
      <c r="BG156">
        <v>5149.6153157999997</v>
      </c>
      <c r="BH156">
        <v>346221.39227399998</v>
      </c>
      <c r="BI156">
        <v>0</v>
      </c>
      <c r="BJ156">
        <v>0</v>
      </c>
      <c r="BK156">
        <v>3.7275600882700002E-2</v>
      </c>
      <c r="BL156">
        <v>1.1002897613100001E-2</v>
      </c>
      <c r="BM156">
        <v>3.7275600882700002E-2</v>
      </c>
      <c r="BN156">
        <v>5.5014488065399996E-3</v>
      </c>
      <c r="BO156">
        <v>0</v>
      </c>
      <c r="BP156">
        <v>5.5014488065399996E-3</v>
      </c>
      <c r="BQ156">
        <v>0</v>
      </c>
      <c r="BR156">
        <v>2.7507244032699999E-2</v>
      </c>
      <c r="BS156">
        <v>0</v>
      </c>
      <c r="BT156">
        <v>3</v>
      </c>
      <c r="BU156">
        <v>6</v>
      </c>
      <c r="BV156">
        <v>1</v>
      </c>
      <c r="BW156">
        <v>3</v>
      </c>
      <c r="BX156">
        <v>10</v>
      </c>
      <c r="BY156">
        <v>19</v>
      </c>
      <c r="BZ156">
        <v>0</v>
      </c>
      <c r="CA156">
        <v>18</v>
      </c>
      <c r="CB156">
        <v>20</v>
      </c>
      <c r="CC156">
        <v>18</v>
      </c>
      <c r="CD156">
        <v>6</v>
      </c>
      <c r="CE156">
        <v>10</v>
      </c>
      <c r="CF156">
        <v>10</v>
      </c>
      <c r="CG156">
        <v>10</v>
      </c>
      <c r="CH156">
        <v>10</v>
      </c>
      <c r="CI156">
        <v>10</v>
      </c>
      <c r="CJ156">
        <v>7</v>
      </c>
      <c r="CK156">
        <v>148</v>
      </c>
      <c r="CW156">
        <v>1.2176546827300001</v>
      </c>
      <c r="CX156">
        <v>1.2023877089899999</v>
      </c>
      <c r="CY156">
        <v>1.85</v>
      </c>
      <c r="CZ156">
        <v>0.36142001394500001</v>
      </c>
      <c r="DA156">
        <v>3.5599999166500002E-2</v>
      </c>
      <c r="DB156">
        <v>3.2743000000000001E-2</v>
      </c>
      <c r="DC156">
        <v>298</v>
      </c>
      <c r="DD156">
        <v>32</v>
      </c>
      <c r="DE156">
        <v>7</v>
      </c>
      <c r="DF156">
        <v>3</v>
      </c>
      <c r="DG156">
        <v>33</v>
      </c>
      <c r="DH156">
        <v>2</v>
      </c>
      <c r="DI156">
        <v>1</v>
      </c>
      <c r="DJ156">
        <v>1</v>
      </c>
      <c r="DK156">
        <v>4</v>
      </c>
      <c r="DL156">
        <v>9</v>
      </c>
      <c r="DM156">
        <v>14</v>
      </c>
      <c r="DN156">
        <v>2</v>
      </c>
      <c r="DO156">
        <v>0</v>
      </c>
      <c r="DP156">
        <v>3</v>
      </c>
      <c r="DQ156">
        <v>3</v>
      </c>
      <c r="DR156">
        <v>5</v>
      </c>
      <c r="DS156">
        <v>0</v>
      </c>
      <c r="DT156">
        <v>18</v>
      </c>
      <c r="DU156">
        <v>1</v>
      </c>
      <c r="DV156">
        <v>0</v>
      </c>
      <c r="DW156">
        <v>0</v>
      </c>
      <c r="DX156">
        <v>15</v>
      </c>
      <c r="DY156">
        <v>0</v>
      </c>
      <c r="DZ156">
        <v>3</v>
      </c>
      <c r="EA156">
        <v>5</v>
      </c>
      <c r="EB156">
        <v>0</v>
      </c>
      <c r="EC156">
        <v>0</v>
      </c>
      <c r="ED156">
        <v>3</v>
      </c>
      <c r="EE156">
        <v>0</v>
      </c>
      <c r="EF156">
        <v>0</v>
      </c>
      <c r="EG156">
        <v>0</v>
      </c>
      <c r="EH156">
        <v>1</v>
      </c>
      <c r="EI156">
        <v>0</v>
      </c>
      <c r="EJ156">
        <v>20.805369127516801</v>
      </c>
      <c r="EK156">
        <v>23.489932885906001</v>
      </c>
      <c r="EL156">
        <v>0</v>
      </c>
      <c r="EM156">
        <v>0.33557046979865801</v>
      </c>
      <c r="EN156">
        <v>0.67114093959731502</v>
      </c>
      <c r="EO156">
        <v>0.33557046979865801</v>
      </c>
      <c r="EP156">
        <v>2.6845637583892601</v>
      </c>
      <c r="EQ156">
        <v>0</v>
      </c>
      <c r="ER156">
        <v>23.489932885906001</v>
      </c>
      <c r="ES156">
        <v>37.919463087248303</v>
      </c>
      <c r="ET156">
        <v>10.738255033557</v>
      </c>
      <c r="EU156">
        <v>1.34228187919463</v>
      </c>
      <c r="EV156">
        <v>0.67114093959731502</v>
      </c>
      <c r="EW156">
        <v>0.67114093959731502</v>
      </c>
      <c r="EX156">
        <v>2.3489932885906</v>
      </c>
      <c r="EY156">
        <v>2.3489932885906</v>
      </c>
      <c r="EZ156">
        <v>14.093959731543601</v>
      </c>
      <c r="FA156">
        <v>0</v>
      </c>
      <c r="FB156">
        <v>0</v>
      </c>
      <c r="FC156">
        <v>0</v>
      </c>
      <c r="FD156">
        <v>13.4228187919463</v>
      </c>
      <c r="FE156">
        <v>2.6845637583892601</v>
      </c>
      <c r="FF156">
        <v>0</v>
      </c>
      <c r="FG156">
        <v>14.429530201342301</v>
      </c>
      <c r="FH156">
        <v>86.577181208053702</v>
      </c>
      <c r="FI156">
        <v>0</v>
      </c>
      <c r="FJ156">
        <v>2.3489932885906</v>
      </c>
      <c r="FK156">
        <v>47.651006711409401</v>
      </c>
      <c r="FL156">
        <v>0</v>
      </c>
      <c r="FM156">
        <v>2.3489932885906</v>
      </c>
      <c r="FN156">
        <v>1.0067114093959699</v>
      </c>
      <c r="FO156">
        <v>1.0067114093959699</v>
      </c>
      <c r="FP156">
        <v>6.0606060606060597</v>
      </c>
      <c r="FQ156">
        <v>3.0303030303030298</v>
      </c>
      <c r="FR156">
        <v>3.0303030303030298</v>
      </c>
      <c r="FS156">
        <v>12.1212121212121</v>
      </c>
      <c r="FT156">
        <v>42.424242424242401</v>
      </c>
      <c r="FU156">
        <v>6.0606060606060597</v>
      </c>
      <c r="FV156">
        <v>9.0909090909090899</v>
      </c>
      <c r="FW156">
        <v>9.0909090909090899</v>
      </c>
      <c r="FX156">
        <v>15.1515151515152</v>
      </c>
      <c r="FY156">
        <v>54.545454545454497</v>
      </c>
      <c r="FZ156">
        <v>3.0303030303030298</v>
      </c>
      <c r="GA156">
        <v>0</v>
      </c>
      <c r="GB156">
        <v>45.454545454545503</v>
      </c>
      <c r="GC156">
        <v>0</v>
      </c>
      <c r="GD156">
        <v>9.0909090909090899</v>
      </c>
      <c r="GE156">
        <v>15.1515151515152</v>
      </c>
      <c r="GF156">
        <v>0</v>
      </c>
      <c r="GG156">
        <v>9.0909090909090899</v>
      </c>
      <c r="GH156">
        <v>3.0303030303030298</v>
      </c>
      <c r="GI156">
        <v>14</v>
      </c>
      <c r="GJ156">
        <v>10.738255033557</v>
      </c>
      <c r="GK156">
        <v>42.424242424242401</v>
      </c>
      <c r="GL156">
        <v>3.0201342281879202</v>
      </c>
      <c r="GM156">
        <v>1.34228187919463</v>
      </c>
      <c r="GN156">
        <v>15.625</v>
      </c>
      <c r="GO156">
        <v>15.625</v>
      </c>
      <c r="GP156">
        <v>6.25</v>
      </c>
      <c r="GQ156">
        <v>12.5</v>
      </c>
      <c r="GR156">
        <v>0</v>
      </c>
      <c r="GS156">
        <v>0.33557046979865801</v>
      </c>
      <c r="GT156">
        <v>14</v>
      </c>
      <c r="GU156">
        <v>4</v>
      </c>
      <c r="GV156">
        <v>5</v>
      </c>
      <c r="GW156">
        <v>4</v>
      </c>
      <c r="GX156">
        <v>3</v>
      </c>
      <c r="GY156">
        <v>77.181208053691293</v>
      </c>
      <c r="GZ156">
        <v>3.3557046979865799</v>
      </c>
      <c r="HA156">
        <v>3.0201342281879202</v>
      </c>
      <c r="HB156">
        <v>13.4228187919463</v>
      </c>
      <c r="HC156">
        <v>1.6778523489932899</v>
      </c>
      <c r="HD156">
        <v>42.424242424242401</v>
      </c>
      <c r="HE156">
        <v>12.1212121212121</v>
      </c>
      <c r="HF156">
        <v>15.1515151515152</v>
      </c>
      <c r="HG156">
        <v>12.1212121212121</v>
      </c>
      <c r="HH156">
        <v>9.0909090909090899</v>
      </c>
      <c r="HI156">
        <v>7</v>
      </c>
      <c r="HJ156">
        <v>7</v>
      </c>
      <c r="HK156">
        <v>6</v>
      </c>
      <c r="HL156">
        <v>10</v>
      </c>
      <c r="HM156">
        <v>0</v>
      </c>
      <c r="HN156">
        <v>50.335570469798697</v>
      </c>
      <c r="HO156">
        <v>4.0268456375838904</v>
      </c>
      <c r="HP156">
        <v>4.6979865771812097</v>
      </c>
      <c r="HQ156">
        <v>27.852348993288601</v>
      </c>
      <c r="HR156">
        <v>0</v>
      </c>
      <c r="HS156">
        <v>21.2121212121212</v>
      </c>
      <c r="HT156">
        <v>21.2121212121212</v>
      </c>
      <c r="HU156">
        <v>18.181818181818201</v>
      </c>
      <c r="HV156">
        <v>30.303030303030301</v>
      </c>
      <c r="HW156">
        <v>0</v>
      </c>
      <c r="HX156">
        <v>37.583892617449699</v>
      </c>
      <c r="HY156">
        <v>55.704697986577202</v>
      </c>
      <c r="HZ156">
        <v>67.114093959731505</v>
      </c>
      <c r="IA156">
        <v>71.812080536912703</v>
      </c>
      <c r="IB156">
        <v>76.174496644295303</v>
      </c>
      <c r="IC156">
        <v>3.3354082916827901</v>
      </c>
      <c r="ID156">
        <v>0.805887122201703</v>
      </c>
      <c r="IE156">
        <v>5.7924273277534404</v>
      </c>
      <c r="IF156">
        <v>5.6168992269124196</v>
      </c>
      <c r="IG156">
        <v>0.66121088336114997</v>
      </c>
      <c r="IH156">
        <v>0</v>
      </c>
      <c r="II156">
        <v>6.8022813690000001</v>
      </c>
      <c r="IJ156">
        <v>0</v>
      </c>
      <c r="IK156">
        <v>0</v>
      </c>
      <c r="IL156">
        <v>0</v>
      </c>
      <c r="IM156">
        <v>11</v>
      </c>
      <c r="IN156">
        <v>53.020134229999996</v>
      </c>
      <c r="IO156">
        <v>33.333333330000002</v>
      </c>
    </row>
    <row r="157" spans="1:249" x14ac:dyDescent="0.3">
      <c r="A157" s="71">
        <v>156</v>
      </c>
      <c r="B157">
        <v>2013026</v>
      </c>
      <c r="C157" t="s">
        <v>276</v>
      </c>
      <c r="D157" t="s">
        <v>988</v>
      </c>
      <c r="E157" t="s">
        <v>232</v>
      </c>
      <c r="F157">
        <v>37.850342110965165</v>
      </c>
      <c r="G157">
        <v>43.8016782071183</v>
      </c>
      <c r="H157" t="s">
        <v>953</v>
      </c>
      <c r="I157" t="s">
        <v>344</v>
      </c>
      <c r="J157" t="s">
        <v>345</v>
      </c>
      <c r="K157">
        <v>59</v>
      </c>
      <c r="L157" t="s">
        <v>341</v>
      </c>
      <c r="M157" t="s">
        <v>337</v>
      </c>
      <c r="N157">
        <v>46006</v>
      </c>
      <c r="O157">
        <v>-71.098123999999999</v>
      </c>
      <c r="P157">
        <v>41.909381000000003</v>
      </c>
      <c r="Q157">
        <v>3.5459999999999998</v>
      </c>
      <c r="R157">
        <v>114.408</v>
      </c>
      <c r="S157">
        <v>110.392999</v>
      </c>
      <c r="T157">
        <v>0.22281499999999999</v>
      </c>
      <c r="U157">
        <v>2.2281499999999999E-3</v>
      </c>
      <c r="W157">
        <v>95</v>
      </c>
      <c r="X157">
        <v>1.23</v>
      </c>
      <c r="Y157">
        <v>13.082010152300001</v>
      </c>
      <c r="Z157">
        <v>54.081472081218273</v>
      </c>
      <c r="AA157">
        <v>21.165831932400003</v>
      </c>
      <c r="AB157">
        <v>1250.3054036573601</v>
      </c>
      <c r="AC157">
        <v>1267.83872383575</v>
      </c>
      <c r="AD157">
        <v>15.7374947785025</v>
      </c>
      <c r="AE157">
        <v>15.681045046727499</v>
      </c>
      <c r="AF157">
        <v>10.1056931887817</v>
      </c>
      <c r="AG157">
        <v>9.9172621067495292</v>
      </c>
      <c r="AH157">
        <v>4.4684401034010204</v>
      </c>
      <c r="AI157">
        <v>4.1483706214600398</v>
      </c>
      <c r="AJ157">
        <v>4.3908629441624356</v>
      </c>
      <c r="AK157">
        <v>26.218533668974199</v>
      </c>
      <c r="AL157">
        <v>7.4619289340101531</v>
      </c>
      <c r="AM157">
        <v>38.680774071743215</v>
      </c>
      <c r="AN157">
        <v>0.434182871159001</v>
      </c>
      <c r="AO157">
        <v>0.57615977872604296</v>
      </c>
      <c r="AP157">
        <v>76.116751269035518</v>
      </c>
      <c r="AQ157">
        <v>76.116751269035518</v>
      </c>
      <c r="AR157">
        <v>21.638609188168655</v>
      </c>
      <c r="AS157">
        <v>20.461752932850001</v>
      </c>
      <c r="AT157">
        <v>69.344413665700003</v>
      </c>
      <c r="AU157">
        <v>2.5275330396475768</v>
      </c>
      <c r="AV157">
        <v>2.4365482233502536</v>
      </c>
      <c r="AW157">
        <v>2.5275330396475768</v>
      </c>
      <c r="AX157">
        <v>2.5370323569450002</v>
      </c>
      <c r="AY157">
        <v>0</v>
      </c>
      <c r="AZ157">
        <v>3.0999213341690002</v>
      </c>
      <c r="BA157">
        <v>0.82944162436610003</v>
      </c>
      <c r="BB157">
        <v>3.0999213341690002</v>
      </c>
      <c r="BC157">
        <v>11.049978985299999</v>
      </c>
      <c r="BD157">
        <v>11.049978985299999</v>
      </c>
      <c r="BE157">
        <v>3.9198102763499998</v>
      </c>
      <c r="BF157">
        <v>22761.1819278</v>
      </c>
      <c r="BG157">
        <v>0</v>
      </c>
      <c r="BH157">
        <v>22761.1819278</v>
      </c>
      <c r="BI157">
        <v>0</v>
      </c>
      <c r="BJ157">
        <v>0</v>
      </c>
      <c r="BK157">
        <v>0</v>
      </c>
      <c r="BL157">
        <v>8.7406475071699994E-3</v>
      </c>
      <c r="BM157">
        <v>0</v>
      </c>
      <c r="BN157">
        <v>0</v>
      </c>
      <c r="BO157">
        <v>0.28200789622099998</v>
      </c>
      <c r="BP157">
        <v>3.4962590028700002E-2</v>
      </c>
      <c r="BQ157">
        <v>0</v>
      </c>
      <c r="BR157">
        <v>6.1184532550200003E-2</v>
      </c>
      <c r="BS157">
        <v>10</v>
      </c>
      <c r="BT157">
        <v>0</v>
      </c>
      <c r="BU157">
        <v>0</v>
      </c>
      <c r="BV157">
        <v>0</v>
      </c>
      <c r="BW157">
        <v>1</v>
      </c>
      <c r="BX157">
        <v>15</v>
      </c>
      <c r="BY157">
        <v>8</v>
      </c>
      <c r="BZ157">
        <v>15</v>
      </c>
      <c r="CA157">
        <v>11</v>
      </c>
      <c r="CB157">
        <v>18</v>
      </c>
      <c r="CC157">
        <v>19</v>
      </c>
      <c r="CD157">
        <v>7</v>
      </c>
      <c r="CE157">
        <v>9</v>
      </c>
      <c r="CF157">
        <v>10</v>
      </c>
      <c r="CG157">
        <v>8</v>
      </c>
      <c r="CH157">
        <v>9</v>
      </c>
      <c r="CI157">
        <v>10</v>
      </c>
      <c r="CJ157">
        <v>10</v>
      </c>
      <c r="CK157">
        <v>149</v>
      </c>
      <c r="CW157">
        <v>1.16968595673</v>
      </c>
      <c r="CX157">
        <v>1.26662277423</v>
      </c>
      <c r="CY157">
        <v>1.23</v>
      </c>
      <c r="CZ157">
        <v>2.6400002031800002E-2</v>
      </c>
      <c r="DA157">
        <v>0.19927998582799999</v>
      </c>
      <c r="DB157">
        <v>0.22281500000000001</v>
      </c>
      <c r="DC157">
        <v>274</v>
      </c>
      <c r="DD157">
        <v>119</v>
      </c>
      <c r="DE157">
        <v>59</v>
      </c>
      <c r="DF157">
        <v>40</v>
      </c>
      <c r="DG157">
        <v>40</v>
      </c>
      <c r="DH157">
        <v>1</v>
      </c>
      <c r="DI157">
        <v>1</v>
      </c>
      <c r="DJ157">
        <v>2</v>
      </c>
      <c r="DK157">
        <v>9</v>
      </c>
      <c r="DL157">
        <v>4</v>
      </c>
      <c r="DM157">
        <v>20</v>
      </c>
      <c r="DN157">
        <v>2</v>
      </c>
      <c r="DO157">
        <v>0</v>
      </c>
      <c r="DP157">
        <v>7</v>
      </c>
      <c r="DQ157">
        <v>7</v>
      </c>
      <c r="DR157">
        <v>2</v>
      </c>
      <c r="DS157">
        <v>1</v>
      </c>
      <c r="DT157">
        <v>29</v>
      </c>
      <c r="DU157">
        <v>0</v>
      </c>
      <c r="DV157">
        <v>0</v>
      </c>
      <c r="DW157">
        <v>0</v>
      </c>
      <c r="DX157">
        <v>11</v>
      </c>
      <c r="DY157">
        <v>0</v>
      </c>
      <c r="DZ157">
        <v>7</v>
      </c>
      <c r="EA157">
        <v>5</v>
      </c>
      <c r="EB157">
        <v>0</v>
      </c>
      <c r="EC157">
        <v>0</v>
      </c>
      <c r="ED157">
        <v>7</v>
      </c>
      <c r="EE157">
        <v>0</v>
      </c>
      <c r="EF157">
        <v>0</v>
      </c>
      <c r="EG157">
        <v>0</v>
      </c>
      <c r="EH157">
        <v>5</v>
      </c>
      <c r="EI157">
        <v>1</v>
      </c>
      <c r="EJ157">
        <v>4.0145985401459896</v>
      </c>
      <c r="EK157">
        <v>4.0145985401459896</v>
      </c>
      <c r="EL157">
        <v>0</v>
      </c>
      <c r="EM157">
        <v>0.36496350364963498</v>
      </c>
      <c r="EN157">
        <v>0</v>
      </c>
      <c r="EO157">
        <v>23.3576642335766</v>
      </c>
      <c r="EP157">
        <v>44.890510948905103</v>
      </c>
      <c r="EQ157">
        <v>0</v>
      </c>
      <c r="ER157">
        <v>4.0145985401459896</v>
      </c>
      <c r="ES157">
        <v>5.10948905109489</v>
      </c>
      <c r="ET157">
        <v>44.525547445255498</v>
      </c>
      <c r="EU157">
        <v>6.9343065693430699</v>
      </c>
      <c r="EV157">
        <v>6.9343065693430699</v>
      </c>
      <c r="EW157">
        <v>6.9343065693430699</v>
      </c>
      <c r="EX157">
        <v>21.5328467153285</v>
      </c>
      <c r="EY157">
        <v>21.5328467153285</v>
      </c>
      <c r="EZ157">
        <v>0.72992700729926996</v>
      </c>
      <c r="FA157">
        <v>12.7737226277372</v>
      </c>
      <c r="FB157">
        <v>59.322033898305101</v>
      </c>
      <c r="FC157">
        <v>87.5</v>
      </c>
      <c r="FD157">
        <v>89.416058394160601</v>
      </c>
      <c r="FE157">
        <v>0</v>
      </c>
      <c r="FF157">
        <v>0</v>
      </c>
      <c r="FG157">
        <v>1.09489051094891</v>
      </c>
      <c r="FH157">
        <v>10.583941605839399</v>
      </c>
      <c r="FI157">
        <v>0</v>
      </c>
      <c r="FJ157">
        <v>21.5328467153285</v>
      </c>
      <c r="FK157">
        <v>2.9197080291970798</v>
      </c>
      <c r="FL157">
        <v>0</v>
      </c>
      <c r="FM157">
        <v>21.5328467153285</v>
      </c>
      <c r="FN157">
        <v>14.5985401459854</v>
      </c>
      <c r="FO157">
        <v>1.8248175182481801</v>
      </c>
      <c r="FP157">
        <v>2.5</v>
      </c>
      <c r="FQ157">
        <v>2.5</v>
      </c>
      <c r="FR157">
        <v>5</v>
      </c>
      <c r="FS157">
        <v>22.5</v>
      </c>
      <c r="FT157">
        <v>50</v>
      </c>
      <c r="FU157">
        <v>5</v>
      </c>
      <c r="FV157">
        <v>17.5</v>
      </c>
      <c r="FW157">
        <v>17.5</v>
      </c>
      <c r="FX157">
        <v>5</v>
      </c>
      <c r="FY157">
        <v>72.5</v>
      </c>
      <c r="FZ157">
        <v>0</v>
      </c>
      <c r="GA157">
        <v>0</v>
      </c>
      <c r="GB157">
        <v>27.5</v>
      </c>
      <c r="GC157">
        <v>0</v>
      </c>
      <c r="GD157">
        <v>17.5</v>
      </c>
      <c r="GE157">
        <v>12.5</v>
      </c>
      <c r="GF157">
        <v>0</v>
      </c>
      <c r="GG157">
        <v>17.5</v>
      </c>
      <c r="GH157">
        <v>12.5</v>
      </c>
      <c r="GI157">
        <v>19</v>
      </c>
      <c r="GJ157">
        <v>43.430656934306597</v>
      </c>
      <c r="GK157">
        <v>47.5</v>
      </c>
      <c r="GL157">
        <v>26.277372262773699</v>
      </c>
      <c r="GM157">
        <v>2.1897810218978102</v>
      </c>
      <c r="GN157">
        <v>0</v>
      </c>
      <c r="GO157">
        <v>0</v>
      </c>
      <c r="GP157">
        <v>10.084033613445399</v>
      </c>
      <c r="GQ157">
        <v>5.0420168067226898</v>
      </c>
      <c r="GR157">
        <v>1.09489051094891</v>
      </c>
      <c r="GS157">
        <v>23.3576642335766</v>
      </c>
      <c r="GT157">
        <v>14</v>
      </c>
      <c r="GU157">
        <v>8</v>
      </c>
      <c r="GV157">
        <v>6</v>
      </c>
      <c r="GW157">
        <v>3</v>
      </c>
      <c r="GX157">
        <v>5</v>
      </c>
      <c r="GY157">
        <v>15.6934306569343</v>
      </c>
      <c r="GZ157">
        <v>41.240875912408796</v>
      </c>
      <c r="HA157">
        <v>5.10948905109489</v>
      </c>
      <c r="HB157">
        <v>7.2992700729926998</v>
      </c>
      <c r="HC157">
        <v>12.043795620438001</v>
      </c>
      <c r="HD157">
        <v>35</v>
      </c>
      <c r="HE157">
        <v>20</v>
      </c>
      <c r="HF157">
        <v>15</v>
      </c>
      <c r="HG157">
        <v>7.5</v>
      </c>
      <c r="HH157">
        <v>12.5</v>
      </c>
      <c r="HI157">
        <v>8</v>
      </c>
      <c r="HJ157">
        <v>3</v>
      </c>
      <c r="HK157">
        <v>16</v>
      </c>
      <c r="HL157">
        <v>8</v>
      </c>
      <c r="HM157">
        <v>1</v>
      </c>
      <c r="HN157">
        <v>7.2992700729926998</v>
      </c>
      <c r="HO157">
        <v>2.1897810218978102</v>
      </c>
      <c r="HP157">
        <v>59.854014598540097</v>
      </c>
      <c r="HQ157">
        <v>9.8540145985401502</v>
      </c>
      <c r="HR157">
        <v>0.36496350364963498</v>
      </c>
      <c r="HS157">
        <v>20</v>
      </c>
      <c r="HT157">
        <v>7.5</v>
      </c>
      <c r="HU157">
        <v>40</v>
      </c>
      <c r="HV157">
        <v>20</v>
      </c>
      <c r="HW157">
        <v>2.5</v>
      </c>
      <c r="HX157">
        <v>17.518248175182499</v>
      </c>
      <c r="HY157">
        <v>33.941605839416098</v>
      </c>
      <c r="HZ157">
        <v>40.875912408759099</v>
      </c>
      <c r="IA157">
        <v>47.810218978102199</v>
      </c>
      <c r="IB157">
        <v>54.379562043795602</v>
      </c>
      <c r="IC157">
        <v>4.4126399803409697</v>
      </c>
      <c r="ID157">
        <v>0.919414992807289</v>
      </c>
      <c r="IE157">
        <v>7.12615127284867</v>
      </c>
      <c r="IF157">
        <v>6.9479974910274498</v>
      </c>
      <c r="IG157">
        <v>0.82914310409042902</v>
      </c>
      <c r="IH157">
        <v>0</v>
      </c>
      <c r="II157">
        <v>5.2546125459999997</v>
      </c>
      <c r="IJ157">
        <v>0</v>
      </c>
      <c r="IK157">
        <v>0</v>
      </c>
      <c r="IL157">
        <v>0</v>
      </c>
      <c r="IM157">
        <v>8</v>
      </c>
      <c r="IN157">
        <v>8.3941605839999998</v>
      </c>
      <c r="IO157">
        <v>20</v>
      </c>
    </row>
    <row r="158" spans="1:249" x14ac:dyDescent="0.3">
      <c r="A158" s="71">
        <v>157</v>
      </c>
      <c r="B158">
        <v>2013030</v>
      </c>
      <c r="C158" t="s">
        <v>257</v>
      </c>
      <c r="D158" t="s">
        <v>988</v>
      </c>
      <c r="E158" t="s">
        <v>232</v>
      </c>
      <c r="F158">
        <v>27.427258782300807</v>
      </c>
      <c r="G158">
        <v>27.714574887193901</v>
      </c>
      <c r="H158" t="s">
        <v>953</v>
      </c>
      <c r="I158" t="s">
        <v>344</v>
      </c>
      <c r="J158" t="s">
        <v>345</v>
      </c>
      <c r="K158">
        <v>59</v>
      </c>
      <c r="L158" t="s">
        <v>341</v>
      </c>
      <c r="M158" t="s">
        <v>337</v>
      </c>
      <c r="N158">
        <v>46006</v>
      </c>
      <c r="O158">
        <v>-71.009637999999995</v>
      </c>
      <c r="P158">
        <v>42.075428000000002</v>
      </c>
      <c r="Q158">
        <v>8.7218999999999998</v>
      </c>
      <c r="R158">
        <v>46.863900000000001</v>
      </c>
      <c r="S158">
        <v>39.987198999999997</v>
      </c>
      <c r="T158">
        <v>0.126475</v>
      </c>
      <c r="U158">
        <v>1.26475E-3</v>
      </c>
      <c r="W158">
        <v>90</v>
      </c>
      <c r="X158">
        <v>1.1100000000000001</v>
      </c>
      <c r="Y158">
        <v>28.590364255499999</v>
      </c>
      <c r="Z158">
        <v>53.052626147972354</v>
      </c>
      <c r="AA158">
        <v>20.777815128725003</v>
      </c>
      <c r="AB158">
        <v>1269.5735062945</v>
      </c>
      <c r="AC158">
        <v>1269.28068703501</v>
      </c>
      <c r="AD158">
        <v>15.7733672324837</v>
      </c>
      <c r="AE158">
        <v>15.5885157758253</v>
      </c>
      <c r="AF158">
        <v>9.9599030391084504</v>
      </c>
      <c r="AG158">
        <v>9.9518121276718308</v>
      </c>
      <c r="AH158">
        <v>4.14099558557424</v>
      </c>
      <c r="AI158">
        <v>4.310325418083</v>
      </c>
      <c r="AJ158">
        <v>8.6678361366216077</v>
      </c>
      <c r="AK158">
        <v>7.5224213093660568</v>
      </c>
      <c r="AL158">
        <v>9.2147353214322543</v>
      </c>
      <c r="AM158">
        <v>12.143035470799486</v>
      </c>
      <c r="AN158">
        <v>0.40757053632326301</v>
      </c>
      <c r="AO158">
        <v>0.40733512449453102</v>
      </c>
      <c r="AP158">
        <v>68.878340728510977</v>
      </c>
      <c r="AQ158">
        <v>68.878340728510977</v>
      </c>
      <c r="AR158">
        <v>67.256246279118898</v>
      </c>
      <c r="AS158">
        <v>66.283283441099996</v>
      </c>
      <c r="AT158">
        <v>83.096186681899994</v>
      </c>
      <c r="AU158">
        <v>1.0731606645341034</v>
      </c>
      <c r="AV158">
        <v>1.0731606645341034</v>
      </c>
      <c r="AW158">
        <v>0.37832958844654407</v>
      </c>
      <c r="AX158">
        <v>0.20932273965159001</v>
      </c>
      <c r="AY158">
        <v>2.2196926579373999</v>
      </c>
      <c r="AZ158">
        <v>1.3802497162351</v>
      </c>
      <c r="BA158">
        <v>1.3802497162351</v>
      </c>
      <c r="BB158">
        <v>0.45691459737660001</v>
      </c>
      <c r="BC158">
        <v>9.9452779971599998</v>
      </c>
      <c r="BD158">
        <v>9.9452779971599998</v>
      </c>
      <c r="BE158">
        <v>9.8649115591700003</v>
      </c>
      <c r="BF158">
        <v>20766.852950799999</v>
      </c>
      <c r="BG158">
        <v>0</v>
      </c>
      <c r="BH158">
        <v>20766.852950799999</v>
      </c>
      <c r="BI158">
        <v>0</v>
      </c>
      <c r="BJ158">
        <v>0</v>
      </c>
      <c r="BK158">
        <v>0</v>
      </c>
      <c r="BL158">
        <v>0</v>
      </c>
      <c r="BM158">
        <v>0.114653917151</v>
      </c>
      <c r="BN158">
        <v>2.1338386263200001E-2</v>
      </c>
      <c r="BO158">
        <v>0</v>
      </c>
      <c r="BP158">
        <v>4.2676772526400002E-2</v>
      </c>
      <c r="BQ158">
        <v>0.229307834302</v>
      </c>
      <c r="BR158">
        <v>0.362752566474</v>
      </c>
      <c r="BS158">
        <v>6</v>
      </c>
      <c r="BT158">
        <v>0</v>
      </c>
      <c r="BU158">
        <v>4</v>
      </c>
      <c r="BV158">
        <v>0</v>
      </c>
      <c r="BW158">
        <v>2</v>
      </c>
      <c r="BX158">
        <v>2</v>
      </c>
      <c r="BY158">
        <v>6</v>
      </c>
      <c r="BZ158">
        <v>1</v>
      </c>
      <c r="CA158">
        <v>7</v>
      </c>
      <c r="CB158">
        <v>20</v>
      </c>
      <c r="CC158">
        <v>11</v>
      </c>
      <c r="CD158">
        <v>1</v>
      </c>
      <c r="CE158">
        <v>6</v>
      </c>
      <c r="CF158">
        <v>8</v>
      </c>
      <c r="CG158">
        <v>9</v>
      </c>
      <c r="CH158">
        <v>10</v>
      </c>
      <c r="CI158">
        <v>9</v>
      </c>
      <c r="CJ158">
        <v>10</v>
      </c>
      <c r="CK158">
        <v>100</v>
      </c>
      <c r="CW158">
        <v>1.0243158865599999</v>
      </c>
      <c r="CX158">
        <v>1.11206025477</v>
      </c>
      <c r="CY158">
        <v>1.1100000000000001</v>
      </c>
      <c r="CZ158">
        <v>0.197599979117</v>
      </c>
      <c r="DA158">
        <v>0.18728999169999999</v>
      </c>
      <c r="DB158">
        <v>0.126475</v>
      </c>
      <c r="DC158">
        <v>272</v>
      </c>
      <c r="DD158">
        <v>159</v>
      </c>
      <c r="DE158">
        <v>12</v>
      </c>
      <c r="DF158">
        <v>12</v>
      </c>
      <c r="DG158">
        <v>42</v>
      </c>
      <c r="DH158">
        <v>3</v>
      </c>
      <c r="DI158">
        <v>0</v>
      </c>
      <c r="DJ158">
        <v>2</v>
      </c>
      <c r="DK158">
        <v>6</v>
      </c>
      <c r="DL158">
        <v>6</v>
      </c>
      <c r="DM158">
        <v>23</v>
      </c>
      <c r="DN158">
        <v>0</v>
      </c>
      <c r="DO158">
        <v>0</v>
      </c>
      <c r="DP158">
        <v>3</v>
      </c>
      <c r="DQ158">
        <v>3</v>
      </c>
      <c r="DR158">
        <v>2</v>
      </c>
      <c r="DS158">
        <v>0</v>
      </c>
      <c r="DT158">
        <v>31</v>
      </c>
      <c r="DU158">
        <v>1</v>
      </c>
      <c r="DV158">
        <v>0</v>
      </c>
      <c r="DW158">
        <v>0</v>
      </c>
      <c r="DX158">
        <v>11</v>
      </c>
      <c r="DY158">
        <v>1</v>
      </c>
      <c r="DZ158">
        <v>4</v>
      </c>
      <c r="EA158">
        <v>3</v>
      </c>
      <c r="EB158">
        <v>0</v>
      </c>
      <c r="EC158">
        <v>0</v>
      </c>
      <c r="ED158">
        <v>4</v>
      </c>
      <c r="EE158">
        <v>0</v>
      </c>
      <c r="EF158">
        <v>0</v>
      </c>
      <c r="EG158">
        <v>0</v>
      </c>
      <c r="EH158">
        <v>3</v>
      </c>
      <c r="EI158">
        <v>1</v>
      </c>
      <c r="EJ158">
        <v>4.7794117647058796</v>
      </c>
      <c r="EK158">
        <v>5.5147058823529402</v>
      </c>
      <c r="EL158">
        <v>0</v>
      </c>
      <c r="EM158">
        <v>0</v>
      </c>
      <c r="EN158">
        <v>0</v>
      </c>
      <c r="EO158">
        <v>1.47058823529412</v>
      </c>
      <c r="EP158">
        <v>7.3529411764705896</v>
      </c>
      <c r="EQ158">
        <v>0</v>
      </c>
      <c r="ER158">
        <v>5.5147058823529402</v>
      </c>
      <c r="ES158">
        <v>8.4558823529411793</v>
      </c>
      <c r="ET158">
        <v>67.647058823529406</v>
      </c>
      <c r="EU158">
        <v>0</v>
      </c>
      <c r="EV158">
        <v>0</v>
      </c>
      <c r="EW158">
        <v>0</v>
      </c>
      <c r="EX158">
        <v>4.4117647058823497</v>
      </c>
      <c r="EY158">
        <v>4.4117647058823497</v>
      </c>
      <c r="EZ158">
        <v>2.9411764705882399</v>
      </c>
      <c r="FA158">
        <v>4.0441176470588198</v>
      </c>
      <c r="FB158">
        <v>91.6666666666667</v>
      </c>
      <c r="FC158">
        <v>91.6666666666667</v>
      </c>
      <c r="FD158">
        <v>75.735294117647101</v>
      </c>
      <c r="FE158">
        <v>0.73529411764705899</v>
      </c>
      <c r="FF158">
        <v>0</v>
      </c>
      <c r="FG158">
        <v>2.9411764705882399</v>
      </c>
      <c r="FH158">
        <v>24.264705882352899</v>
      </c>
      <c r="FI158">
        <v>1.47058823529412</v>
      </c>
      <c r="FJ158">
        <v>5.8823529411764701</v>
      </c>
      <c r="FK158">
        <v>15.073529411764699</v>
      </c>
      <c r="FL158">
        <v>0</v>
      </c>
      <c r="FM158">
        <v>5.8823529411764701</v>
      </c>
      <c r="FN158">
        <v>4.4117647058823497</v>
      </c>
      <c r="FO158">
        <v>0.36764705882352899</v>
      </c>
      <c r="FP158">
        <v>7.1428571428571397</v>
      </c>
      <c r="FQ158">
        <v>0</v>
      </c>
      <c r="FR158">
        <v>4.7619047619047601</v>
      </c>
      <c r="FS158">
        <v>14.285714285714301</v>
      </c>
      <c r="FT158">
        <v>54.761904761904802</v>
      </c>
      <c r="FU158">
        <v>0</v>
      </c>
      <c r="FV158">
        <v>7.1428571428571397</v>
      </c>
      <c r="FW158">
        <v>7.1428571428571397</v>
      </c>
      <c r="FX158">
        <v>4.7619047619047601</v>
      </c>
      <c r="FY158">
        <v>73.809523809523796</v>
      </c>
      <c r="FZ158">
        <v>2.38095238095238</v>
      </c>
      <c r="GA158">
        <v>0</v>
      </c>
      <c r="GB158">
        <v>26.1904761904762</v>
      </c>
      <c r="GC158">
        <v>2.38095238095238</v>
      </c>
      <c r="GD158">
        <v>9.5238095238095202</v>
      </c>
      <c r="GE158">
        <v>7.1428571428571397</v>
      </c>
      <c r="GF158">
        <v>0</v>
      </c>
      <c r="GG158">
        <v>9.5238095238095202</v>
      </c>
      <c r="GH158">
        <v>7.1428571428571397</v>
      </c>
      <c r="GI158">
        <v>19</v>
      </c>
      <c r="GJ158">
        <v>58.455882352941202</v>
      </c>
      <c r="GK158">
        <v>45.238095238095198</v>
      </c>
      <c r="GL158">
        <v>8.4558823529411793</v>
      </c>
      <c r="GM158">
        <v>0.36764705882352899</v>
      </c>
      <c r="GN158">
        <v>1.2578616352201299</v>
      </c>
      <c r="GO158">
        <v>1.2578616352201299</v>
      </c>
      <c r="GP158">
        <v>10.6918238993711</v>
      </c>
      <c r="GQ158">
        <v>0.62893081761006298</v>
      </c>
      <c r="GR158">
        <v>6.9852941176470598</v>
      </c>
      <c r="GS158">
        <v>1.47058823529412</v>
      </c>
      <c r="GT158">
        <v>18</v>
      </c>
      <c r="GU158">
        <v>7</v>
      </c>
      <c r="GV158">
        <v>5</v>
      </c>
      <c r="GW158">
        <v>4</v>
      </c>
      <c r="GX158">
        <v>4</v>
      </c>
      <c r="GY158">
        <v>31.25</v>
      </c>
      <c r="GZ158">
        <v>18.382352941176499</v>
      </c>
      <c r="HA158">
        <v>2.9411764705882399</v>
      </c>
      <c r="HB158">
        <v>5.8823529411764701</v>
      </c>
      <c r="HC158">
        <v>39.705882352941202</v>
      </c>
      <c r="HD158">
        <v>42.857142857142897</v>
      </c>
      <c r="HE158">
        <v>16.6666666666667</v>
      </c>
      <c r="HF158">
        <v>11.9047619047619</v>
      </c>
      <c r="HG158">
        <v>9.5238095238095202</v>
      </c>
      <c r="HH158">
        <v>9.5238095238095202</v>
      </c>
      <c r="HI158">
        <v>6</v>
      </c>
      <c r="HJ158">
        <v>3</v>
      </c>
      <c r="HK158">
        <v>12</v>
      </c>
      <c r="HL158">
        <v>13</v>
      </c>
      <c r="HM158">
        <v>1</v>
      </c>
      <c r="HN158">
        <v>16.544117647058801</v>
      </c>
      <c r="HO158">
        <v>4.4117647058823497</v>
      </c>
      <c r="HP158">
        <v>59.191176470588204</v>
      </c>
      <c r="HQ158">
        <v>13.602941176470599</v>
      </c>
      <c r="HR158">
        <v>1.1029411764705901</v>
      </c>
      <c r="HS158">
        <v>14.285714285714301</v>
      </c>
      <c r="HT158">
        <v>7.1428571428571397</v>
      </c>
      <c r="HU158">
        <v>28.571428571428601</v>
      </c>
      <c r="HV158">
        <v>30.952380952380999</v>
      </c>
      <c r="HW158">
        <v>2.38095238095238</v>
      </c>
      <c r="HX158">
        <v>36.764705882352899</v>
      </c>
      <c r="HY158">
        <v>43.75</v>
      </c>
      <c r="HZ158">
        <v>48.529411764705898</v>
      </c>
      <c r="IA158">
        <v>53.308823529411796</v>
      </c>
      <c r="IB158">
        <v>57.720588235294102</v>
      </c>
      <c r="IC158">
        <v>4.0753490682916</v>
      </c>
      <c r="ID158">
        <v>0.84656141868512103</v>
      </c>
      <c r="IE158">
        <v>7.4922374181775702</v>
      </c>
      <c r="IF158">
        <v>7.3138508129828601</v>
      </c>
      <c r="IG158">
        <v>0.75576950479141003</v>
      </c>
      <c r="IH158">
        <v>0</v>
      </c>
      <c r="II158">
        <v>5.8202247189999996</v>
      </c>
      <c r="IJ158">
        <v>0</v>
      </c>
      <c r="IK158">
        <v>0</v>
      </c>
      <c r="IL158">
        <v>0</v>
      </c>
      <c r="IM158">
        <v>10</v>
      </c>
      <c r="IN158">
        <v>26.83823529</v>
      </c>
      <c r="IO158">
        <v>23.809523810000002</v>
      </c>
    </row>
    <row r="159" spans="1:249" x14ac:dyDescent="0.3">
      <c r="A159" s="71">
        <v>158</v>
      </c>
      <c r="B159">
        <v>2013031</v>
      </c>
      <c r="C159" t="s">
        <v>243</v>
      </c>
      <c r="D159" t="s">
        <v>988</v>
      </c>
      <c r="E159" t="s">
        <v>232</v>
      </c>
      <c r="F159">
        <v>30.866863790970935</v>
      </c>
      <c r="G159">
        <v>40.992641317316597</v>
      </c>
      <c r="H159" t="s">
        <v>953</v>
      </c>
      <c r="I159" t="s">
        <v>344</v>
      </c>
      <c r="J159" t="s">
        <v>345</v>
      </c>
      <c r="K159">
        <v>59</v>
      </c>
      <c r="L159" t="s">
        <v>341</v>
      </c>
      <c r="M159" t="s">
        <v>337</v>
      </c>
      <c r="N159">
        <v>46006</v>
      </c>
      <c r="O159">
        <v>-71.030075999999994</v>
      </c>
      <c r="P159">
        <v>42.082574000000001</v>
      </c>
      <c r="Q159">
        <v>4.3883999999999999</v>
      </c>
      <c r="R159">
        <v>18.714600000000001</v>
      </c>
      <c r="S159">
        <v>18.848600000000001</v>
      </c>
      <c r="T159">
        <v>0.3135</v>
      </c>
      <c r="U159">
        <v>3.1350000000000002E-3</v>
      </c>
      <c r="W159">
        <v>50</v>
      </c>
      <c r="X159">
        <v>1.24</v>
      </c>
      <c r="Y159">
        <v>50.703182936799998</v>
      </c>
      <c r="Z159">
        <v>54.956521739130437</v>
      </c>
      <c r="AA159">
        <v>20.0537450265</v>
      </c>
      <c r="AB159">
        <v>1269.1732387018001</v>
      </c>
      <c r="AC159">
        <v>1272.5255224728301</v>
      </c>
      <c r="AD159">
        <v>15.5900704043068</v>
      </c>
      <c r="AE159">
        <v>15.4718553865538</v>
      </c>
      <c r="AF159">
        <v>9.9557480645816199</v>
      </c>
      <c r="AG159">
        <v>9.9253396550447306</v>
      </c>
      <c r="AH159">
        <v>4.31854515568088</v>
      </c>
      <c r="AI159">
        <v>4.3738345625661301</v>
      </c>
      <c r="AJ159">
        <v>2.3789991796554548</v>
      </c>
      <c r="AK159">
        <v>11.176300856016159</v>
      </c>
      <c r="AL159">
        <v>9.1468416735028697</v>
      </c>
      <c r="AM159">
        <v>18.683274021352311</v>
      </c>
      <c r="AN159">
        <v>0.35446389322816402</v>
      </c>
      <c r="AO159">
        <v>0.45681122630535498</v>
      </c>
      <c r="AP159">
        <v>70.200984413453625</v>
      </c>
      <c r="AQ159">
        <v>70.200984413453625</v>
      </c>
      <c r="AR159">
        <v>55.275560257766656</v>
      </c>
      <c r="AS159">
        <v>54.726083011000007</v>
      </c>
      <c r="AT159">
        <v>92.402826855170005</v>
      </c>
      <c r="AU159">
        <v>0.1025430680885972</v>
      </c>
      <c r="AV159">
        <v>0.1025430680885972</v>
      </c>
      <c r="AW159">
        <v>7.2136193132634405E-2</v>
      </c>
      <c r="AX159">
        <v>4.7762334622899999E-2</v>
      </c>
      <c r="AY159">
        <v>0</v>
      </c>
      <c r="AZ159">
        <v>0.12234298355289999</v>
      </c>
      <c r="BA159">
        <v>0.11812961443801001</v>
      </c>
      <c r="BB159">
        <v>0.12234298355289999</v>
      </c>
      <c r="BC159">
        <v>10.688308277699999</v>
      </c>
      <c r="BD159">
        <v>10.688308277699999</v>
      </c>
      <c r="BE159">
        <v>7.9352141544099997</v>
      </c>
      <c r="BF159">
        <v>51212.099644100002</v>
      </c>
      <c r="BG159">
        <v>1686.4643150100001</v>
      </c>
      <c r="BH159">
        <v>51212.099644100002</v>
      </c>
      <c r="BI159">
        <v>0</v>
      </c>
      <c r="BJ159">
        <v>0</v>
      </c>
      <c r="BK159">
        <v>0</v>
      </c>
      <c r="BL159">
        <v>0</v>
      </c>
      <c r="BM159">
        <v>0</v>
      </c>
      <c r="BN159">
        <v>0</v>
      </c>
      <c r="BO159">
        <v>0</v>
      </c>
      <c r="BP159">
        <v>0</v>
      </c>
      <c r="BQ159">
        <v>0.22787348464099999</v>
      </c>
      <c r="BR159">
        <v>0.42747373708199998</v>
      </c>
      <c r="BS159">
        <v>4</v>
      </c>
      <c r="BT159">
        <v>0</v>
      </c>
      <c r="BU159">
        <v>0</v>
      </c>
      <c r="BV159">
        <v>6</v>
      </c>
      <c r="BW159">
        <v>2</v>
      </c>
      <c r="BX159">
        <v>0</v>
      </c>
      <c r="BY159">
        <v>0</v>
      </c>
      <c r="BZ159">
        <v>0</v>
      </c>
      <c r="CA159">
        <v>11</v>
      </c>
      <c r="CB159">
        <v>20</v>
      </c>
      <c r="CC159">
        <v>15</v>
      </c>
      <c r="CD159">
        <v>0</v>
      </c>
      <c r="CE159">
        <v>10</v>
      </c>
      <c r="CF159">
        <v>10</v>
      </c>
      <c r="CG159">
        <v>10</v>
      </c>
      <c r="CH159">
        <v>10</v>
      </c>
      <c r="CI159">
        <v>3</v>
      </c>
      <c r="CJ159">
        <v>10</v>
      </c>
      <c r="CK159">
        <v>158</v>
      </c>
      <c r="CW159">
        <v>1.16654312736</v>
      </c>
      <c r="CX159">
        <v>1.2735434084099999</v>
      </c>
      <c r="CY159">
        <v>1.24</v>
      </c>
      <c r="CZ159">
        <v>0.24476001388499999</v>
      </c>
      <c r="DA159">
        <v>0.33907998837600001</v>
      </c>
      <c r="DB159">
        <v>0.3135</v>
      </c>
      <c r="DC159">
        <v>275</v>
      </c>
      <c r="DD159">
        <v>78</v>
      </c>
      <c r="DE159">
        <v>16</v>
      </c>
      <c r="DF159">
        <v>16</v>
      </c>
      <c r="DG159">
        <v>32</v>
      </c>
      <c r="DH159">
        <v>2</v>
      </c>
      <c r="DI159">
        <v>1</v>
      </c>
      <c r="DJ159">
        <v>3</v>
      </c>
      <c r="DK159">
        <v>7</v>
      </c>
      <c r="DL159">
        <v>5</v>
      </c>
      <c r="DM159">
        <v>17</v>
      </c>
      <c r="DN159">
        <v>0</v>
      </c>
      <c r="DO159">
        <v>0</v>
      </c>
      <c r="DP159">
        <v>3</v>
      </c>
      <c r="DQ159">
        <v>3</v>
      </c>
      <c r="DR159">
        <v>1</v>
      </c>
      <c r="DS159">
        <v>0</v>
      </c>
      <c r="DT159">
        <v>24</v>
      </c>
      <c r="DU159">
        <v>1</v>
      </c>
      <c r="DV159">
        <v>0</v>
      </c>
      <c r="DW159">
        <v>0</v>
      </c>
      <c r="DX159">
        <v>8</v>
      </c>
      <c r="DY159">
        <v>1</v>
      </c>
      <c r="DZ159">
        <v>4</v>
      </c>
      <c r="EA159">
        <v>2</v>
      </c>
      <c r="EB159">
        <v>0</v>
      </c>
      <c r="EC159">
        <v>0</v>
      </c>
      <c r="ED159">
        <v>4</v>
      </c>
      <c r="EE159">
        <v>0</v>
      </c>
      <c r="EF159">
        <v>0</v>
      </c>
      <c r="EG159">
        <v>1</v>
      </c>
      <c r="EH159">
        <v>3</v>
      </c>
      <c r="EI159">
        <v>1</v>
      </c>
      <c r="EJ159">
        <v>26.909090909090899</v>
      </c>
      <c r="EK159">
        <v>30.545454545454501</v>
      </c>
      <c r="EL159">
        <v>0</v>
      </c>
      <c r="EM159">
        <v>6.5454545454545503</v>
      </c>
      <c r="EN159">
        <v>0</v>
      </c>
      <c r="EO159">
        <v>23.272727272727298</v>
      </c>
      <c r="EP159">
        <v>29.454545454545499</v>
      </c>
      <c r="EQ159">
        <v>0</v>
      </c>
      <c r="ER159">
        <v>30.545454545454501</v>
      </c>
      <c r="ES159">
        <v>37.454545454545503</v>
      </c>
      <c r="ET159">
        <v>29.818181818181799</v>
      </c>
      <c r="EU159">
        <v>0</v>
      </c>
      <c r="EV159">
        <v>0</v>
      </c>
      <c r="EW159">
        <v>0</v>
      </c>
      <c r="EX159">
        <v>5.8181818181818201</v>
      </c>
      <c r="EY159">
        <v>5.8181818181818201</v>
      </c>
      <c r="EZ159">
        <v>0.36363636363636398</v>
      </c>
      <c r="FA159">
        <v>5.0909090909090899</v>
      </c>
      <c r="FB159">
        <v>87.5</v>
      </c>
      <c r="FC159">
        <v>87.5</v>
      </c>
      <c r="FD159">
        <v>59.272727272727302</v>
      </c>
      <c r="FE159">
        <v>3.6363636363636398</v>
      </c>
      <c r="FF159">
        <v>0</v>
      </c>
      <c r="FG159">
        <v>6.9090909090909101</v>
      </c>
      <c r="FH159">
        <v>40.727272727272698</v>
      </c>
      <c r="FI159">
        <v>0.36363636363636398</v>
      </c>
      <c r="FJ159">
        <v>6.1818181818181799</v>
      </c>
      <c r="FK159">
        <v>1.4545454545454499</v>
      </c>
      <c r="FL159">
        <v>0</v>
      </c>
      <c r="FM159">
        <v>6.1818181818181799</v>
      </c>
      <c r="FN159">
        <v>5.8181818181818201</v>
      </c>
      <c r="FO159">
        <v>0.72727272727272696</v>
      </c>
      <c r="FP159">
        <v>6.25</v>
      </c>
      <c r="FQ159">
        <v>3.125</v>
      </c>
      <c r="FR159">
        <v>9.375</v>
      </c>
      <c r="FS159">
        <v>21.875</v>
      </c>
      <c r="FT159">
        <v>53.125</v>
      </c>
      <c r="FU159">
        <v>0</v>
      </c>
      <c r="FV159">
        <v>9.375</v>
      </c>
      <c r="FW159">
        <v>9.375</v>
      </c>
      <c r="FX159">
        <v>3.125</v>
      </c>
      <c r="FY159">
        <v>75</v>
      </c>
      <c r="FZ159">
        <v>3.125</v>
      </c>
      <c r="GA159">
        <v>0</v>
      </c>
      <c r="GB159">
        <v>25</v>
      </c>
      <c r="GC159">
        <v>3.125</v>
      </c>
      <c r="GD159">
        <v>12.5</v>
      </c>
      <c r="GE159">
        <v>6.25</v>
      </c>
      <c r="GF159">
        <v>0</v>
      </c>
      <c r="GG159">
        <v>12.5</v>
      </c>
      <c r="GH159">
        <v>9.375</v>
      </c>
      <c r="GI159">
        <v>15</v>
      </c>
      <c r="GJ159">
        <v>28.363636363636399</v>
      </c>
      <c r="GK159">
        <v>46.875</v>
      </c>
      <c r="GL159">
        <v>12</v>
      </c>
      <c r="GM159">
        <v>0.36363636363636398</v>
      </c>
      <c r="GN159">
        <v>0</v>
      </c>
      <c r="GO159">
        <v>0</v>
      </c>
      <c r="GP159">
        <v>10.2564102564103</v>
      </c>
      <c r="GQ159">
        <v>1.2820512820512799</v>
      </c>
      <c r="GR159">
        <v>0</v>
      </c>
      <c r="GS159">
        <v>23.272727272727298</v>
      </c>
      <c r="GT159">
        <v>13</v>
      </c>
      <c r="GU159">
        <v>5</v>
      </c>
      <c r="GV159">
        <v>4</v>
      </c>
      <c r="GW159">
        <v>2</v>
      </c>
      <c r="GX159">
        <v>5</v>
      </c>
      <c r="GY159">
        <v>37.454545454545503</v>
      </c>
      <c r="GZ159">
        <v>17.454545454545499</v>
      </c>
      <c r="HA159">
        <v>3.6363636363636398</v>
      </c>
      <c r="HB159">
        <v>23.272727272727298</v>
      </c>
      <c r="HC159">
        <v>10.181818181818199</v>
      </c>
      <c r="HD159">
        <v>40.625</v>
      </c>
      <c r="HE159">
        <v>15.625</v>
      </c>
      <c r="HF159">
        <v>12.5</v>
      </c>
      <c r="HG159">
        <v>6.25</v>
      </c>
      <c r="HH159">
        <v>15.625</v>
      </c>
      <c r="HI159">
        <v>4</v>
      </c>
      <c r="HJ159">
        <v>3</v>
      </c>
      <c r="HK159">
        <v>11</v>
      </c>
      <c r="HL159">
        <v>11</v>
      </c>
      <c r="HM159">
        <v>0</v>
      </c>
      <c r="HN159">
        <v>3.2727272727272698</v>
      </c>
      <c r="HO159">
        <v>1.0909090909090899</v>
      </c>
      <c r="HP159">
        <v>49.090909090909101</v>
      </c>
      <c r="HQ159">
        <v>35.636363636363598</v>
      </c>
      <c r="HR159">
        <v>0</v>
      </c>
      <c r="HS159">
        <v>12.5</v>
      </c>
      <c r="HT159">
        <v>9.375</v>
      </c>
      <c r="HU159">
        <v>34.375</v>
      </c>
      <c r="HV159">
        <v>34.375</v>
      </c>
      <c r="HW159">
        <v>0</v>
      </c>
      <c r="HX159">
        <v>22.181818181818201</v>
      </c>
      <c r="HY159">
        <v>40.727272727272698</v>
      </c>
      <c r="HZ159">
        <v>50.909090909090899</v>
      </c>
      <c r="IA159">
        <v>59.272727272727302</v>
      </c>
      <c r="IB159">
        <v>66.545454545454504</v>
      </c>
      <c r="IC159">
        <v>3.8552275699498999</v>
      </c>
      <c r="ID159">
        <v>0.88621487603305804</v>
      </c>
      <c r="IE159">
        <v>5.6972234480579198</v>
      </c>
      <c r="IF159">
        <v>5.5191852153061101</v>
      </c>
      <c r="IG159">
        <v>0.771045513989981</v>
      </c>
      <c r="IH159">
        <v>0</v>
      </c>
      <c r="II159">
        <v>5.78597786</v>
      </c>
      <c r="IJ159">
        <v>0</v>
      </c>
      <c r="IK159">
        <v>0</v>
      </c>
      <c r="IL159">
        <v>0</v>
      </c>
      <c r="IM159">
        <v>6</v>
      </c>
      <c r="IN159">
        <v>25.81818182</v>
      </c>
      <c r="IO159">
        <v>18.75</v>
      </c>
    </row>
    <row r="160" spans="1:249" x14ac:dyDescent="0.3">
      <c r="A160" s="71">
        <v>159</v>
      </c>
      <c r="B160">
        <v>2013033</v>
      </c>
      <c r="C160" t="s">
        <v>169</v>
      </c>
      <c r="D160" t="s">
        <v>988</v>
      </c>
      <c r="E160" t="s">
        <v>542</v>
      </c>
      <c r="F160">
        <v>65.061898384307966</v>
      </c>
      <c r="G160">
        <v>73.107291338237502</v>
      </c>
      <c r="H160" t="s">
        <v>953</v>
      </c>
      <c r="I160" t="s">
        <v>344</v>
      </c>
      <c r="J160" t="s">
        <v>345</v>
      </c>
      <c r="K160">
        <v>59</v>
      </c>
      <c r="L160" t="s">
        <v>341</v>
      </c>
      <c r="M160" t="s">
        <v>337</v>
      </c>
      <c r="N160">
        <v>46006</v>
      </c>
      <c r="O160">
        <v>-71.213447000000002</v>
      </c>
      <c r="P160">
        <v>42.005026999999998</v>
      </c>
      <c r="Q160">
        <v>2.8502999999999998</v>
      </c>
      <c r="R160">
        <v>34.152299999999997</v>
      </c>
      <c r="S160">
        <v>33.738399999999999</v>
      </c>
      <c r="T160">
        <v>0.306755</v>
      </c>
      <c r="U160">
        <v>3.0675500000000001E-3</v>
      </c>
      <c r="W160">
        <v>70</v>
      </c>
      <c r="X160">
        <v>1.2</v>
      </c>
      <c r="Y160">
        <v>40.9178970635</v>
      </c>
      <c r="Z160">
        <v>55.119671613514363</v>
      </c>
      <c r="AA160">
        <v>18.948465407274998</v>
      </c>
      <c r="AB160">
        <v>1269.01634882539</v>
      </c>
      <c r="AC160">
        <v>1267.79450153372</v>
      </c>
      <c r="AD160">
        <v>15.742223256899299</v>
      </c>
      <c r="AE160">
        <v>15.527683613750799</v>
      </c>
      <c r="AF160">
        <v>9.83944931607199</v>
      </c>
      <c r="AG160">
        <v>9.7926098241494692</v>
      </c>
      <c r="AH160">
        <v>3.93314414594253</v>
      </c>
      <c r="AI160">
        <v>4.05309836450839</v>
      </c>
      <c r="AJ160">
        <v>24.502683928007581</v>
      </c>
      <c r="AK160">
        <v>16.270060874377421</v>
      </c>
      <c r="AL160">
        <v>25.03946952952321</v>
      </c>
      <c r="AM160">
        <v>27.846733602129291</v>
      </c>
      <c r="AN160">
        <v>0.59488567107692003</v>
      </c>
      <c r="AO160">
        <v>0.52153896098150698</v>
      </c>
      <c r="AP160">
        <v>39.785285759393744</v>
      </c>
      <c r="AQ160">
        <v>39.785285759393744</v>
      </c>
      <c r="AR160">
        <v>38.000368935620742</v>
      </c>
      <c r="AS160">
        <v>39.173773987189996</v>
      </c>
      <c r="AT160">
        <v>36.045314109169993</v>
      </c>
      <c r="AU160">
        <v>2.192531688934567</v>
      </c>
      <c r="AV160">
        <v>0.15787811809283231</v>
      </c>
      <c r="AW160">
        <v>2.192531688934567</v>
      </c>
      <c r="AX160">
        <v>2.2068230277099996</v>
      </c>
      <c r="AY160">
        <v>0</v>
      </c>
      <c r="AZ160">
        <v>1.1998736975049999</v>
      </c>
      <c r="BA160">
        <v>1.1998736975049999</v>
      </c>
      <c r="BB160">
        <v>1.1779587319160001</v>
      </c>
      <c r="BC160">
        <v>7.3438281468</v>
      </c>
      <c r="BD160">
        <v>7.3438281468</v>
      </c>
      <c r="BE160">
        <v>6.4698866735299996</v>
      </c>
      <c r="BF160">
        <v>43275.444689999997</v>
      </c>
      <c r="BG160">
        <v>43275.444689999997</v>
      </c>
      <c r="BH160">
        <v>21345.170896299998</v>
      </c>
      <c r="BI160">
        <v>0</v>
      </c>
      <c r="BJ160">
        <v>0</v>
      </c>
      <c r="BK160">
        <v>0</v>
      </c>
      <c r="BL160">
        <v>0</v>
      </c>
      <c r="BM160">
        <v>0</v>
      </c>
      <c r="BN160">
        <v>0</v>
      </c>
      <c r="BO160">
        <v>0</v>
      </c>
      <c r="BP160">
        <v>0.11712241928100001</v>
      </c>
      <c r="BQ160">
        <v>0</v>
      </c>
      <c r="BR160">
        <v>0.14640302410100001</v>
      </c>
      <c r="BS160">
        <v>3</v>
      </c>
      <c r="BT160">
        <v>2</v>
      </c>
      <c r="BU160">
        <v>5</v>
      </c>
      <c r="BV160">
        <v>0</v>
      </c>
      <c r="BW160">
        <v>3</v>
      </c>
      <c r="BX160">
        <v>15</v>
      </c>
      <c r="BY160">
        <v>14</v>
      </c>
      <c r="BZ160">
        <v>7</v>
      </c>
      <c r="CA160">
        <v>18</v>
      </c>
      <c r="CB160">
        <v>20</v>
      </c>
      <c r="CC160">
        <v>18</v>
      </c>
      <c r="CD160">
        <v>6</v>
      </c>
      <c r="CE160">
        <v>10</v>
      </c>
      <c r="CF160">
        <v>10</v>
      </c>
      <c r="CG160">
        <v>10</v>
      </c>
      <c r="CH160">
        <v>10</v>
      </c>
      <c r="CI160">
        <v>9</v>
      </c>
      <c r="CJ160">
        <v>10</v>
      </c>
      <c r="CK160">
        <v>157</v>
      </c>
      <c r="CW160">
        <v>1.1918568940200001</v>
      </c>
      <c r="CX160">
        <v>1.2583297365299999</v>
      </c>
      <c r="CY160">
        <v>1.2</v>
      </c>
      <c r="CZ160">
        <v>0.19465998808499999</v>
      </c>
      <c r="DA160">
        <v>0.15970999672200001</v>
      </c>
      <c r="DB160">
        <v>0.306755</v>
      </c>
      <c r="DC160">
        <v>309</v>
      </c>
      <c r="DD160">
        <v>117</v>
      </c>
      <c r="DE160">
        <v>108</v>
      </c>
      <c r="DF160">
        <v>73</v>
      </c>
      <c r="DG160">
        <v>41</v>
      </c>
      <c r="DH160">
        <v>2</v>
      </c>
      <c r="DI160">
        <v>1</v>
      </c>
      <c r="DJ160">
        <v>3</v>
      </c>
      <c r="DK160">
        <v>16</v>
      </c>
      <c r="DL160">
        <v>5</v>
      </c>
      <c r="DM160">
        <v>17</v>
      </c>
      <c r="DN160">
        <v>2</v>
      </c>
      <c r="DO160">
        <v>0</v>
      </c>
      <c r="DP160">
        <v>11</v>
      </c>
      <c r="DQ160">
        <v>11</v>
      </c>
      <c r="DR160">
        <v>2</v>
      </c>
      <c r="DS160">
        <v>1</v>
      </c>
      <c r="DT160">
        <v>33</v>
      </c>
      <c r="DU160">
        <v>0</v>
      </c>
      <c r="DV160">
        <v>0</v>
      </c>
      <c r="DW160">
        <v>0</v>
      </c>
      <c r="DX160">
        <v>8</v>
      </c>
      <c r="DY160">
        <v>2</v>
      </c>
      <c r="DZ160">
        <v>13</v>
      </c>
      <c r="EA160">
        <v>2</v>
      </c>
      <c r="EB160">
        <v>0</v>
      </c>
      <c r="EC160">
        <v>0</v>
      </c>
      <c r="ED160">
        <v>13</v>
      </c>
      <c r="EE160">
        <v>0</v>
      </c>
      <c r="EF160">
        <v>0</v>
      </c>
      <c r="EG160">
        <v>0</v>
      </c>
      <c r="EH160">
        <v>9</v>
      </c>
      <c r="EI160">
        <v>0</v>
      </c>
      <c r="EJ160">
        <v>2.5889967637540501</v>
      </c>
      <c r="EK160">
        <v>2.5889967637540501</v>
      </c>
      <c r="EL160">
        <v>1.2944983818770199</v>
      </c>
      <c r="EM160">
        <v>1.2944983818770199</v>
      </c>
      <c r="EN160">
        <v>0</v>
      </c>
      <c r="EO160">
        <v>6.4724919093851101</v>
      </c>
      <c r="EP160">
        <v>46.601941747572802</v>
      </c>
      <c r="EQ160">
        <v>0</v>
      </c>
      <c r="ER160">
        <v>2.5889967637540501</v>
      </c>
      <c r="ES160">
        <v>7.11974110032362</v>
      </c>
      <c r="ET160">
        <v>43.6893203883495</v>
      </c>
      <c r="EU160">
        <v>11.326860841423899</v>
      </c>
      <c r="EV160">
        <v>11.326860841423899</v>
      </c>
      <c r="EW160">
        <v>10.032362459546899</v>
      </c>
      <c r="EX160">
        <v>34.951456310679603</v>
      </c>
      <c r="EY160">
        <v>34.951456310679603</v>
      </c>
      <c r="EZ160">
        <v>3.2362459546925599</v>
      </c>
      <c r="FA160">
        <v>8.7378640776699008</v>
      </c>
      <c r="FB160">
        <v>25</v>
      </c>
      <c r="FC160">
        <v>36.986301369863</v>
      </c>
      <c r="FD160">
        <v>90.291262135922295</v>
      </c>
      <c r="FE160">
        <v>0</v>
      </c>
      <c r="FF160">
        <v>0</v>
      </c>
      <c r="FG160">
        <v>4.5307443365695796</v>
      </c>
      <c r="FH160">
        <v>9.7087378640776691</v>
      </c>
      <c r="FI160">
        <v>5.1779935275080904</v>
      </c>
      <c r="FJ160">
        <v>40.129449838187703</v>
      </c>
      <c r="FK160">
        <v>1.94174757281553</v>
      </c>
      <c r="FL160">
        <v>0</v>
      </c>
      <c r="FM160">
        <v>40.129449838187703</v>
      </c>
      <c r="FN160">
        <v>23.624595469255699</v>
      </c>
      <c r="FO160">
        <v>14.886731391585799</v>
      </c>
      <c r="FP160">
        <v>4.8780487804878003</v>
      </c>
      <c r="FQ160">
        <v>2.4390243902439002</v>
      </c>
      <c r="FR160">
        <v>7.3170731707317103</v>
      </c>
      <c r="FS160">
        <v>39.024390243902403</v>
      </c>
      <c r="FT160">
        <v>41.463414634146297</v>
      </c>
      <c r="FU160">
        <v>4.8780487804878003</v>
      </c>
      <c r="FV160">
        <v>26.829268292682901</v>
      </c>
      <c r="FW160">
        <v>26.829268292682901</v>
      </c>
      <c r="FX160">
        <v>4.8780487804878003</v>
      </c>
      <c r="FY160">
        <v>80.487804878048806</v>
      </c>
      <c r="FZ160">
        <v>0</v>
      </c>
      <c r="GA160">
        <v>0</v>
      </c>
      <c r="GB160">
        <v>19.512195121951201</v>
      </c>
      <c r="GC160">
        <v>4.8780487804878003</v>
      </c>
      <c r="GD160">
        <v>31.707317073170699</v>
      </c>
      <c r="GE160">
        <v>4.8780487804878003</v>
      </c>
      <c r="GF160">
        <v>0</v>
      </c>
      <c r="GG160">
        <v>31.707317073170699</v>
      </c>
      <c r="GH160">
        <v>21.951219512195099</v>
      </c>
      <c r="GI160">
        <v>14</v>
      </c>
      <c r="GJ160">
        <v>37.864077669902898</v>
      </c>
      <c r="GK160">
        <v>34.146341463414601</v>
      </c>
      <c r="GL160">
        <v>16.504854368932001</v>
      </c>
      <c r="GM160">
        <v>1.61812297734628</v>
      </c>
      <c r="GN160">
        <v>0</v>
      </c>
      <c r="GO160">
        <v>0</v>
      </c>
      <c r="GP160">
        <v>17.094017094017101</v>
      </c>
      <c r="GQ160">
        <v>4.2735042735042699</v>
      </c>
      <c r="GR160">
        <v>4.5307443365695796</v>
      </c>
      <c r="GS160">
        <v>6.4724919093851101</v>
      </c>
      <c r="GT160">
        <v>15</v>
      </c>
      <c r="GU160">
        <v>9</v>
      </c>
      <c r="GV160">
        <v>7</v>
      </c>
      <c r="GW160">
        <v>3</v>
      </c>
      <c r="GX160">
        <v>4</v>
      </c>
      <c r="GY160">
        <v>17.475728155339802</v>
      </c>
      <c r="GZ160">
        <v>42.071197411003197</v>
      </c>
      <c r="HA160">
        <v>10.6796116504854</v>
      </c>
      <c r="HB160">
        <v>11.0032362459547</v>
      </c>
      <c r="HC160">
        <v>13.2686084142395</v>
      </c>
      <c r="HD160">
        <v>36.585365853658502</v>
      </c>
      <c r="HE160">
        <v>21.951219512195099</v>
      </c>
      <c r="HF160">
        <v>17.0731707317073</v>
      </c>
      <c r="HG160">
        <v>7.3170731707317103</v>
      </c>
      <c r="HH160">
        <v>9.7560975609756095</v>
      </c>
      <c r="HI160">
        <v>3</v>
      </c>
      <c r="HJ160">
        <v>4</v>
      </c>
      <c r="HK160">
        <v>19</v>
      </c>
      <c r="HL160">
        <v>11</v>
      </c>
      <c r="HM160">
        <v>1</v>
      </c>
      <c r="HN160">
        <v>2.5889967637540501</v>
      </c>
      <c r="HO160">
        <v>9.7087378640776691</v>
      </c>
      <c r="HP160">
        <v>70.550161812297702</v>
      </c>
      <c r="HQ160">
        <v>11.326860841423899</v>
      </c>
      <c r="HR160">
        <v>1.61812297734628</v>
      </c>
      <c r="HS160">
        <v>7.3170731707317103</v>
      </c>
      <c r="HT160">
        <v>9.7560975609756095</v>
      </c>
      <c r="HU160">
        <v>46.341463414634099</v>
      </c>
      <c r="HV160">
        <v>26.829268292682901</v>
      </c>
      <c r="HW160">
        <v>2.4390243902439002</v>
      </c>
      <c r="HX160">
        <v>8.0906148867313892</v>
      </c>
      <c r="HY160">
        <v>16.1812297734628</v>
      </c>
      <c r="HZ160">
        <v>23.624595469255699</v>
      </c>
      <c r="IA160">
        <v>30.420711974109999</v>
      </c>
      <c r="IB160">
        <v>37.216828478964402</v>
      </c>
      <c r="IC160">
        <v>4.84335358279146</v>
      </c>
      <c r="ID160">
        <v>0.954535457316115</v>
      </c>
      <c r="IE160">
        <v>7.1511528827365902</v>
      </c>
      <c r="IF160">
        <v>6.9767345197430197</v>
      </c>
      <c r="IG160">
        <v>0.904023624710801</v>
      </c>
      <c r="IH160">
        <v>0</v>
      </c>
      <c r="II160">
        <v>5.2247557000000002</v>
      </c>
      <c r="IJ160">
        <v>0</v>
      </c>
      <c r="IK160">
        <v>0</v>
      </c>
      <c r="IL160">
        <v>0</v>
      </c>
      <c r="IM160">
        <v>5</v>
      </c>
      <c r="IN160">
        <v>7.4433656959999999</v>
      </c>
      <c r="IO160">
        <v>12.195121950000001</v>
      </c>
    </row>
    <row r="161" spans="1:249" x14ac:dyDescent="0.3">
      <c r="A161" s="71">
        <v>160</v>
      </c>
      <c r="B161">
        <v>2019004</v>
      </c>
      <c r="C161" t="s">
        <v>286</v>
      </c>
      <c r="D161" t="s">
        <v>988</v>
      </c>
      <c r="E161" t="s">
        <v>232</v>
      </c>
      <c r="F161">
        <v>68.79363314679847</v>
      </c>
      <c r="G161">
        <v>76.810307830139806</v>
      </c>
      <c r="H161" t="s">
        <v>953</v>
      </c>
      <c r="I161" t="s">
        <v>344</v>
      </c>
      <c r="J161" t="s">
        <v>345</v>
      </c>
      <c r="K161">
        <v>59</v>
      </c>
      <c r="L161" t="s">
        <v>341</v>
      </c>
      <c r="M161" t="s">
        <v>337</v>
      </c>
      <c r="N161">
        <v>46006</v>
      </c>
      <c r="O161">
        <v>-70.914950000000005</v>
      </c>
      <c r="P161">
        <v>41.907440000000001</v>
      </c>
      <c r="Q161">
        <v>26.827200000000001</v>
      </c>
      <c r="R161">
        <v>181.77029999999999</v>
      </c>
      <c r="S161">
        <v>171.51149799999999</v>
      </c>
      <c r="T161">
        <v>3.2742999999999994E-2</v>
      </c>
      <c r="U161">
        <v>3.2742999999999997E-4</v>
      </c>
      <c r="X161">
        <v>1.85</v>
      </c>
      <c r="Y161">
        <v>21.533014291499999</v>
      </c>
      <c r="Z161">
        <v>53.832092055823935</v>
      </c>
      <c r="AA161">
        <v>21.497721064525003</v>
      </c>
      <c r="AB161">
        <v>1282.3370503992201</v>
      </c>
      <c r="AC161">
        <v>1283.1479240668</v>
      </c>
      <c r="AD161">
        <v>15.610311027610001</v>
      </c>
      <c r="AE161">
        <v>15.508696019498201</v>
      </c>
      <c r="AF161">
        <v>10.0262898723833</v>
      </c>
      <c r="AG161">
        <v>10.1322520519194</v>
      </c>
      <c r="AH161">
        <v>4.4364327262144396</v>
      </c>
      <c r="AI161">
        <v>4.7508492509221796</v>
      </c>
      <c r="AJ161">
        <v>19.779924852388611</v>
      </c>
      <c r="AK161">
        <v>32.548386617615755</v>
      </c>
      <c r="AL161">
        <v>42.837493290391848</v>
      </c>
      <c r="AM161">
        <v>44.838513222457138</v>
      </c>
      <c r="AN161">
        <v>0.44421657702225298</v>
      </c>
      <c r="AO161">
        <v>0.52490930752255205</v>
      </c>
      <c r="AP161">
        <v>18.92444981213097</v>
      </c>
      <c r="AQ161">
        <v>18.92444981213097</v>
      </c>
      <c r="AR161">
        <v>9.1455534815093564</v>
      </c>
      <c r="AS161">
        <v>9.2054227965299997</v>
      </c>
      <c r="AT161">
        <v>24.513338139858</v>
      </c>
      <c r="AU161">
        <v>7.7797906602254407</v>
      </c>
      <c r="AV161">
        <v>7.7797906602254407</v>
      </c>
      <c r="AW161">
        <v>5.4182118861002042</v>
      </c>
      <c r="AX161">
        <v>4.93888069533</v>
      </c>
      <c r="AY161">
        <v>7.6423936553700003</v>
      </c>
      <c r="AZ161">
        <v>9.7954911433209997</v>
      </c>
      <c r="BA161">
        <v>9.7954911433209997</v>
      </c>
      <c r="BB161">
        <v>6.3222902751439998</v>
      </c>
      <c r="BC161">
        <v>3.8801729420300002</v>
      </c>
      <c r="BD161">
        <v>3.8801729420300002</v>
      </c>
      <c r="BE161">
        <v>2.8173302937</v>
      </c>
      <c r="BF161">
        <v>346221.39227399998</v>
      </c>
      <c r="BG161">
        <v>5149.6153157999997</v>
      </c>
      <c r="BH161">
        <v>346221.39227399998</v>
      </c>
      <c r="BI161">
        <v>0</v>
      </c>
      <c r="BJ161">
        <v>0</v>
      </c>
      <c r="BK161">
        <v>3.7275600882700002E-2</v>
      </c>
      <c r="BL161">
        <v>1.1002897613100001E-2</v>
      </c>
      <c r="BM161">
        <v>3.7275600882700002E-2</v>
      </c>
      <c r="BN161">
        <v>5.5014488065399996E-3</v>
      </c>
      <c r="BO161">
        <v>0</v>
      </c>
      <c r="BP161">
        <v>5.5014488065399996E-3</v>
      </c>
      <c r="BQ161">
        <v>0</v>
      </c>
      <c r="BR161">
        <v>2.7507244032699999E-2</v>
      </c>
      <c r="BS161">
        <v>0</v>
      </c>
      <c r="BT161">
        <v>8</v>
      </c>
      <c r="BU161">
        <v>2</v>
      </c>
      <c r="BV161">
        <v>0</v>
      </c>
      <c r="BW161">
        <v>2</v>
      </c>
      <c r="BX161">
        <v>17</v>
      </c>
      <c r="BY161">
        <v>19</v>
      </c>
      <c r="BZ161">
        <v>15</v>
      </c>
      <c r="CA161">
        <v>15</v>
      </c>
      <c r="CB161">
        <v>20</v>
      </c>
      <c r="CC161">
        <v>13</v>
      </c>
      <c r="CD161">
        <v>5</v>
      </c>
      <c r="CE161">
        <v>10</v>
      </c>
      <c r="CF161">
        <v>10</v>
      </c>
      <c r="CG161">
        <v>10</v>
      </c>
      <c r="CH161">
        <v>10</v>
      </c>
      <c r="CI161">
        <v>10</v>
      </c>
      <c r="CJ161">
        <v>7</v>
      </c>
      <c r="CK161">
        <v>161</v>
      </c>
      <c r="CW161">
        <v>1.27358381916</v>
      </c>
      <c r="CX161">
        <v>1.2957802255299999</v>
      </c>
      <c r="CY161">
        <v>1.85</v>
      </c>
      <c r="CZ161">
        <v>1.18666013595</v>
      </c>
      <c r="DA161">
        <v>4.9699998995199994E-2</v>
      </c>
      <c r="DB161">
        <v>3.2743000000000001E-2</v>
      </c>
      <c r="DC161">
        <v>321</v>
      </c>
      <c r="DD161">
        <v>28</v>
      </c>
      <c r="DE161">
        <v>134</v>
      </c>
      <c r="DF161">
        <v>56</v>
      </c>
      <c r="DG161">
        <v>36</v>
      </c>
      <c r="DH161">
        <v>3</v>
      </c>
      <c r="DI161">
        <v>1</v>
      </c>
      <c r="DJ161">
        <v>4</v>
      </c>
      <c r="DK161">
        <v>16</v>
      </c>
      <c r="DL161">
        <v>5</v>
      </c>
      <c r="DM161">
        <v>11</v>
      </c>
      <c r="DN161">
        <v>5</v>
      </c>
      <c r="DO161">
        <v>0</v>
      </c>
      <c r="DP161">
        <v>12</v>
      </c>
      <c r="DQ161">
        <v>11</v>
      </c>
      <c r="DR161">
        <v>1</v>
      </c>
      <c r="DS161">
        <v>1</v>
      </c>
      <c r="DT161">
        <v>29</v>
      </c>
      <c r="DU161">
        <v>0</v>
      </c>
      <c r="DV161">
        <v>0</v>
      </c>
      <c r="DW161">
        <v>0</v>
      </c>
      <c r="DX161">
        <v>7</v>
      </c>
      <c r="DY161">
        <v>1</v>
      </c>
      <c r="DZ161">
        <v>12</v>
      </c>
      <c r="EA161">
        <v>0</v>
      </c>
      <c r="EB161">
        <v>1</v>
      </c>
      <c r="EC161">
        <v>1</v>
      </c>
      <c r="ED161">
        <v>13</v>
      </c>
      <c r="EE161">
        <v>0</v>
      </c>
      <c r="EF161">
        <v>0</v>
      </c>
      <c r="EG161">
        <v>0</v>
      </c>
      <c r="EH161">
        <v>6</v>
      </c>
      <c r="EI161">
        <v>1</v>
      </c>
      <c r="EJ161">
        <v>39.8753894080997</v>
      </c>
      <c r="EK161">
        <v>39.8753894080997</v>
      </c>
      <c r="EL161">
        <v>19.3146417445483</v>
      </c>
      <c r="EM161">
        <v>1.55763239875389</v>
      </c>
      <c r="EN161">
        <v>0</v>
      </c>
      <c r="EO161">
        <v>2.1806853582554502</v>
      </c>
      <c r="EP161">
        <v>43.925233644859802</v>
      </c>
      <c r="EQ161">
        <v>0</v>
      </c>
      <c r="ER161">
        <v>39.8753894080997</v>
      </c>
      <c r="ES161">
        <v>43.302180685358302</v>
      </c>
      <c r="ET161">
        <v>10.903426791277299</v>
      </c>
      <c r="EU161">
        <v>23.987538940810001</v>
      </c>
      <c r="EV161">
        <v>23.987538940810001</v>
      </c>
      <c r="EW161">
        <v>4.6728971962616797</v>
      </c>
      <c r="EX161">
        <v>41.744548286604399</v>
      </c>
      <c r="EY161">
        <v>41.433021806853603</v>
      </c>
      <c r="EZ161">
        <v>1.86915887850467</v>
      </c>
      <c r="FA161">
        <v>7.1651090342679096</v>
      </c>
      <c r="FB161">
        <v>17.164179104477601</v>
      </c>
      <c r="FC161">
        <v>41.071428571428598</v>
      </c>
      <c r="FD161">
        <v>55.763239875389402</v>
      </c>
      <c r="FE161">
        <v>0</v>
      </c>
      <c r="FF161">
        <v>0</v>
      </c>
      <c r="FG161">
        <v>3.42679127725857</v>
      </c>
      <c r="FH161">
        <v>44.236760124610598</v>
      </c>
      <c r="FI161">
        <v>0.31152647975077902</v>
      </c>
      <c r="FJ161">
        <v>41.744548286604399</v>
      </c>
      <c r="FK161">
        <v>0</v>
      </c>
      <c r="FL161">
        <v>0.31152647975077902</v>
      </c>
      <c r="FM161">
        <v>42.056074766355103</v>
      </c>
      <c r="FN161">
        <v>17.445482866043601</v>
      </c>
      <c r="FO161">
        <v>10.2803738317757</v>
      </c>
      <c r="FP161">
        <v>8.3333333333333304</v>
      </c>
      <c r="FQ161">
        <v>2.7777777777777799</v>
      </c>
      <c r="FR161">
        <v>11.1111111111111</v>
      </c>
      <c r="FS161">
        <v>44.4444444444444</v>
      </c>
      <c r="FT161">
        <v>30.5555555555556</v>
      </c>
      <c r="FU161">
        <v>13.8888888888889</v>
      </c>
      <c r="FV161">
        <v>33.3333333333333</v>
      </c>
      <c r="FW161">
        <v>30.5555555555556</v>
      </c>
      <c r="FX161">
        <v>2.7777777777777799</v>
      </c>
      <c r="FY161">
        <v>80.5555555555556</v>
      </c>
      <c r="FZ161">
        <v>0</v>
      </c>
      <c r="GA161">
        <v>0</v>
      </c>
      <c r="GB161">
        <v>19.4444444444444</v>
      </c>
      <c r="GC161">
        <v>2.7777777777777799</v>
      </c>
      <c r="GD161">
        <v>33.3333333333333</v>
      </c>
      <c r="GE161">
        <v>0</v>
      </c>
      <c r="GF161">
        <v>2.7777777777777799</v>
      </c>
      <c r="GG161">
        <v>36.1111111111111</v>
      </c>
      <c r="GH161">
        <v>16.6666666666667</v>
      </c>
      <c r="GI161">
        <v>10</v>
      </c>
      <c r="GJ161">
        <v>8.7227414330218096</v>
      </c>
      <c r="GK161">
        <v>27.7777777777778</v>
      </c>
      <c r="GL161">
        <v>1.2461059190031201</v>
      </c>
      <c r="GM161">
        <v>0.31152647975077902</v>
      </c>
      <c r="GN161">
        <v>25</v>
      </c>
      <c r="GO161">
        <v>7.1428571428571397</v>
      </c>
      <c r="GP161">
        <v>42.857142857142897</v>
      </c>
      <c r="GQ161">
        <v>3.5714285714285698</v>
      </c>
      <c r="GR161">
        <v>2.1806853582554502</v>
      </c>
      <c r="GS161">
        <v>2.1806853582554502</v>
      </c>
      <c r="GT161">
        <v>11</v>
      </c>
      <c r="GU161">
        <v>9</v>
      </c>
      <c r="GV161">
        <v>7</v>
      </c>
      <c r="GW161">
        <v>3</v>
      </c>
      <c r="GX161">
        <v>4</v>
      </c>
      <c r="GY161">
        <v>54.828660436137099</v>
      </c>
      <c r="GZ161">
        <v>21.806853582554499</v>
      </c>
      <c r="HA161">
        <v>2.4922118380062299</v>
      </c>
      <c r="HB161">
        <v>14.641744548286599</v>
      </c>
      <c r="HC161">
        <v>3.7383177570093502</v>
      </c>
      <c r="HD161">
        <v>30.5555555555556</v>
      </c>
      <c r="HE161">
        <v>25</v>
      </c>
      <c r="HF161">
        <v>19.4444444444444</v>
      </c>
      <c r="HG161">
        <v>8.3333333333333304</v>
      </c>
      <c r="HH161">
        <v>11.1111111111111</v>
      </c>
      <c r="HI161">
        <v>3</v>
      </c>
      <c r="HJ161">
        <v>2</v>
      </c>
      <c r="HK161">
        <v>16</v>
      </c>
      <c r="HL161">
        <v>7</v>
      </c>
      <c r="HM161">
        <v>4</v>
      </c>
      <c r="HN161">
        <v>1.86915887850467</v>
      </c>
      <c r="HO161">
        <v>2.1806853582554502</v>
      </c>
      <c r="HP161">
        <v>29.906542056074802</v>
      </c>
      <c r="HQ161">
        <v>42.679127725856702</v>
      </c>
      <c r="HR161">
        <v>11.214953271028</v>
      </c>
      <c r="HS161">
        <v>8.3333333333333304</v>
      </c>
      <c r="HT161">
        <v>5.5555555555555598</v>
      </c>
      <c r="HU161">
        <v>44.4444444444444</v>
      </c>
      <c r="HV161">
        <v>19.4444444444444</v>
      </c>
      <c r="HW161">
        <v>11.1111111111111</v>
      </c>
      <c r="HX161">
        <v>38.006230529595001</v>
      </c>
      <c r="HY161">
        <v>47.663551401869199</v>
      </c>
      <c r="HZ161">
        <v>56.386292834891002</v>
      </c>
      <c r="IA161">
        <v>63.862928348909698</v>
      </c>
      <c r="IB161">
        <v>70.093457943925202</v>
      </c>
      <c r="IC161">
        <v>3.60076036734442</v>
      </c>
      <c r="ID161">
        <v>0.82433206199473996</v>
      </c>
      <c r="IE161">
        <v>6.2376101968231099</v>
      </c>
      <c r="IF161">
        <v>6.0643432469113598</v>
      </c>
      <c r="IG161">
        <v>0.69648212814303301</v>
      </c>
      <c r="IH161">
        <v>0</v>
      </c>
      <c r="II161">
        <v>6.2358490570000003</v>
      </c>
      <c r="IJ161">
        <v>0</v>
      </c>
      <c r="IK161">
        <v>0</v>
      </c>
      <c r="IL161">
        <v>0</v>
      </c>
      <c r="IM161">
        <v>5</v>
      </c>
      <c r="IN161">
        <v>40.809968849999997</v>
      </c>
      <c r="IO161">
        <v>13.88888889</v>
      </c>
    </row>
    <row r="162" spans="1:249" x14ac:dyDescent="0.3">
      <c r="A162" s="71">
        <v>161</v>
      </c>
      <c r="B162">
        <v>2019011</v>
      </c>
      <c r="C162" t="s">
        <v>93</v>
      </c>
      <c r="D162" t="s">
        <v>988</v>
      </c>
      <c r="E162" t="s">
        <v>542</v>
      </c>
      <c r="F162">
        <v>43.194297921188678</v>
      </c>
      <c r="G162">
        <v>49.534956039076903</v>
      </c>
      <c r="H162" t="s">
        <v>953</v>
      </c>
      <c r="I162" t="s">
        <v>344</v>
      </c>
      <c r="J162" t="s">
        <v>345</v>
      </c>
      <c r="K162">
        <v>59</v>
      </c>
      <c r="L162" t="s">
        <v>341</v>
      </c>
      <c r="M162" t="s">
        <v>337</v>
      </c>
      <c r="N162">
        <v>46006</v>
      </c>
      <c r="O162">
        <v>-70.968369999999993</v>
      </c>
      <c r="P162">
        <v>41.949089999999998</v>
      </c>
      <c r="Q162">
        <v>35.9298</v>
      </c>
      <c r="R162">
        <v>702.16290000000004</v>
      </c>
      <c r="S162">
        <v>5.1707000000000001</v>
      </c>
      <c r="T162">
        <v>1E-3</v>
      </c>
      <c r="U162">
        <v>1.0000000000000001E-5</v>
      </c>
      <c r="W162">
        <v>69</v>
      </c>
      <c r="X162">
        <v>1.32</v>
      </c>
      <c r="Y162">
        <v>18.134316417000001</v>
      </c>
      <c r="Z162">
        <v>54.5127248133861</v>
      </c>
      <c r="AA162">
        <v>21.850144544924998</v>
      </c>
      <c r="AB162">
        <v>1271.34671493412</v>
      </c>
      <c r="AC162">
        <v>1275.72606976971</v>
      </c>
      <c r="AD162">
        <v>15.738877937052299</v>
      </c>
      <c r="AE162">
        <v>15.6196105862614</v>
      </c>
      <c r="AF162">
        <v>10.0361906218877</v>
      </c>
      <c r="AG162">
        <v>10.018859861173199</v>
      </c>
      <c r="AH162">
        <v>4.3286606387706001</v>
      </c>
      <c r="AI162">
        <v>4.41317240627495</v>
      </c>
      <c r="AJ162">
        <v>25.006262211312055</v>
      </c>
      <c r="AK162">
        <v>27.021037425930643</v>
      </c>
      <c r="AL162">
        <v>37.465557837783678</v>
      </c>
      <c r="AM162">
        <v>34.518272042000511</v>
      </c>
      <c r="AN162">
        <v>0.48087487183074901</v>
      </c>
      <c r="AO162">
        <v>0.43822258490132998</v>
      </c>
      <c r="AP162">
        <v>20.662512929691957</v>
      </c>
      <c r="AQ162">
        <v>16.810280046089876</v>
      </c>
      <c r="AR162">
        <v>20.662512929691957</v>
      </c>
      <c r="AS162">
        <v>22.378962034169998</v>
      </c>
      <c r="AT162">
        <v>18.400621118010001</v>
      </c>
      <c r="AU162">
        <v>6.6554781824557896</v>
      </c>
      <c r="AV162">
        <v>6.6554781824557896</v>
      </c>
      <c r="AW162">
        <v>6.354551059305467</v>
      </c>
      <c r="AX162">
        <v>3.8314176245199998</v>
      </c>
      <c r="AY162">
        <v>1.4751552795</v>
      </c>
      <c r="AZ162">
        <v>7.8876809779090005</v>
      </c>
      <c r="BA162">
        <v>7.8876809779090005</v>
      </c>
      <c r="BB162">
        <v>7.0387820262220009</v>
      </c>
      <c r="BC162">
        <v>3.8622844233300002</v>
      </c>
      <c r="BD162">
        <v>3.3480527020399999</v>
      </c>
      <c r="BE162">
        <v>3.8622844233300002</v>
      </c>
      <c r="BF162">
        <v>104197.40442399999</v>
      </c>
      <c r="BG162">
        <v>0</v>
      </c>
      <c r="BH162">
        <v>104197.40442399999</v>
      </c>
      <c r="BI162">
        <v>0</v>
      </c>
      <c r="BJ162">
        <v>1.6118976002300001E-2</v>
      </c>
      <c r="BK162">
        <v>0</v>
      </c>
      <c r="BL162">
        <v>8.5450256628500001E-3</v>
      </c>
      <c r="BM162">
        <v>2.7832050275800001E-2</v>
      </c>
      <c r="BN162">
        <v>5.6966837752300001E-3</v>
      </c>
      <c r="BO162">
        <v>2.7832050275800001E-2</v>
      </c>
      <c r="BP162">
        <v>2.56350769885E-2</v>
      </c>
      <c r="BQ162">
        <v>0</v>
      </c>
      <c r="BR162">
        <v>5.1270153977099997E-2</v>
      </c>
      <c r="BS162">
        <v>5</v>
      </c>
      <c r="BT162">
        <v>2</v>
      </c>
      <c r="BU162">
        <v>3</v>
      </c>
      <c r="BV162">
        <v>0</v>
      </c>
      <c r="BW162">
        <v>3</v>
      </c>
      <c r="BX162">
        <v>13</v>
      </c>
      <c r="BY162">
        <v>12</v>
      </c>
      <c r="BZ162">
        <v>13</v>
      </c>
      <c r="CA162">
        <v>17</v>
      </c>
      <c r="CB162">
        <v>17</v>
      </c>
      <c r="CC162">
        <v>15</v>
      </c>
      <c r="CD162">
        <v>8</v>
      </c>
      <c r="CE162">
        <v>10</v>
      </c>
      <c r="CF162">
        <v>10</v>
      </c>
      <c r="CG162">
        <v>10</v>
      </c>
      <c r="CH162">
        <v>10</v>
      </c>
      <c r="CI162">
        <v>10</v>
      </c>
      <c r="CJ162">
        <v>10</v>
      </c>
      <c r="CK162">
        <v>155</v>
      </c>
      <c r="CW162">
        <v>1.05433807828</v>
      </c>
      <c r="CX162">
        <v>1.2098038127799999</v>
      </c>
      <c r="CY162">
        <v>1.32</v>
      </c>
      <c r="CZ162">
        <v>0.30051999238999999</v>
      </c>
      <c r="DA162">
        <v>0.21684000714000001</v>
      </c>
      <c r="DB162">
        <v>1E-3</v>
      </c>
      <c r="DC162">
        <v>340</v>
      </c>
      <c r="DD162">
        <v>118</v>
      </c>
      <c r="DE162">
        <v>61</v>
      </c>
      <c r="DF162">
        <v>42</v>
      </c>
      <c r="DG162">
        <v>51</v>
      </c>
      <c r="DH162">
        <v>2</v>
      </c>
      <c r="DI162">
        <v>1</v>
      </c>
      <c r="DJ162">
        <v>3</v>
      </c>
      <c r="DK162">
        <v>13</v>
      </c>
      <c r="DL162">
        <v>6</v>
      </c>
      <c r="DM162">
        <v>25</v>
      </c>
      <c r="DN162">
        <v>1</v>
      </c>
      <c r="DO162">
        <v>0</v>
      </c>
      <c r="DP162">
        <v>9</v>
      </c>
      <c r="DQ162">
        <v>8</v>
      </c>
      <c r="DR162">
        <v>2</v>
      </c>
      <c r="DS162">
        <v>0</v>
      </c>
      <c r="DT162">
        <v>40</v>
      </c>
      <c r="DU162">
        <v>1</v>
      </c>
      <c r="DV162">
        <v>0</v>
      </c>
      <c r="DW162">
        <v>0</v>
      </c>
      <c r="DX162">
        <v>11</v>
      </c>
      <c r="DY162">
        <v>2</v>
      </c>
      <c r="DZ162">
        <v>10</v>
      </c>
      <c r="EA162">
        <v>5</v>
      </c>
      <c r="EB162">
        <v>0</v>
      </c>
      <c r="EC162">
        <v>1</v>
      </c>
      <c r="ED162">
        <v>11</v>
      </c>
      <c r="EE162">
        <v>0</v>
      </c>
      <c r="EF162">
        <v>0</v>
      </c>
      <c r="EG162">
        <v>0</v>
      </c>
      <c r="EH162">
        <v>7</v>
      </c>
      <c r="EI162">
        <v>0</v>
      </c>
      <c r="EJ162">
        <v>27.647058823529399</v>
      </c>
      <c r="EK162">
        <v>29.705882352941199</v>
      </c>
      <c r="EL162">
        <v>2.3529411764705901</v>
      </c>
      <c r="EM162">
        <v>0.29411764705882398</v>
      </c>
      <c r="EN162">
        <v>0</v>
      </c>
      <c r="EO162">
        <v>4.7058823529411802</v>
      </c>
      <c r="EP162">
        <v>20.588235294117599</v>
      </c>
      <c r="EQ162">
        <v>0</v>
      </c>
      <c r="ER162">
        <v>29.705882352941199</v>
      </c>
      <c r="ES162">
        <v>30.588235294117599</v>
      </c>
      <c r="ET162">
        <v>40.882352941176499</v>
      </c>
      <c r="EU162">
        <v>2.3529411764705901</v>
      </c>
      <c r="EV162">
        <v>2.3529411764705901</v>
      </c>
      <c r="EW162">
        <v>0</v>
      </c>
      <c r="EX162">
        <v>17.9411764705882</v>
      </c>
      <c r="EY162">
        <v>14.705882352941201</v>
      </c>
      <c r="EZ162">
        <v>0.58823529411764697</v>
      </c>
      <c r="FA162">
        <v>6.4705882352941204</v>
      </c>
      <c r="FB162">
        <v>36.065573770491802</v>
      </c>
      <c r="FC162">
        <v>52.380952380952401</v>
      </c>
      <c r="FD162">
        <v>65.294117647058798</v>
      </c>
      <c r="FE162">
        <v>2.0588235294117601</v>
      </c>
      <c r="FF162">
        <v>0</v>
      </c>
      <c r="FG162">
        <v>0.88235294117647101</v>
      </c>
      <c r="FH162">
        <v>34.705882352941202</v>
      </c>
      <c r="FI162">
        <v>1.1764705882352899</v>
      </c>
      <c r="FJ162">
        <v>15.882352941176499</v>
      </c>
      <c r="FK162">
        <v>4.1176470588235299</v>
      </c>
      <c r="FL162">
        <v>3.2352941176470602</v>
      </c>
      <c r="FM162">
        <v>19.117647058823501</v>
      </c>
      <c r="FN162">
        <v>12.352941176470599</v>
      </c>
      <c r="FO162">
        <v>5.8823529411764701</v>
      </c>
      <c r="FP162">
        <v>3.9215686274509798</v>
      </c>
      <c r="FQ162">
        <v>1.9607843137254899</v>
      </c>
      <c r="FR162">
        <v>5.8823529411764701</v>
      </c>
      <c r="FS162">
        <v>25.490196078431399</v>
      </c>
      <c r="FT162">
        <v>49.019607843137301</v>
      </c>
      <c r="FU162">
        <v>1.9607843137254899</v>
      </c>
      <c r="FV162">
        <v>17.647058823529399</v>
      </c>
      <c r="FW162">
        <v>15.6862745098039</v>
      </c>
      <c r="FX162">
        <v>3.9215686274509798</v>
      </c>
      <c r="FY162">
        <v>78.431372549019599</v>
      </c>
      <c r="FZ162">
        <v>1.9607843137254899</v>
      </c>
      <c r="GA162">
        <v>0</v>
      </c>
      <c r="GB162">
        <v>21.568627450980401</v>
      </c>
      <c r="GC162">
        <v>3.9215686274509798</v>
      </c>
      <c r="GD162">
        <v>19.6078431372549</v>
      </c>
      <c r="GE162">
        <v>9.8039215686274499</v>
      </c>
      <c r="GF162">
        <v>1.9607843137254899</v>
      </c>
      <c r="GG162">
        <v>21.568627450980401</v>
      </c>
      <c r="GH162">
        <v>13.7254901960784</v>
      </c>
      <c r="GI162">
        <v>22</v>
      </c>
      <c r="GJ162">
        <v>34.705882352941202</v>
      </c>
      <c r="GK162">
        <v>43.137254901960802</v>
      </c>
      <c r="GL162">
        <v>13.235294117647101</v>
      </c>
      <c r="GM162">
        <v>3.52941176470588</v>
      </c>
      <c r="GN162">
        <v>0.84745762711864403</v>
      </c>
      <c r="GO162">
        <v>0</v>
      </c>
      <c r="GP162">
        <v>22.033898305084701</v>
      </c>
      <c r="GQ162">
        <v>10.1694915254237</v>
      </c>
      <c r="GR162">
        <v>5.2941176470588198</v>
      </c>
      <c r="GS162">
        <v>4.7058823529411802</v>
      </c>
      <c r="GT162">
        <v>18</v>
      </c>
      <c r="GU162">
        <v>9</v>
      </c>
      <c r="GV162">
        <v>6</v>
      </c>
      <c r="GW162">
        <v>3</v>
      </c>
      <c r="GX162">
        <v>5</v>
      </c>
      <c r="GY162">
        <v>44.117647058823501</v>
      </c>
      <c r="GZ162">
        <v>23.235294117647101</v>
      </c>
      <c r="HA162">
        <v>6.1764705882352899</v>
      </c>
      <c r="HB162">
        <v>2.3529411764705901</v>
      </c>
      <c r="HC162">
        <v>10.294117647058799</v>
      </c>
      <c r="HD162">
        <v>35.294117647058798</v>
      </c>
      <c r="HE162">
        <v>17.647058823529399</v>
      </c>
      <c r="HF162">
        <v>11.764705882352899</v>
      </c>
      <c r="HG162">
        <v>5.8823529411764701</v>
      </c>
      <c r="HH162">
        <v>9.8039215686274499</v>
      </c>
      <c r="HI162">
        <v>9</v>
      </c>
      <c r="HJ162">
        <v>4</v>
      </c>
      <c r="HK162">
        <v>13</v>
      </c>
      <c r="HL162">
        <v>13</v>
      </c>
      <c r="HM162">
        <v>1</v>
      </c>
      <c r="HN162">
        <v>7.3529411764705896</v>
      </c>
      <c r="HO162">
        <v>1.76470588235294</v>
      </c>
      <c r="HP162">
        <v>30.294117647058801</v>
      </c>
      <c r="HQ162">
        <v>43.823529411764703</v>
      </c>
      <c r="HR162">
        <v>2.3529411764705901</v>
      </c>
      <c r="HS162">
        <v>17.647058823529399</v>
      </c>
      <c r="HT162">
        <v>7.8431372549019596</v>
      </c>
      <c r="HU162">
        <v>25.490196078431399</v>
      </c>
      <c r="HV162">
        <v>25.490196078431399</v>
      </c>
      <c r="HW162">
        <v>1.9607843137254899</v>
      </c>
      <c r="HX162">
        <v>27.352941176470601</v>
      </c>
      <c r="HY162">
        <v>32.647058823529399</v>
      </c>
      <c r="HZ162">
        <v>37.352941176470601</v>
      </c>
      <c r="IA162">
        <v>41.764705882352899</v>
      </c>
      <c r="IB162">
        <v>45.294117647058798</v>
      </c>
      <c r="IC162">
        <v>4.5850629549066202</v>
      </c>
      <c r="ID162">
        <v>0.90619377162629799</v>
      </c>
      <c r="IE162">
        <v>8.7494382939378603</v>
      </c>
      <c r="IF162">
        <v>8.57788068033123</v>
      </c>
      <c r="IG162">
        <v>0.80830732508381498</v>
      </c>
      <c r="IH162">
        <v>2</v>
      </c>
      <c r="II162">
        <v>5.8828828829999997</v>
      </c>
      <c r="IJ162">
        <v>2</v>
      </c>
      <c r="IK162">
        <v>3.5294117649999999</v>
      </c>
      <c r="IL162">
        <v>3.9215686270000001</v>
      </c>
      <c r="IM162">
        <v>8</v>
      </c>
      <c r="IN162">
        <v>32.352941180000002</v>
      </c>
      <c r="IO162">
        <v>15.686274510000001</v>
      </c>
    </row>
    <row r="163" spans="1:249" x14ac:dyDescent="0.3">
      <c r="A163" s="71">
        <v>162</v>
      </c>
      <c r="B163">
        <v>2019012</v>
      </c>
      <c r="C163" t="s">
        <v>288</v>
      </c>
      <c r="D163" t="s">
        <v>988</v>
      </c>
      <c r="E163" t="s">
        <v>232</v>
      </c>
      <c r="F163">
        <v>56.190828142047657</v>
      </c>
      <c r="G163">
        <v>62.9658958927252</v>
      </c>
      <c r="H163" t="s">
        <v>953</v>
      </c>
      <c r="I163" t="s">
        <v>344</v>
      </c>
      <c r="J163" t="s">
        <v>345</v>
      </c>
      <c r="K163">
        <v>59</v>
      </c>
      <c r="L163" t="s">
        <v>341</v>
      </c>
      <c r="M163" t="s">
        <v>337</v>
      </c>
      <c r="N163">
        <v>46006</v>
      </c>
      <c r="O163">
        <v>-70.923519999999996</v>
      </c>
      <c r="P163">
        <v>41.921750000000003</v>
      </c>
      <c r="Q163">
        <v>26.827200000000001</v>
      </c>
      <c r="R163">
        <v>181.77029999999999</v>
      </c>
      <c r="S163">
        <v>175.20769899999999</v>
      </c>
      <c r="T163">
        <v>3.2742999999999994E-2</v>
      </c>
      <c r="U163">
        <v>3.2742999999999997E-4</v>
      </c>
      <c r="W163">
        <v>34</v>
      </c>
      <c r="X163">
        <v>1.85</v>
      </c>
      <c r="Y163">
        <v>21.533014291499999</v>
      </c>
      <c r="Z163">
        <v>53.832092055823935</v>
      </c>
      <c r="AA163">
        <v>21.497721064525003</v>
      </c>
      <c r="AB163">
        <v>1282.3370503992201</v>
      </c>
      <c r="AC163">
        <v>1283.1479240668</v>
      </c>
      <c r="AD163">
        <v>15.610311027610001</v>
      </c>
      <c r="AE163">
        <v>15.508696019498201</v>
      </c>
      <c r="AF163">
        <v>10.0262898723833</v>
      </c>
      <c r="AG163">
        <v>10.1322520519194</v>
      </c>
      <c r="AH163">
        <v>4.4364327262144396</v>
      </c>
      <c r="AI163">
        <v>4.7508492509221796</v>
      </c>
      <c r="AJ163">
        <v>19.779924852388611</v>
      </c>
      <c r="AK163">
        <v>32.548386617615755</v>
      </c>
      <c r="AL163">
        <v>42.837493290391848</v>
      </c>
      <c r="AM163">
        <v>44.838513222457138</v>
      </c>
      <c r="AN163">
        <v>0.44421657702225298</v>
      </c>
      <c r="AO163">
        <v>0.52490930752255205</v>
      </c>
      <c r="AP163">
        <v>18.92444981213097</v>
      </c>
      <c r="AQ163">
        <v>18.92444981213097</v>
      </c>
      <c r="AR163">
        <v>9.1455534815093564</v>
      </c>
      <c r="AS163">
        <v>9.1798831707309994</v>
      </c>
      <c r="AT163">
        <v>6.2256809338500005</v>
      </c>
      <c r="AU163">
        <v>7.7797906602254407</v>
      </c>
      <c r="AV163">
        <v>7.7797906602254407</v>
      </c>
      <c r="AW163">
        <v>5.4182118861002042</v>
      </c>
      <c r="AX163">
        <v>5.1982347169000001</v>
      </c>
      <c r="AY163">
        <v>23.994811932499999</v>
      </c>
      <c r="AZ163">
        <v>9.7954911433209997</v>
      </c>
      <c r="BA163">
        <v>9.7954911433209997</v>
      </c>
      <c r="BB163">
        <v>6.3222902751439998</v>
      </c>
      <c r="BC163">
        <v>3.8801729420300002</v>
      </c>
      <c r="BD163">
        <v>3.8801729420300002</v>
      </c>
      <c r="BE163">
        <v>2.8173302937</v>
      </c>
      <c r="BF163">
        <v>346221.39227399998</v>
      </c>
      <c r="BG163">
        <v>5149.6153157999997</v>
      </c>
      <c r="BH163">
        <v>346221.39227399998</v>
      </c>
      <c r="BI163">
        <v>0</v>
      </c>
      <c r="BJ163">
        <v>0</v>
      </c>
      <c r="BK163">
        <v>3.7275600882700002E-2</v>
      </c>
      <c r="BL163">
        <v>1.1002897613100001E-2</v>
      </c>
      <c r="BM163">
        <v>3.7275600882700002E-2</v>
      </c>
      <c r="BN163">
        <v>5.5014488065399996E-3</v>
      </c>
      <c r="BO163">
        <v>0</v>
      </c>
      <c r="BP163">
        <v>5.5014488065399996E-3</v>
      </c>
      <c r="BQ163">
        <v>0</v>
      </c>
      <c r="BR163">
        <v>2.7507244032699999E-2</v>
      </c>
      <c r="BS163">
        <v>0</v>
      </c>
      <c r="BT163">
        <v>10</v>
      </c>
      <c r="BU163">
        <v>0</v>
      </c>
      <c r="BV163">
        <v>0</v>
      </c>
      <c r="BW163">
        <v>1</v>
      </c>
      <c r="BX163">
        <v>16</v>
      </c>
      <c r="BY163">
        <v>19</v>
      </c>
      <c r="BZ163">
        <v>12</v>
      </c>
      <c r="CA163">
        <v>20</v>
      </c>
      <c r="CB163">
        <v>20</v>
      </c>
      <c r="CC163">
        <v>14</v>
      </c>
      <c r="CD163">
        <v>8</v>
      </c>
      <c r="CE163">
        <v>10</v>
      </c>
      <c r="CF163">
        <v>10</v>
      </c>
      <c r="CG163">
        <v>10</v>
      </c>
      <c r="CH163">
        <v>10</v>
      </c>
      <c r="CI163">
        <v>9</v>
      </c>
      <c r="CJ163">
        <v>9</v>
      </c>
      <c r="CK163">
        <v>167</v>
      </c>
      <c r="CW163">
        <v>1.11633426083</v>
      </c>
      <c r="CX163">
        <v>1.18374772572</v>
      </c>
      <c r="CY163">
        <v>1.85</v>
      </c>
      <c r="CZ163">
        <v>0.319379999355</v>
      </c>
      <c r="DA163">
        <v>0.14244999836399999</v>
      </c>
      <c r="DB163">
        <v>3.2743000000000001E-2</v>
      </c>
      <c r="DC163">
        <v>341</v>
      </c>
      <c r="DD163">
        <v>52</v>
      </c>
      <c r="DE163">
        <v>166</v>
      </c>
      <c r="DF163">
        <v>79</v>
      </c>
      <c r="DG163">
        <v>41</v>
      </c>
      <c r="DH163">
        <v>3</v>
      </c>
      <c r="DI163">
        <v>0</v>
      </c>
      <c r="DJ163">
        <v>2</v>
      </c>
      <c r="DK163">
        <v>14</v>
      </c>
      <c r="DL163">
        <v>7</v>
      </c>
      <c r="DM163">
        <v>16</v>
      </c>
      <c r="DN163">
        <v>4</v>
      </c>
      <c r="DO163">
        <v>0</v>
      </c>
      <c r="DP163">
        <v>11</v>
      </c>
      <c r="DQ163">
        <v>11</v>
      </c>
      <c r="DR163">
        <v>3</v>
      </c>
      <c r="DS163">
        <v>1</v>
      </c>
      <c r="DT163">
        <v>30</v>
      </c>
      <c r="DU163">
        <v>1</v>
      </c>
      <c r="DV163">
        <v>0</v>
      </c>
      <c r="DW163">
        <v>0</v>
      </c>
      <c r="DX163">
        <v>11</v>
      </c>
      <c r="DY163">
        <v>1</v>
      </c>
      <c r="DZ163">
        <v>12</v>
      </c>
      <c r="EA163">
        <v>2</v>
      </c>
      <c r="EB163">
        <v>0</v>
      </c>
      <c r="EC163">
        <v>0</v>
      </c>
      <c r="ED163">
        <v>12</v>
      </c>
      <c r="EE163">
        <v>0</v>
      </c>
      <c r="EF163">
        <v>0</v>
      </c>
      <c r="EG163">
        <v>0</v>
      </c>
      <c r="EH163">
        <v>7</v>
      </c>
      <c r="EI163">
        <v>2</v>
      </c>
      <c r="EJ163">
        <v>21.994134897360698</v>
      </c>
      <c r="EK163">
        <v>23.460410557184801</v>
      </c>
      <c r="EL163">
        <v>16.129032258064498</v>
      </c>
      <c r="EM163">
        <v>0</v>
      </c>
      <c r="EN163">
        <v>0</v>
      </c>
      <c r="EO163">
        <v>1.17302052785924</v>
      </c>
      <c r="EP163">
        <v>50.439882697947198</v>
      </c>
      <c r="EQ163">
        <v>0</v>
      </c>
      <c r="ER163">
        <v>23.460410557184801</v>
      </c>
      <c r="ES163">
        <v>28.152492668621701</v>
      </c>
      <c r="ET163">
        <v>16.129032258064498</v>
      </c>
      <c r="EU163">
        <v>25.513196480938401</v>
      </c>
      <c r="EV163">
        <v>25.513196480938401</v>
      </c>
      <c r="EW163">
        <v>9.3841642228739008</v>
      </c>
      <c r="EX163">
        <v>48.6803519061584</v>
      </c>
      <c r="EY163">
        <v>48.6803519061584</v>
      </c>
      <c r="EZ163">
        <v>4.6920821114369504</v>
      </c>
      <c r="FA163">
        <v>1.4662756598240501</v>
      </c>
      <c r="FB163">
        <v>3.01204819277108</v>
      </c>
      <c r="FC163">
        <v>6.3291139240506302</v>
      </c>
      <c r="FD163">
        <v>66.568914956011696</v>
      </c>
      <c r="FE163">
        <v>1.4662756598240501</v>
      </c>
      <c r="FF163">
        <v>0</v>
      </c>
      <c r="FG163">
        <v>4.6920821114369504</v>
      </c>
      <c r="FH163">
        <v>33.431085043988297</v>
      </c>
      <c r="FI163">
        <v>0.58651026392961902</v>
      </c>
      <c r="FJ163">
        <v>49.266862170087997</v>
      </c>
      <c r="FK163">
        <v>0.58651026392961902</v>
      </c>
      <c r="FL163">
        <v>0</v>
      </c>
      <c r="FM163">
        <v>49.266862170087997</v>
      </c>
      <c r="FN163">
        <v>23.167155425219899</v>
      </c>
      <c r="FO163">
        <v>21.7008797653959</v>
      </c>
      <c r="FP163">
        <v>7.3170731707317103</v>
      </c>
      <c r="FQ163">
        <v>0</v>
      </c>
      <c r="FR163">
        <v>4.8780487804878003</v>
      </c>
      <c r="FS163">
        <v>34.146341463414601</v>
      </c>
      <c r="FT163">
        <v>39.024390243902403</v>
      </c>
      <c r="FU163">
        <v>9.7560975609756095</v>
      </c>
      <c r="FV163">
        <v>26.829268292682901</v>
      </c>
      <c r="FW163">
        <v>26.829268292682901</v>
      </c>
      <c r="FX163">
        <v>7.3170731707317103</v>
      </c>
      <c r="FY163">
        <v>73.170731707317103</v>
      </c>
      <c r="FZ163">
        <v>2.4390243902439002</v>
      </c>
      <c r="GA163">
        <v>0</v>
      </c>
      <c r="GB163">
        <v>26.829268292682901</v>
      </c>
      <c r="GC163">
        <v>2.4390243902439002</v>
      </c>
      <c r="GD163">
        <v>29.268292682926798</v>
      </c>
      <c r="GE163">
        <v>4.8780487804878003</v>
      </c>
      <c r="GF163">
        <v>0</v>
      </c>
      <c r="GG163">
        <v>29.268292682926798</v>
      </c>
      <c r="GH163">
        <v>17.0731707317073</v>
      </c>
      <c r="GI163">
        <v>15</v>
      </c>
      <c r="GJ163">
        <v>15.249266862170099</v>
      </c>
      <c r="GK163">
        <v>36.585365853658502</v>
      </c>
      <c r="GL163">
        <v>7.6246334310850399</v>
      </c>
      <c r="GM163">
        <v>1.7595307917888601</v>
      </c>
      <c r="GN163">
        <v>7.6923076923076898</v>
      </c>
      <c r="GO163">
        <v>7.6923076923076898</v>
      </c>
      <c r="GP163">
        <v>28.846153846153801</v>
      </c>
      <c r="GQ163">
        <v>11.538461538461499</v>
      </c>
      <c r="GR163">
        <v>0.87976539589442804</v>
      </c>
      <c r="GS163">
        <v>1.17302052785924</v>
      </c>
      <c r="GT163">
        <v>13</v>
      </c>
      <c r="GU163">
        <v>7</v>
      </c>
      <c r="GV163">
        <v>7</v>
      </c>
      <c r="GW163">
        <v>5</v>
      </c>
      <c r="GX163">
        <v>5</v>
      </c>
      <c r="GY163">
        <v>41.055718475073299</v>
      </c>
      <c r="GZ163">
        <v>26.9794721407625</v>
      </c>
      <c r="HA163">
        <v>9.0909090909090899</v>
      </c>
      <c r="HB163">
        <v>15.8357771260997</v>
      </c>
      <c r="HC163">
        <v>2.3460410557184801</v>
      </c>
      <c r="HD163">
        <v>31.707317073170699</v>
      </c>
      <c r="HE163">
        <v>17.0731707317073</v>
      </c>
      <c r="HF163">
        <v>17.0731707317073</v>
      </c>
      <c r="HG163">
        <v>12.1951219512195</v>
      </c>
      <c r="HH163">
        <v>12.1951219512195</v>
      </c>
      <c r="HI163">
        <v>1</v>
      </c>
      <c r="HJ163">
        <v>6</v>
      </c>
      <c r="HK163">
        <v>15</v>
      </c>
      <c r="HL163">
        <v>11</v>
      </c>
      <c r="HM163">
        <v>3</v>
      </c>
      <c r="HN163">
        <v>0.29325513196480901</v>
      </c>
      <c r="HO163">
        <v>9.9706744868035209</v>
      </c>
      <c r="HP163">
        <v>40.7624633431085</v>
      </c>
      <c r="HQ163">
        <v>26.686217008797701</v>
      </c>
      <c r="HR163">
        <v>15.249266862170099</v>
      </c>
      <c r="HS163">
        <v>2.4390243902439002</v>
      </c>
      <c r="HT163">
        <v>14.634146341463399</v>
      </c>
      <c r="HU163">
        <v>36.585365853658502</v>
      </c>
      <c r="HV163">
        <v>26.829268292682901</v>
      </c>
      <c r="HW163">
        <v>7.3170731707317103</v>
      </c>
      <c r="HX163">
        <v>19.648093841642201</v>
      </c>
      <c r="HY163">
        <v>36.656891495601201</v>
      </c>
      <c r="HZ163">
        <v>48.973607038123198</v>
      </c>
      <c r="IA163">
        <v>53.665689149560102</v>
      </c>
      <c r="IB163">
        <v>58.357771260997097</v>
      </c>
      <c r="IC163">
        <v>4.1866244815194804</v>
      </c>
      <c r="ID163">
        <v>0.90398259388894098</v>
      </c>
      <c r="IE163">
        <v>7.0303199969656696</v>
      </c>
      <c r="IF163">
        <v>6.8588487775274798</v>
      </c>
      <c r="IG163">
        <v>0.78144355442760105</v>
      </c>
      <c r="IH163">
        <v>0</v>
      </c>
      <c r="II163">
        <v>5.8609467459999998</v>
      </c>
      <c r="IJ163">
        <v>0</v>
      </c>
      <c r="IK163">
        <v>0</v>
      </c>
      <c r="IL163">
        <v>0</v>
      </c>
      <c r="IM163">
        <v>7</v>
      </c>
      <c r="IN163">
        <v>28.445747799999999</v>
      </c>
      <c r="IO163">
        <v>17.073170730000001</v>
      </c>
    </row>
    <row r="164" spans="1:249" x14ac:dyDescent="0.3">
      <c r="A164" s="71">
        <v>163</v>
      </c>
      <c r="B164">
        <v>2019015</v>
      </c>
      <c r="C164" t="s">
        <v>164</v>
      </c>
      <c r="D164" t="s">
        <v>988</v>
      </c>
      <c r="E164" t="s">
        <v>542</v>
      </c>
      <c r="F164">
        <v>79.254370255958733</v>
      </c>
      <c r="G164">
        <v>84.489112804125895</v>
      </c>
      <c r="H164" t="s">
        <v>953</v>
      </c>
      <c r="I164" t="s">
        <v>344</v>
      </c>
      <c r="J164" t="s">
        <v>345</v>
      </c>
      <c r="K164">
        <v>59</v>
      </c>
      <c r="L164" t="s">
        <v>341</v>
      </c>
      <c r="M164" t="s">
        <v>337</v>
      </c>
      <c r="N164">
        <v>46006</v>
      </c>
      <c r="O164">
        <v>-71.135949999999994</v>
      </c>
      <c r="P164">
        <v>41.835509999999999</v>
      </c>
      <c r="Q164">
        <v>1.1618999999999999</v>
      </c>
      <c r="R164">
        <v>28.116</v>
      </c>
      <c r="S164">
        <v>28.271000000000001</v>
      </c>
      <c r="T164">
        <v>0.350746</v>
      </c>
      <c r="U164">
        <v>3.50746E-3</v>
      </c>
      <c r="W164">
        <v>42</v>
      </c>
      <c r="X164">
        <v>1.44</v>
      </c>
      <c r="Y164">
        <v>13.320712625900001</v>
      </c>
      <c r="Z164">
        <v>49.189775367931837</v>
      </c>
      <c r="AA164">
        <v>20.551614430550003</v>
      </c>
      <c r="AB164">
        <v>1239.3244530596401</v>
      </c>
      <c r="AC164">
        <v>1243.7947969878401</v>
      </c>
      <c r="AD164">
        <v>15.689701675755201</v>
      </c>
      <c r="AE164">
        <v>15.631746430089599</v>
      </c>
      <c r="AF164">
        <v>10.3442535791634</v>
      </c>
      <c r="AG164">
        <v>10.3013516672215</v>
      </c>
      <c r="AH164">
        <v>4.9985787079937998</v>
      </c>
      <c r="AI164">
        <v>4.9667856077464796</v>
      </c>
      <c r="AJ164">
        <v>33.694810224632064</v>
      </c>
      <c r="AK164">
        <v>24.254161331626122</v>
      </c>
      <c r="AL164">
        <v>41.595662277304413</v>
      </c>
      <c r="AM164">
        <v>56.466069142125477</v>
      </c>
      <c r="AN164">
        <v>0.60485410825340802</v>
      </c>
      <c r="AO164">
        <v>0.64589625001947903</v>
      </c>
      <c r="AP164">
        <v>11.076684740511233</v>
      </c>
      <c r="AQ164">
        <v>11.076684740511233</v>
      </c>
      <c r="AR164">
        <v>8.4923175416133159</v>
      </c>
      <c r="AS164">
        <v>8.4681013625299997</v>
      </c>
      <c r="AT164">
        <v>9.5768374164800001</v>
      </c>
      <c r="AU164">
        <v>5.8094500387296675</v>
      </c>
      <c r="AV164">
        <v>5.8094500387296675</v>
      </c>
      <c r="AW164">
        <v>3.0441741357234315</v>
      </c>
      <c r="AX164">
        <v>3.0784413599909999</v>
      </c>
      <c r="AY164">
        <v>5.2338530066799995</v>
      </c>
      <c r="AZ164">
        <v>7.2408985282709999</v>
      </c>
      <c r="BA164">
        <v>7.2408985282709999</v>
      </c>
      <c r="BB164">
        <v>4.5201024327750003</v>
      </c>
      <c r="BC164">
        <v>2.54854483608</v>
      </c>
      <c r="BD164">
        <v>2.54854483608</v>
      </c>
      <c r="BE164">
        <v>2.2143974384199998</v>
      </c>
      <c r="BF164">
        <v>390.45283824199998</v>
      </c>
      <c r="BG164">
        <v>0</v>
      </c>
      <c r="BH164">
        <v>390.45283824199998</v>
      </c>
      <c r="BI164">
        <v>0</v>
      </c>
      <c r="BJ164">
        <v>0</v>
      </c>
      <c r="BK164">
        <v>0</v>
      </c>
      <c r="BL164">
        <v>0</v>
      </c>
      <c r="BM164">
        <v>0</v>
      </c>
      <c r="BN164">
        <v>0</v>
      </c>
      <c r="BO164">
        <v>0</v>
      </c>
      <c r="BP164">
        <v>3.5566936975399997E-2</v>
      </c>
      <c r="BQ164">
        <v>0</v>
      </c>
      <c r="BR164">
        <v>0</v>
      </c>
      <c r="BS164">
        <v>6</v>
      </c>
      <c r="BT164">
        <v>2</v>
      </c>
      <c r="BU164">
        <v>0</v>
      </c>
      <c r="BV164">
        <v>2</v>
      </c>
      <c r="BW164">
        <v>3</v>
      </c>
      <c r="BX164">
        <v>20</v>
      </c>
      <c r="BY164">
        <v>19</v>
      </c>
      <c r="BZ164">
        <v>17</v>
      </c>
      <c r="CA164">
        <v>19</v>
      </c>
      <c r="CB164">
        <v>18</v>
      </c>
      <c r="CC164">
        <v>19</v>
      </c>
      <c r="CD164">
        <v>8</v>
      </c>
      <c r="CE164">
        <v>9</v>
      </c>
      <c r="CF164">
        <v>9</v>
      </c>
      <c r="CG164">
        <v>8</v>
      </c>
      <c r="CH164">
        <v>9</v>
      </c>
      <c r="CI164">
        <v>8</v>
      </c>
      <c r="CJ164">
        <v>10</v>
      </c>
      <c r="CK164">
        <v>173</v>
      </c>
      <c r="CW164">
        <v>1.6959841712299999</v>
      </c>
      <c r="CX164">
        <v>1.47043652295</v>
      </c>
      <c r="CY164">
        <v>1.44</v>
      </c>
      <c r="CZ164">
        <v>1.0539999840199999E-2</v>
      </c>
      <c r="DA164">
        <v>6.5389998686200004E-2</v>
      </c>
      <c r="DB164">
        <v>0.350746</v>
      </c>
      <c r="DC164">
        <v>343</v>
      </c>
      <c r="DD164">
        <v>57</v>
      </c>
      <c r="DE164">
        <v>155</v>
      </c>
      <c r="DF164">
        <v>100</v>
      </c>
      <c r="DG164">
        <v>47</v>
      </c>
      <c r="DH164">
        <v>1</v>
      </c>
      <c r="DI164">
        <v>0</v>
      </c>
      <c r="DJ164">
        <v>8</v>
      </c>
      <c r="DK164">
        <v>21</v>
      </c>
      <c r="DL164">
        <v>3</v>
      </c>
      <c r="DM164">
        <v>17</v>
      </c>
      <c r="DN164">
        <v>5</v>
      </c>
      <c r="DO164">
        <v>0</v>
      </c>
      <c r="DP164">
        <v>14</v>
      </c>
      <c r="DQ164">
        <v>12</v>
      </c>
      <c r="DR164">
        <v>1</v>
      </c>
      <c r="DS164">
        <v>2</v>
      </c>
      <c r="DT164">
        <v>42</v>
      </c>
      <c r="DU164">
        <v>1</v>
      </c>
      <c r="DV164">
        <v>1</v>
      </c>
      <c r="DW164">
        <v>0</v>
      </c>
      <c r="DX164">
        <v>5</v>
      </c>
      <c r="DY164">
        <v>1</v>
      </c>
      <c r="DZ164">
        <v>13</v>
      </c>
      <c r="EA164">
        <v>1</v>
      </c>
      <c r="EB164">
        <v>2</v>
      </c>
      <c r="EC164">
        <v>2</v>
      </c>
      <c r="ED164">
        <v>15</v>
      </c>
      <c r="EE164">
        <v>0</v>
      </c>
      <c r="EF164">
        <v>0</v>
      </c>
      <c r="EG164">
        <v>0</v>
      </c>
      <c r="EH164">
        <v>7</v>
      </c>
      <c r="EI164">
        <v>1</v>
      </c>
      <c r="EJ164">
        <v>19.825072886297399</v>
      </c>
      <c r="EK164">
        <v>20.408163265306101</v>
      </c>
      <c r="EL164">
        <v>11.9533527696793</v>
      </c>
      <c r="EM164">
        <v>0</v>
      </c>
      <c r="EN164">
        <v>0</v>
      </c>
      <c r="EO164">
        <v>13.9941690962099</v>
      </c>
      <c r="EP164">
        <v>58.600583090378997</v>
      </c>
      <c r="EQ164">
        <v>0</v>
      </c>
      <c r="ER164">
        <v>20.408163265306101</v>
      </c>
      <c r="ES164">
        <v>20.699708454810501</v>
      </c>
      <c r="ET164">
        <v>16.9096209912536</v>
      </c>
      <c r="EU164">
        <v>13.9941690962099</v>
      </c>
      <c r="EV164">
        <v>13.9941690962099</v>
      </c>
      <c r="EW164">
        <v>2.0408163265306101</v>
      </c>
      <c r="EX164">
        <v>45.189504373177797</v>
      </c>
      <c r="EY164">
        <v>43.148688046647202</v>
      </c>
      <c r="EZ164">
        <v>0.29154518950437303</v>
      </c>
      <c r="FA164">
        <v>13.119533527696801</v>
      </c>
      <c r="FB164">
        <v>29.0322580645161</v>
      </c>
      <c r="FC164">
        <v>45</v>
      </c>
      <c r="FD164">
        <v>78.7172011661808</v>
      </c>
      <c r="FE164">
        <v>0.58309037900874605</v>
      </c>
      <c r="FF164">
        <v>0.87463556851311997</v>
      </c>
      <c r="FG164">
        <v>0.29154518950437303</v>
      </c>
      <c r="FH164">
        <v>21.2827988338192</v>
      </c>
      <c r="FI164">
        <v>1.45772594752187</v>
      </c>
      <c r="FJ164">
        <v>44.606413994169102</v>
      </c>
      <c r="FK164">
        <v>0.29154518950437303</v>
      </c>
      <c r="FL164">
        <v>2.0408163265306101</v>
      </c>
      <c r="FM164">
        <v>46.647230320699698</v>
      </c>
      <c r="FN164">
        <v>29.1545189504373</v>
      </c>
      <c r="FO164">
        <v>16.034985422740501</v>
      </c>
      <c r="FP164">
        <v>2.12765957446809</v>
      </c>
      <c r="FQ164">
        <v>0</v>
      </c>
      <c r="FR164">
        <v>17.021276595744698</v>
      </c>
      <c r="FS164">
        <v>44.680851063829799</v>
      </c>
      <c r="FT164">
        <v>36.170212765957402</v>
      </c>
      <c r="FU164">
        <v>10.6382978723404</v>
      </c>
      <c r="FV164">
        <v>29.787234042553202</v>
      </c>
      <c r="FW164">
        <v>25.531914893617</v>
      </c>
      <c r="FX164">
        <v>2.12765957446809</v>
      </c>
      <c r="FY164">
        <v>89.361702127659598</v>
      </c>
      <c r="FZ164">
        <v>2.12765957446809</v>
      </c>
      <c r="GA164">
        <v>2.12765957446809</v>
      </c>
      <c r="GB164">
        <v>10.6382978723404</v>
      </c>
      <c r="GC164">
        <v>2.12765957446809</v>
      </c>
      <c r="GD164">
        <v>27.659574468085101</v>
      </c>
      <c r="GE164">
        <v>2.12765957446809</v>
      </c>
      <c r="GF164">
        <v>4.2553191489361701</v>
      </c>
      <c r="GG164">
        <v>31.914893617021299</v>
      </c>
      <c r="GH164">
        <v>14.893617021276601</v>
      </c>
      <c r="GI164">
        <v>16</v>
      </c>
      <c r="GJ164">
        <v>16.618075801749299</v>
      </c>
      <c r="GK164">
        <v>34.042553191489397</v>
      </c>
      <c r="GL164">
        <v>6.12244897959184</v>
      </c>
      <c r="GM164">
        <v>2.0408163265306101</v>
      </c>
      <c r="GN164">
        <v>0</v>
      </c>
      <c r="GO164">
        <v>0</v>
      </c>
      <c r="GP164">
        <v>22.8070175438597</v>
      </c>
      <c r="GQ164">
        <v>12.280701754386</v>
      </c>
      <c r="GR164">
        <v>0</v>
      </c>
      <c r="GS164">
        <v>13.9941690962099</v>
      </c>
      <c r="GT164">
        <v>10</v>
      </c>
      <c r="GU164">
        <v>8</v>
      </c>
      <c r="GV164">
        <v>9</v>
      </c>
      <c r="GW164">
        <v>8</v>
      </c>
      <c r="GX164">
        <v>4</v>
      </c>
      <c r="GY164">
        <v>37.0262390670554</v>
      </c>
      <c r="GZ164">
        <v>20.699708454810501</v>
      </c>
      <c r="HA164">
        <v>7.5801749271137</v>
      </c>
      <c r="HB164">
        <v>4.6647230320699702</v>
      </c>
      <c r="HC164">
        <v>4.0816326530612201</v>
      </c>
      <c r="HD164">
        <v>21.2765957446809</v>
      </c>
      <c r="HE164">
        <v>17.021276595744698</v>
      </c>
      <c r="HF164">
        <v>19.148936170212799</v>
      </c>
      <c r="HG164">
        <v>17.021276595744698</v>
      </c>
      <c r="HH164">
        <v>8.5106382978723403</v>
      </c>
      <c r="HI164">
        <v>3</v>
      </c>
      <c r="HJ164">
        <v>3</v>
      </c>
      <c r="HK164">
        <v>21</v>
      </c>
      <c r="HL164">
        <v>7</v>
      </c>
      <c r="HM164">
        <v>3</v>
      </c>
      <c r="HN164">
        <v>2.33236151603499</v>
      </c>
      <c r="HO164">
        <v>2.33236151603499</v>
      </c>
      <c r="HP164">
        <v>32.069970845481102</v>
      </c>
      <c r="HQ164">
        <v>23.906705539358601</v>
      </c>
      <c r="HR164">
        <v>12.8279883381924</v>
      </c>
      <c r="HS164">
        <v>6.3829787234042596</v>
      </c>
      <c r="HT164">
        <v>6.3829787234042596</v>
      </c>
      <c r="HU164">
        <v>44.680851063829799</v>
      </c>
      <c r="HV164">
        <v>14.893617021276601</v>
      </c>
      <c r="HW164">
        <v>6.3829787234042596</v>
      </c>
      <c r="HX164">
        <v>19.825072886297399</v>
      </c>
      <c r="HY164">
        <v>32.653061224489797</v>
      </c>
      <c r="HZ164">
        <v>40.524781341107897</v>
      </c>
      <c r="IA164">
        <v>46.938775510204103</v>
      </c>
      <c r="IB164">
        <v>52.7696793002915</v>
      </c>
      <c r="IC164">
        <v>4.4608869984287098</v>
      </c>
      <c r="ID164">
        <v>0.92033081454155996</v>
      </c>
      <c r="IE164">
        <v>8.0510740304594304</v>
      </c>
      <c r="IF164">
        <v>7.8797745830028401</v>
      </c>
      <c r="IG164">
        <v>0.80309940439271199</v>
      </c>
      <c r="IH164">
        <v>1</v>
      </c>
      <c r="II164">
        <v>5.5752212390000002</v>
      </c>
      <c r="IJ164">
        <v>1</v>
      </c>
      <c r="IK164">
        <v>1.749271137</v>
      </c>
      <c r="IL164">
        <v>2.1276595739999999</v>
      </c>
      <c r="IM164">
        <v>3</v>
      </c>
      <c r="IN164">
        <v>20.699708449999999</v>
      </c>
      <c r="IO164">
        <v>6.3829787229999999</v>
      </c>
    </row>
    <row r="165" spans="1:249" x14ac:dyDescent="0.3">
      <c r="A165" s="71">
        <v>164</v>
      </c>
      <c r="B165">
        <v>2019022</v>
      </c>
      <c r="C165" t="s">
        <v>212</v>
      </c>
      <c r="D165" t="s">
        <v>988</v>
      </c>
      <c r="E165" t="s">
        <v>542</v>
      </c>
      <c r="F165">
        <v>13.020833333333334</v>
      </c>
      <c r="G165">
        <v>13.0208333333333</v>
      </c>
      <c r="H165" t="s">
        <v>953</v>
      </c>
      <c r="I165" t="s">
        <v>344</v>
      </c>
      <c r="J165" t="s">
        <v>345</v>
      </c>
      <c r="K165">
        <v>59</v>
      </c>
      <c r="L165" t="s">
        <v>341</v>
      </c>
      <c r="M165" t="s">
        <v>337</v>
      </c>
      <c r="N165">
        <v>46006</v>
      </c>
      <c r="O165">
        <v>-71.042578000000006</v>
      </c>
      <c r="P165">
        <v>41.992344000000003</v>
      </c>
      <c r="Q165">
        <v>1.5632999999999999</v>
      </c>
      <c r="R165">
        <v>57.945599999999999</v>
      </c>
      <c r="S165">
        <v>88.688501000000002</v>
      </c>
      <c r="T165">
        <v>0.10617199999999999</v>
      </c>
      <c r="U165">
        <v>1.0617199999999999E-3</v>
      </c>
      <c r="W165">
        <v>95</v>
      </c>
      <c r="X165">
        <v>1.21</v>
      </c>
      <c r="Y165">
        <v>18.686586067899999</v>
      </c>
      <c r="Z165">
        <v>53.884283246977539</v>
      </c>
      <c r="AA165">
        <v>20.153955710725</v>
      </c>
      <c r="AB165">
        <v>1269.74779169833</v>
      </c>
      <c r="AC165">
        <v>1272.5303763885399</v>
      </c>
      <c r="AD165">
        <v>15.8277513051813</v>
      </c>
      <c r="AE165">
        <v>15.6183738647801</v>
      </c>
      <c r="AF165">
        <v>9.9525126010938401</v>
      </c>
      <c r="AG165">
        <v>9.9142412230367807</v>
      </c>
      <c r="AH165">
        <v>4.0756028910535402</v>
      </c>
      <c r="AI165">
        <v>4.2049149358380999</v>
      </c>
      <c r="AJ165">
        <v>70.466321243523325</v>
      </c>
      <c r="AK165">
        <v>19.703653081510932</v>
      </c>
      <c r="AL165">
        <v>12.089810017271159</v>
      </c>
      <c r="AM165">
        <v>33.888854373757454</v>
      </c>
      <c r="AN165">
        <v>0.55860995719323403</v>
      </c>
      <c r="AO165">
        <v>0.52912370827434196</v>
      </c>
      <c r="AP165">
        <v>31.698869284294233</v>
      </c>
      <c r="AQ165">
        <v>3.4542314335060449</v>
      </c>
      <c r="AR165">
        <v>31.698869284294233</v>
      </c>
      <c r="AS165">
        <v>23.818801753559999</v>
      </c>
      <c r="AT165">
        <v>0.46082949308740001</v>
      </c>
      <c r="AU165">
        <v>11.053540587219345</v>
      </c>
      <c r="AV165">
        <v>11.053540587219345</v>
      </c>
      <c r="AW165">
        <v>1.8436257455268388</v>
      </c>
      <c r="AX165">
        <v>2.5409969150789999</v>
      </c>
      <c r="AY165">
        <v>5.8371735791089998</v>
      </c>
      <c r="AZ165">
        <v>14.641335636169</v>
      </c>
      <c r="BA165">
        <v>14.641335636169</v>
      </c>
      <c r="BB165">
        <v>3.5473409542760002</v>
      </c>
      <c r="BC165">
        <v>4.8829250344200004</v>
      </c>
      <c r="BD165">
        <v>1.6918514166</v>
      </c>
      <c r="BE165">
        <v>4.8829250344200004</v>
      </c>
      <c r="BF165">
        <v>8925.1555666000004</v>
      </c>
      <c r="BG165">
        <v>0</v>
      </c>
      <c r="BH165">
        <v>8925.1555666000004</v>
      </c>
      <c r="BI165">
        <v>0</v>
      </c>
      <c r="BJ165">
        <v>0</v>
      </c>
      <c r="BK165">
        <v>0</v>
      </c>
      <c r="BL165">
        <v>0</v>
      </c>
      <c r="BM165">
        <v>0</v>
      </c>
      <c r="BN165">
        <v>0</v>
      </c>
      <c r="BO165">
        <v>0</v>
      </c>
      <c r="BP165">
        <v>3.4515131433600001E-2</v>
      </c>
      <c r="BQ165">
        <v>0</v>
      </c>
      <c r="BR165">
        <v>0.15531809145100001</v>
      </c>
      <c r="BS165">
        <v>0</v>
      </c>
      <c r="BT165">
        <v>10</v>
      </c>
      <c r="BU165">
        <v>0</v>
      </c>
      <c r="BV165">
        <v>0</v>
      </c>
      <c r="BW165">
        <v>1</v>
      </c>
      <c r="BX165">
        <v>18</v>
      </c>
      <c r="BY165">
        <v>15</v>
      </c>
      <c r="BZ165">
        <v>19</v>
      </c>
      <c r="CA165">
        <v>19</v>
      </c>
      <c r="CB165">
        <v>20</v>
      </c>
      <c r="CC165">
        <v>20</v>
      </c>
      <c r="CD165">
        <v>14</v>
      </c>
      <c r="CE165">
        <v>10</v>
      </c>
      <c r="CF165">
        <v>10</v>
      </c>
      <c r="CG165">
        <v>10</v>
      </c>
      <c r="CH165">
        <v>10</v>
      </c>
      <c r="CI165">
        <v>10</v>
      </c>
      <c r="CJ165">
        <v>10</v>
      </c>
      <c r="CK165">
        <v>185</v>
      </c>
      <c r="CW165">
        <v>1.4871268224600001</v>
      </c>
      <c r="CX165">
        <v>1.56872845745</v>
      </c>
      <c r="CY165">
        <v>1.21</v>
      </c>
      <c r="CZ165">
        <v>3.1279998136900002E-2</v>
      </c>
      <c r="DA165">
        <v>2.7600000234600003E-3</v>
      </c>
      <c r="DB165">
        <v>0.106172</v>
      </c>
      <c r="DC165">
        <v>354</v>
      </c>
      <c r="DD165">
        <v>0</v>
      </c>
      <c r="DE165">
        <v>0</v>
      </c>
      <c r="DF165">
        <v>0</v>
      </c>
      <c r="DG165">
        <v>4</v>
      </c>
      <c r="DH165">
        <v>2</v>
      </c>
      <c r="DI165">
        <v>0</v>
      </c>
      <c r="DJ165">
        <v>0</v>
      </c>
      <c r="DK165">
        <v>0</v>
      </c>
      <c r="DL165">
        <v>3</v>
      </c>
      <c r="DM165">
        <v>0</v>
      </c>
      <c r="DN165">
        <v>0</v>
      </c>
      <c r="DO165">
        <v>0</v>
      </c>
      <c r="DP165">
        <v>0</v>
      </c>
      <c r="DQ165">
        <v>0</v>
      </c>
      <c r="DR165">
        <v>0</v>
      </c>
      <c r="DS165">
        <v>0</v>
      </c>
      <c r="DT165">
        <v>0</v>
      </c>
      <c r="DU165">
        <v>1</v>
      </c>
      <c r="DV165">
        <v>0</v>
      </c>
      <c r="DW165">
        <v>0</v>
      </c>
      <c r="DX165">
        <v>4</v>
      </c>
      <c r="DY165">
        <v>0</v>
      </c>
      <c r="DZ165">
        <v>0</v>
      </c>
      <c r="EA165">
        <v>0</v>
      </c>
      <c r="EB165">
        <v>0</v>
      </c>
      <c r="EC165">
        <v>0</v>
      </c>
      <c r="ED165">
        <v>0</v>
      </c>
      <c r="EE165">
        <v>0</v>
      </c>
      <c r="EF165">
        <v>0</v>
      </c>
      <c r="EG165">
        <v>0</v>
      </c>
      <c r="EH165">
        <v>0</v>
      </c>
      <c r="EI165">
        <v>0</v>
      </c>
      <c r="EJ165">
        <v>2.5423728813559299</v>
      </c>
      <c r="EK165">
        <v>99.7175141242938</v>
      </c>
      <c r="EL165">
        <v>0</v>
      </c>
      <c r="EM165">
        <v>0</v>
      </c>
      <c r="EN165">
        <v>0</v>
      </c>
      <c r="EO165">
        <v>0</v>
      </c>
      <c r="EP165">
        <v>0</v>
      </c>
      <c r="EQ165">
        <v>0</v>
      </c>
      <c r="ER165">
        <v>99.7175141242938</v>
      </c>
      <c r="ES165">
        <v>99.7175141242938</v>
      </c>
      <c r="ET165">
        <v>0</v>
      </c>
      <c r="EU165">
        <v>0</v>
      </c>
      <c r="EV165">
        <v>0</v>
      </c>
      <c r="EW165">
        <v>0</v>
      </c>
      <c r="EX165">
        <v>0</v>
      </c>
      <c r="EY165">
        <v>0</v>
      </c>
      <c r="EZ165">
        <v>0</v>
      </c>
      <c r="FA165">
        <v>0</v>
      </c>
      <c r="FB165">
        <v>0</v>
      </c>
      <c r="FC165">
        <v>0</v>
      </c>
      <c r="FD165">
        <v>0</v>
      </c>
      <c r="FE165">
        <v>97.175141242937897</v>
      </c>
      <c r="FF165">
        <v>0</v>
      </c>
      <c r="FG165">
        <v>0</v>
      </c>
      <c r="FH165">
        <v>100</v>
      </c>
      <c r="FI165">
        <v>0</v>
      </c>
      <c r="FJ165">
        <v>0</v>
      </c>
      <c r="FK165">
        <v>0</v>
      </c>
      <c r="FL165">
        <v>0</v>
      </c>
      <c r="FM165">
        <v>0</v>
      </c>
      <c r="FN165">
        <v>0</v>
      </c>
      <c r="FO165">
        <v>0</v>
      </c>
      <c r="FP165">
        <v>50</v>
      </c>
      <c r="FQ165">
        <v>0</v>
      </c>
      <c r="FR165">
        <v>0</v>
      </c>
      <c r="FS165">
        <v>0</v>
      </c>
      <c r="FT165">
        <v>0</v>
      </c>
      <c r="FU165">
        <v>0</v>
      </c>
      <c r="FV165">
        <v>0</v>
      </c>
      <c r="FW165">
        <v>0</v>
      </c>
      <c r="FX165">
        <v>0</v>
      </c>
      <c r="FY165">
        <v>0</v>
      </c>
      <c r="FZ165">
        <v>25</v>
      </c>
      <c r="GA165">
        <v>0</v>
      </c>
      <c r="GB165">
        <v>100</v>
      </c>
      <c r="GC165">
        <v>0</v>
      </c>
      <c r="GD165">
        <v>0</v>
      </c>
      <c r="GE165">
        <v>0</v>
      </c>
      <c r="GF165">
        <v>0</v>
      </c>
      <c r="GG165">
        <v>0</v>
      </c>
      <c r="GH165">
        <v>0</v>
      </c>
      <c r="GI165">
        <v>0</v>
      </c>
      <c r="GJ165">
        <v>0</v>
      </c>
      <c r="GK165">
        <v>0</v>
      </c>
      <c r="GL165">
        <v>0</v>
      </c>
      <c r="GM165">
        <v>0</v>
      </c>
      <c r="GN165">
        <v>0</v>
      </c>
      <c r="GO165">
        <v>0</v>
      </c>
      <c r="GP165">
        <v>0</v>
      </c>
      <c r="GQ165">
        <v>0</v>
      </c>
      <c r="GR165">
        <v>0</v>
      </c>
      <c r="GS165">
        <v>0</v>
      </c>
      <c r="GT165">
        <v>3</v>
      </c>
      <c r="GU165">
        <v>0</v>
      </c>
      <c r="GV165">
        <v>0</v>
      </c>
      <c r="GW165">
        <v>0</v>
      </c>
      <c r="GX165">
        <v>0</v>
      </c>
      <c r="GY165">
        <v>99.7175141242938</v>
      </c>
      <c r="GZ165">
        <v>0</v>
      </c>
      <c r="HA165">
        <v>0</v>
      </c>
      <c r="HB165">
        <v>0</v>
      </c>
      <c r="HC165">
        <v>0</v>
      </c>
      <c r="HD165">
        <v>75</v>
      </c>
      <c r="HE165">
        <v>0</v>
      </c>
      <c r="HF165">
        <v>0</v>
      </c>
      <c r="HG165">
        <v>0</v>
      </c>
      <c r="HH165">
        <v>0</v>
      </c>
      <c r="HI165">
        <v>0</v>
      </c>
      <c r="HJ165">
        <v>0</v>
      </c>
      <c r="HK165">
        <v>0</v>
      </c>
      <c r="HL165">
        <v>3</v>
      </c>
      <c r="HM165">
        <v>0</v>
      </c>
      <c r="HN165">
        <v>0</v>
      </c>
      <c r="HO165">
        <v>0</v>
      </c>
      <c r="HP165">
        <v>0</v>
      </c>
      <c r="HQ165">
        <v>99.7175141242938</v>
      </c>
      <c r="HR165">
        <v>0</v>
      </c>
      <c r="HS165">
        <v>0</v>
      </c>
      <c r="HT165">
        <v>0</v>
      </c>
      <c r="HU165">
        <v>0</v>
      </c>
      <c r="HV165">
        <v>75</v>
      </c>
      <c r="HW165">
        <v>0</v>
      </c>
      <c r="HX165">
        <v>97.175141242937897</v>
      </c>
      <c r="HY165">
        <v>98.870056497175099</v>
      </c>
      <c r="HZ165">
        <v>99.7175141242938</v>
      </c>
      <c r="IA165">
        <v>100</v>
      </c>
      <c r="IB165">
        <v>100</v>
      </c>
      <c r="IC165">
        <v>0.222126063856975</v>
      </c>
      <c r="ID165">
        <v>5.5332120399629599E-2</v>
      </c>
      <c r="IE165">
        <v>0.68151263417074104</v>
      </c>
      <c r="IF165">
        <v>0.51113447562805603</v>
      </c>
      <c r="IG165">
        <v>0.111063031928487</v>
      </c>
      <c r="IH165">
        <v>0</v>
      </c>
      <c r="II165">
        <v>7.9237288140000004</v>
      </c>
      <c r="IJ165">
        <v>0</v>
      </c>
      <c r="IK165">
        <v>0</v>
      </c>
      <c r="IL165">
        <v>0</v>
      </c>
      <c r="IM165">
        <v>2</v>
      </c>
      <c r="IN165">
        <v>97.457627119999998</v>
      </c>
      <c r="IO165">
        <v>50</v>
      </c>
    </row>
    <row r="166" spans="1:249" x14ac:dyDescent="0.3">
      <c r="A166" s="71">
        <v>165</v>
      </c>
      <c r="B166">
        <v>2019045</v>
      </c>
      <c r="C166" t="s">
        <v>247</v>
      </c>
      <c r="D166" t="s">
        <v>988</v>
      </c>
      <c r="E166" t="s">
        <v>232</v>
      </c>
      <c r="F166">
        <v>35.088652891370394</v>
      </c>
      <c r="G166">
        <v>39.352066245692797</v>
      </c>
      <c r="H166" t="s">
        <v>953</v>
      </c>
      <c r="I166" t="s">
        <v>344</v>
      </c>
      <c r="J166" t="s">
        <v>345</v>
      </c>
      <c r="K166">
        <v>59</v>
      </c>
      <c r="L166" t="s">
        <v>341</v>
      </c>
      <c r="M166" t="s">
        <v>337</v>
      </c>
      <c r="N166">
        <v>46006</v>
      </c>
      <c r="O166">
        <v>-71.014060000000001</v>
      </c>
      <c r="P166">
        <v>42.079369999999997</v>
      </c>
      <c r="Q166">
        <v>1.8621000000000001</v>
      </c>
      <c r="R166">
        <v>21.4299</v>
      </c>
      <c r="S166">
        <v>21.2041</v>
      </c>
      <c r="T166">
        <v>0.39575499999999997</v>
      </c>
      <c r="U166">
        <v>3.9575499999999998E-3</v>
      </c>
      <c r="W166">
        <v>40</v>
      </c>
      <c r="X166">
        <v>1.48</v>
      </c>
      <c r="Y166">
        <v>36.030550990800002</v>
      </c>
      <c r="Z166">
        <v>54.544224262928957</v>
      </c>
      <c r="AA166">
        <v>20.15025314535</v>
      </c>
      <c r="AB166">
        <v>1268.93178871435</v>
      </c>
      <c r="AC166">
        <v>1272.0544889504899</v>
      </c>
      <c r="AD166">
        <v>15.705546110343199</v>
      </c>
      <c r="AE166">
        <v>15.4987242158246</v>
      </c>
      <c r="AF166">
        <v>9.9638788998550005</v>
      </c>
      <c r="AG166">
        <v>9.9297506145898993</v>
      </c>
      <c r="AH166">
        <v>4.2192725752682501</v>
      </c>
      <c r="AI166">
        <v>4.3560689099155896</v>
      </c>
      <c r="AJ166">
        <v>0</v>
      </c>
      <c r="AK166">
        <v>9.7601948679181909</v>
      </c>
      <c r="AL166">
        <v>0.86998550024166255</v>
      </c>
      <c r="AM166">
        <v>16.395783461425392</v>
      </c>
      <c r="AN166">
        <v>0.38560819962313397</v>
      </c>
      <c r="AO166">
        <v>0.43488536650546999</v>
      </c>
      <c r="AP166">
        <v>95.263412276462049</v>
      </c>
      <c r="AQ166">
        <v>95.263412276462049</v>
      </c>
      <c r="AR166">
        <v>60.232665574734369</v>
      </c>
      <c r="AS166">
        <v>59.171547406900004</v>
      </c>
      <c r="AT166">
        <v>97.009569378050003</v>
      </c>
      <c r="AU166">
        <v>9.6665055582406956E-2</v>
      </c>
      <c r="AV166">
        <v>9.6665055582406956E-2</v>
      </c>
      <c r="AW166">
        <v>7.1395573474444585E-2</v>
      </c>
      <c r="AX166">
        <v>5.0929462694159995E-2</v>
      </c>
      <c r="AY166">
        <v>0.239234449761</v>
      </c>
      <c r="AZ166">
        <v>0.10684137583462</v>
      </c>
      <c r="BA166">
        <v>0</v>
      </c>
      <c r="BB166">
        <v>0.10684137583462</v>
      </c>
      <c r="BC166">
        <v>16.403960423899999</v>
      </c>
      <c r="BD166">
        <v>16.403960423899999</v>
      </c>
      <c r="BE166">
        <v>9.0520243759299994</v>
      </c>
      <c r="BF166">
        <v>44723.2119609</v>
      </c>
      <c r="BG166">
        <v>0</v>
      </c>
      <c r="BH166">
        <v>44723.2119609</v>
      </c>
      <c r="BI166">
        <v>0</v>
      </c>
      <c r="BJ166">
        <v>0</v>
      </c>
      <c r="BK166">
        <v>0</v>
      </c>
      <c r="BL166">
        <v>0</v>
      </c>
      <c r="BM166">
        <v>0</v>
      </c>
      <c r="BN166">
        <v>0</v>
      </c>
      <c r="BO166">
        <v>0.53702808656900003</v>
      </c>
      <c r="BP166">
        <v>4.6663773512699999E-2</v>
      </c>
      <c r="BQ166">
        <v>0</v>
      </c>
      <c r="BR166">
        <v>0.37331018810200001</v>
      </c>
      <c r="BS166">
        <v>0</v>
      </c>
      <c r="BT166">
        <v>2</v>
      </c>
      <c r="BU166">
        <v>0</v>
      </c>
      <c r="BV166">
        <v>8</v>
      </c>
      <c r="BW166">
        <v>2</v>
      </c>
      <c r="BX166">
        <v>16</v>
      </c>
      <c r="BY166">
        <v>17</v>
      </c>
      <c r="BZ166">
        <v>8</v>
      </c>
      <c r="CA166">
        <v>16</v>
      </c>
      <c r="CB166">
        <v>18</v>
      </c>
      <c r="CC166">
        <v>2</v>
      </c>
      <c r="CD166">
        <v>8</v>
      </c>
      <c r="CE166">
        <v>10</v>
      </c>
      <c r="CF166">
        <v>10</v>
      </c>
      <c r="CG166">
        <v>1</v>
      </c>
      <c r="CH166">
        <v>1</v>
      </c>
      <c r="CI166">
        <v>2</v>
      </c>
      <c r="CJ166">
        <v>2</v>
      </c>
      <c r="CK166">
        <v>111</v>
      </c>
      <c r="CW166">
        <v>1.25959585312</v>
      </c>
      <c r="CX166">
        <v>1.41013127081</v>
      </c>
      <c r="CY166">
        <v>1.48</v>
      </c>
      <c r="CZ166">
        <v>1.7572204352799998</v>
      </c>
      <c r="DA166">
        <v>0.556010005064</v>
      </c>
      <c r="DB166">
        <v>0.39575500000000002</v>
      </c>
      <c r="DC166">
        <v>346</v>
      </c>
      <c r="DD166">
        <v>91</v>
      </c>
      <c r="DE166">
        <v>23</v>
      </c>
      <c r="DF166">
        <v>22</v>
      </c>
      <c r="DG166">
        <v>44</v>
      </c>
      <c r="DH166">
        <v>2</v>
      </c>
      <c r="DI166">
        <v>1</v>
      </c>
      <c r="DJ166">
        <v>2</v>
      </c>
      <c r="DK166">
        <v>10</v>
      </c>
      <c r="DL166">
        <v>8</v>
      </c>
      <c r="DM166">
        <v>22</v>
      </c>
      <c r="DN166">
        <v>1</v>
      </c>
      <c r="DO166">
        <v>0</v>
      </c>
      <c r="DP166">
        <v>5</v>
      </c>
      <c r="DQ166">
        <v>5</v>
      </c>
      <c r="DR166">
        <v>4</v>
      </c>
      <c r="DS166">
        <v>0</v>
      </c>
      <c r="DT166">
        <v>32</v>
      </c>
      <c r="DU166">
        <v>1</v>
      </c>
      <c r="DV166">
        <v>0</v>
      </c>
      <c r="DW166">
        <v>0</v>
      </c>
      <c r="DX166">
        <v>12</v>
      </c>
      <c r="DY166">
        <v>3</v>
      </c>
      <c r="DZ166">
        <v>8</v>
      </c>
      <c r="EA166">
        <v>2</v>
      </c>
      <c r="EB166">
        <v>0</v>
      </c>
      <c r="EC166">
        <v>0</v>
      </c>
      <c r="ED166">
        <v>8</v>
      </c>
      <c r="EE166">
        <v>0</v>
      </c>
      <c r="EF166">
        <v>0</v>
      </c>
      <c r="EG166">
        <v>1</v>
      </c>
      <c r="EH166">
        <v>4</v>
      </c>
      <c r="EI166">
        <v>2</v>
      </c>
      <c r="EJ166">
        <v>11.849710982658999</v>
      </c>
      <c r="EK166">
        <v>12.4277456647399</v>
      </c>
      <c r="EL166">
        <v>0</v>
      </c>
      <c r="EM166">
        <v>2.0231213872832399</v>
      </c>
      <c r="EN166">
        <v>0.28901734104046201</v>
      </c>
      <c r="EO166">
        <v>0.57803468208092501</v>
      </c>
      <c r="EP166">
        <v>9.5375722543352595</v>
      </c>
      <c r="EQ166">
        <v>0</v>
      </c>
      <c r="ER166">
        <v>12.4277456647399</v>
      </c>
      <c r="ES166">
        <v>52.023121387283197</v>
      </c>
      <c r="ET166">
        <v>28.6127167630058</v>
      </c>
      <c r="EU166">
        <v>0.28901734104046201</v>
      </c>
      <c r="EV166">
        <v>0</v>
      </c>
      <c r="EW166">
        <v>0</v>
      </c>
      <c r="EX166">
        <v>6.64739884393064</v>
      </c>
      <c r="EY166">
        <v>6.64739884393064</v>
      </c>
      <c r="EZ166">
        <v>37.572254335260098</v>
      </c>
      <c r="FA166">
        <v>5.4913294797687904</v>
      </c>
      <c r="FB166">
        <v>82.608695652173907</v>
      </c>
      <c r="FC166">
        <v>86.363636363636402</v>
      </c>
      <c r="FD166">
        <v>38.150289017341002</v>
      </c>
      <c r="FE166">
        <v>0.57803468208092501</v>
      </c>
      <c r="FF166">
        <v>0</v>
      </c>
      <c r="FG166">
        <v>39.595375722543402</v>
      </c>
      <c r="FH166">
        <v>61.849710982658998</v>
      </c>
      <c r="FI166">
        <v>2.3121387283237</v>
      </c>
      <c r="FJ166">
        <v>8.9595375722543409</v>
      </c>
      <c r="FK166">
        <v>3.4682080924855501</v>
      </c>
      <c r="FL166">
        <v>0</v>
      </c>
      <c r="FM166">
        <v>8.9595375722543409</v>
      </c>
      <c r="FN166">
        <v>6.35838150289017</v>
      </c>
      <c r="FO166">
        <v>0.86705202312138696</v>
      </c>
      <c r="FP166">
        <v>4.5454545454545503</v>
      </c>
      <c r="FQ166">
        <v>2.2727272727272698</v>
      </c>
      <c r="FR166">
        <v>4.5454545454545503</v>
      </c>
      <c r="FS166">
        <v>22.727272727272702</v>
      </c>
      <c r="FT166">
        <v>50</v>
      </c>
      <c r="FU166">
        <v>2.2727272727272698</v>
      </c>
      <c r="FV166">
        <v>11.363636363636401</v>
      </c>
      <c r="FW166">
        <v>11.363636363636401</v>
      </c>
      <c r="FX166">
        <v>9.0909090909090899</v>
      </c>
      <c r="FY166">
        <v>72.727272727272705</v>
      </c>
      <c r="FZ166">
        <v>2.2727272727272698</v>
      </c>
      <c r="GA166">
        <v>0</v>
      </c>
      <c r="GB166">
        <v>27.272727272727298</v>
      </c>
      <c r="GC166">
        <v>6.8181818181818201</v>
      </c>
      <c r="GD166">
        <v>18.181818181818201</v>
      </c>
      <c r="GE166">
        <v>4.5454545454545503</v>
      </c>
      <c r="GF166">
        <v>0</v>
      </c>
      <c r="GG166">
        <v>18.181818181818201</v>
      </c>
      <c r="GH166">
        <v>9.0909090909090899</v>
      </c>
      <c r="GI166">
        <v>20</v>
      </c>
      <c r="GJ166">
        <v>26.300578034682101</v>
      </c>
      <c r="GK166">
        <v>45.454545454545503</v>
      </c>
      <c r="GL166">
        <v>11.560693641618499</v>
      </c>
      <c r="GM166">
        <v>1.44508670520231</v>
      </c>
      <c r="GN166">
        <v>5.4945054945054901</v>
      </c>
      <c r="GO166">
        <v>4.3956043956044004</v>
      </c>
      <c r="GP166">
        <v>15.384615384615399</v>
      </c>
      <c r="GQ166">
        <v>5.4945054945054901</v>
      </c>
      <c r="GR166">
        <v>1.7341040462427699</v>
      </c>
      <c r="GS166">
        <v>0.57803468208092501</v>
      </c>
      <c r="GT166">
        <v>13</v>
      </c>
      <c r="GU166">
        <v>9</v>
      </c>
      <c r="GV166">
        <v>8</v>
      </c>
      <c r="GW166">
        <v>5</v>
      </c>
      <c r="GX166">
        <v>4</v>
      </c>
      <c r="GY166">
        <v>52.312138728323703</v>
      </c>
      <c r="GZ166">
        <v>19.653179190751398</v>
      </c>
      <c r="HA166">
        <v>10.6936416184971</v>
      </c>
      <c r="HB166">
        <v>2.8901734104046199</v>
      </c>
      <c r="HC166">
        <v>6.0693641618497098</v>
      </c>
      <c r="HD166">
        <v>29.545454545454501</v>
      </c>
      <c r="HE166">
        <v>20.454545454545499</v>
      </c>
      <c r="HF166">
        <v>18.181818181818201</v>
      </c>
      <c r="HG166">
        <v>11.363636363636401</v>
      </c>
      <c r="HH166">
        <v>9.0909090909090899</v>
      </c>
      <c r="HI166">
        <v>2</v>
      </c>
      <c r="HJ166">
        <v>8</v>
      </c>
      <c r="HK166">
        <v>15</v>
      </c>
      <c r="HL166">
        <v>13</v>
      </c>
      <c r="HM166">
        <v>0</v>
      </c>
      <c r="HN166">
        <v>0.57803468208092501</v>
      </c>
      <c r="HO166">
        <v>45.375722543352602</v>
      </c>
      <c r="HP166">
        <v>26.300578034682101</v>
      </c>
      <c r="HQ166">
        <v>18.4971098265896</v>
      </c>
      <c r="HR166">
        <v>0</v>
      </c>
      <c r="HS166">
        <v>4.5454545454545503</v>
      </c>
      <c r="HT166">
        <v>18.181818181818201</v>
      </c>
      <c r="HU166">
        <v>34.090909090909101</v>
      </c>
      <c r="HV166">
        <v>29.545454545454501</v>
      </c>
      <c r="HW166">
        <v>0</v>
      </c>
      <c r="HX166">
        <v>35.260115606936402</v>
      </c>
      <c r="HY166">
        <v>44.508670520231199</v>
      </c>
      <c r="HZ166">
        <v>51.734104046242798</v>
      </c>
      <c r="IA166">
        <v>56.936416184971101</v>
      </c>
      <c r="IB166">
        <v>61.560693641618499</v>
      </c>
      <c r="IC166">
        <v>3.9555525072516899</v>
      </c>
      <c r="ID166">
        <v>0.85074676734939403</v>
      </c>
      <c r="IE166">
        <v>7.5259489909847801</v>
      </c>
      <c r="IF166">
        <v>7.3549046957351303</v>
      </c>
      <c r="IG166">
        <v>0.72453558970283705</v>
      </c>
      <c r="IH166">
        <v>0</v>
      </c>
      <c r="II166">
        <v>6.7065868259999997</v>
      </c>
      <c r="IJ166">
        <v>0</v>
      </c>
      <c r="IK166">
        <v>0</v>
      </c>
      <c r="IL166">
        <v>0</v>
      </c>
      <c r="IM166">
        <v>12</v>
      </c>
      <c r="IN166">
        <v>54.913294800000003</v>
      </c>
      <c r="IO166">
        <v>27.272727270000001</v>
      </c>
    </row>
    <row r="167" spans="1:249" x14ac:dyDescent="0.3">
      <c r="A167" s="71">
        <v>166</v>
      </c>
      <c r="B167">
        <v>2019056</v>
      </c>
      <c r="C167" t="s">
        <v>216</v>
      </c>
      <c r="D167" t="s">
        <v>988</v>
      </c>
      <c r="E167" t="s">
        <v>542</v>
      </c>
      <c r="F167">
        <v>73.354665141918858</v>
      </c>
      <c r="G167">
        <v>77.431119621895306</v>
      </c>
      <c r="H167" t="s">
        <v>953</v>
      </c>
      <c r="I167" t="s">
        <v>344</v>
      </c>
      <c r="J167" t="s">
        <v>345</v>
      </c>
      <c r="K167">
        <v>59</v>
      </c>
      <c r="L167" t="s">
        <v>341</v>
      </c>
      <c r="M167" t="s">
        <v>337</v>
      </c>
      <c r="N167">
        <v>46006</v>
      </c>
      <c r="O167">
        <v>-71.200839999999999</v>
      </c>
      <c r="P167">
        <v>41.946730000000002</v>
      </c>
      <c r="Q167">
        <v>1.1339999999999999</v>
      </c>
      <c r="R167">
        <v>100.053</v>
      </c>
      <c r="S167">
        <v>96.274399000000003</v>
      </c>
      <c r="T167">
        <v>0.27685399999999999</v>
      </c>
      <c r="U167">
        <v>2.7685399999999999E-3</v>
      </c>
      <c r="W167">
        <v>20</v>
      </c>
      <c r="X167">
        <v>1.1200000000000001</v>
      </c>
      <c r="Y167">
        <v>30.068103174600001</v>
      </c>
      <c r="Z167">
        <v>55</v>
      </c>
      <c r="AA167">
        <v>19.774085261974999</v>
      </c>
      <c r="AB167">
        <v>1264.9460255476199</v>
      </c>
      <c r="AC167">
        <v>1263.57947194387</v>
      </c>
      <c r="AD167">
        <v>15.7233177503175</v>
      </c>
      <c r="AE167">
        <v>15.6020764991455</v>
      </c>
      <c r="AF167">
        <v>10.026138268571399</v>
      </c>
      <c r="AG167">
        <v>9.8784962011333999</v>
      </c>
      <c r="AH167">
        <v>4.3233288889841299</v>
      </c>
      <c r="AI167">
        <v>4.1495870760187099</v>
      </c>
      <c r="AJ167">
        <v>23.49206349206349</v>
      </c>
      <c r="AK167">
        <v>21.298012053611583</v>
      </c>
      <c r="AL167">
        <v>54.285714285714278</v>
      </c>
      <c r="AM167">
        <v>42.273095259512459</v>
      </c>
      <c r="AN167">
        <v>0.51153460498935899</v>
      </c>
      <c r="AO167">
        <v>0.54151873612311296</v>
      </c>
      <c r="AP167">
        <v>22.452999910047673</v>
      </c>
      <c r="AQ167">
        <v>14.285714285714283</v>
      </c>
      <c r="AR167">
        <v>22.452999910047673</v>
      </c>
      <c r="AS167">
        <v>22.65652023526</v>
      </c>
      <c r="AT167">
        <v>17.153996101366996</v>
      </c>
      <c r="AU167">
        <v>1.7460317460317458</v>
      </c>
      <c r="AV167">
        <v>1.7460317460317458</v>
      </c>
      <c r="AW167">
        <v>1.7216875056220204</v>
      </c>
      <c r="AX167">
        <v>1.7435283779068</v>
      </c>
      <c r="AY167">
        <v>1.94931773879</v>
      </c>
      <c r="AZ167">
        <v>3.5587301587289999</v>
      </c>
      <c r="BA167">
        <v>3.5587301587289999</v>
      </c>
      <c r="BB167">
        <v>2.2664028065170001</v>
      </c>
      <c r="BC167">
        <v>4.0356925157100001</v>
      </c>
      <c r="BD167">
        <v>3.0007437912200001</v>
      </c>
      <c r="BE167">
        <v>4.0356925157100001</v>
      </c>
      <c r="BF167">
        <v>28774.4194537</v>
      </c>
      <c r="BG167">
        <v>0</v>
      </c>
      <c r="BH167">
        <v>28774.4194537</v>
      </c>
      <c r="BI167">
        <v>0</v>
      </c>
      <c r="BJ167">
        <v>0</v>
      </c>
      <c r="BK167">
        <v>0</v>
      </c>
      <c r="BL167">
        <v>0</v>
      </c>
      <c r="BM167">
        <v>0.88183421516799998</v>
      </c>
      <c r="BN167">
        <v>1.9989405615000001E-2</v>
      </c>
      <c r="BO167">
        <v>0</v>
      </c>
      <c r="BP167">
        <v>4.9973514037600003E-2</v>
      </c>
      <c r="BQ167">
        <v>0.88183421516799998</v>
      </c>
      <c r="BR167">
        <v>0.129931136498</v>
      </c>
      <c r="BS167">
        <v>0</v>
      </c>
      <c r="BT167">
        <v>2</v>
      </c>
      <c r="BU167">
        <v>1</v>
      </c>
      <c r="BV167">
        <v>7</v>
      </c>
      <c r="BW167">
        <v>3</v>
      </c>
      <c r="BX167">
        <v>15</v>
      </c>
      <c r="BY167">
        <v>16</v>
      </c>
      <c r="BZ167">
        <v>11</v>
      </c>
      <c r="CA167">
        <v>16</v>
      </c>
      <c r="CB167">
        <v>16</v>
      </c>
      <c r="CC167">
        <v>14</v>
      </c>
      <c r="CD167">
        <v>8</v>
      </c>
      <c r="CE167">
        <v>9</v>
      </c>
      <c r="CF167">
        <v>9</v>
      </c>
      <c r="CG167">
        <v>9</v>
      </c>
      <c r="CH167">
        <v>9</v>
      </c>
      <c r="CI167">
        <v>8</v>
      </c>
      <c r="CJ167">
        <v>4</v>
      </c>
      <c r="CK167">
        <v>144</v>
      </c>
      <c r="CW167">
        <v>1.0634403909300001</v>
      </c>
      <c r="CX167">
        <v>1.2020291222199999</v>
      </c>
      <c r="CY167">
        <v>1.1200000000000001</v>
      </c>
      <c r="CZ167">
        <v>0.73794000689700001</v>
      </c>
      <c r="DA167">
        <v>0.43303996929099997</v>
      </c>
      <c r="DB167">
        <v>0.27685399999999999</v>
      </c>
      <c r="DC167">
        <v>319</v>
      </c>
      <c r="DD167">
        <v>39</v>
      </c>
      <c r="DE167">
        <v>140</v>
      </c>
      <c r="DF167">
        <v>128</v>
      </c>
      <c r="DG167">
        <v>28</v>
      </c>
      <c r="DH167">
        <v>0</v>
      </c>
      <c r="DI167">
        <v>2</v>
      </c>
      <c r="DJ167">
        <v>2</v>
      </c>
      <c r="DK167">
        <v>12</v>
      </c>
      <c r="DL167">
        <v>5</v>
      </c>
      <c r="DM167">
        <v>9</v>
      </c>
      <c r="DN167">
        <v>4</v>
      </c>
      <c r="DO167">
        <v>0</v>
      </c>
      <c r="DP167">
        <v>10</v>
      </c>
      <c r="DQ167">
        <v>10</v>
      </c>
      <c r="DR167">
        <v>2</v>
      </c>
      <c r="DS167">
        <v>1</v>
      </c>
      <c r="DT167">
        <v>22</v>
      </c>
      <c r="DU167">
        <v>1</v>
      </c>
      <c r="DV167">
        <v>0</v>
      </c>
      <c r="DW167">
        <v>0</v>
      </c>
      <c r="DX167">
        <v>6</v>
      </c>
      <c r="DY167">
        <v>0</v>
      </c>
      <c r="DZ167">
        <v>10</v>
      </c>
      <c r="EA167">
        <v>0</v>
      </c>
      <c r="EB167">
        <v>0</v>
      </c>
      <c r="EC167">
        <v>0</v>
      </c>
      <c r="ED167">
        <v>10</v>
      </c>
      <c r="EE167">
        <v>0</v>
      </c>
      <c r="EF167">
        <v>0</v>
      </c>
      <c r="EG167">
        <v>0</v>
      </c>
      <c r="EH167">
        <v>6</v>
      </c>
      <c r="EI167">
        <v>1</v>
      </c>
      <c r="EJ167">
        <v>0</v>
      </c>
      <c r="EK167">
        <v>5.0156739811912203</v>
      </c>
      <c r="EL167">
        <v>2.8213166144200601</v>
      </c>
      <c r="EM167">
        <v>15.987460815046999</v>
      </c>
      <c r="EN167">
        <v>0</v>
      </c>
      <c r="EO167">
        <v>4.0752351097178696</v>
      </c>
      <c r="EP167">
        <v>47.962382445141102</v>
      </c>
      <c r="EQ167">
        <v>0</v>
      </c>
      <c r="ER167">
        <v>5.0156739811912203</v>
      </c>
      <c r="ES167">
        <v>28.213166144200599</v>
      </c>
      <c r="ET167">
        <v>23.1974921630094</v>
      </c>
      <c r="EU167">
        <v>3.7617554858934201</v>
      </c>
      <c r="EV167">
        <v>3.7617554858934201</v>
      </c>
      <c r="EW167">
        <v>0.94043887147335403</v>
      </c>
      <c r="EX167">
        <v>43.887147335423201</v>
      </c>
      <c r="EY167">
        <v>43.887147335423201</v>
      </c>
      <c r="EZ167">
        <v>7.2100313479623797</v>
      </c>
      <c r="FA167">
        <v>21.316614420062699</v>
      </c>
      <c r="FB167">
        <v>48.571428571428598</v>
      </c>
      <c r="FC167">
        <v>53.125</v>
      </c>
      <c r="FD167">
        <v>71.473354231974895</v>
      </c>
      <c r="FE167">
        <v>5.0156739811912203</v>
      </c>
      <c r="FF167">
        <v>0</v>
      </c>
      <c r="FG167">
        <v>23.1974921630094</v>
      </c>
      <c r="FH167">
        <v>28.526645768025102</v>
      </c>
      <c r="FI167">
        <v>0</v>
      </c>
      <c r="FJ167">
        <v>43.887147335423201</v>
      </c>
      <c r="FK167">
        <v>0</v>
      </c>
      <c r="FL167">
        <v>0</v>
      </c>
      <c r="FM167">
        <v>43.887147335423201</v>
      </c>
      <c r="FN167">
        <v>40.125391849529798</v>
      </c>
      <c r="FO167">
        <v>18.808777429467099</v>
      </c>
      <c r="FP167">
        <v>0</v>
      </c>
      <c r="FQ167">
        <v>7.1428571428571397</v>
      </c>
      <c r="FR167">
        <v>7.1428571428571397</v>
      </c>
      <c r="FS167">
        <v>42.857142857142897</v>
      </c>
      <c r="FT167">
        <v>32.142857142857103</v>
      </c>
      <c r="FU167">
        <v>14.285714285714301</v>
      </c>
      <c r="FV167">
        <v>35.714285714285701</v>
      </c>
      <c r="FW167">
        <v>35.714285714285701</v>
      </c>
      <c r="FX167">
        <v>7.1428571428571397</v>
      </c>
      <c r="FY167">
        <v>78.571428571428598</v>
      </c>
      <c r="FZ167">
        <v>3.5714285714285698</v>
      </c>
      <c r="GA167">
        <v>0</v>
      </c>
      <c r="GB167">
        <v>21.428571428571399</v>
      </c>
      <c r="GC167">
        <v>0</v>
      </c>
      <c r="GD167">
        <v>35.714285714285701</v>
      </c>
      <c r="GE167">
        <v>0</v>
      </c>
      <c r="GF167">
        <v>0</v>
      </c>
      <c r="GG167">
        <v>35.714285714285701</v>
      </c>
      <c r="GH167">
        <v>21.428571428571399</v>
      </c>
      <c r="GI167">
        <v>8</v>
      </c>
      <c r="GJ167">
        <v>12.2257053291536</v>
      </c>
      <c r="GK167">
        <v>28.571428571428601</v>
      </c>
      <c r="GL167">
        <v>9.0909090909090899</v>
      </c>
      <c r="GM167">
        <v>0.31347962382445099</v>
      </c>
      <c r="GN167">
        <v>2.5641025641025599</v>
      </c>
      <c r="GO167">
        <v>0</v>
      </c>
      <c r="GP167">
        <v>10.2564102564103</v>
      </c>
      <c r="GQ167">
        <v>2.5641025641025599</v>
      </c>
      <c r="GR167">
        <v>10.9717868338558</v>
      </c>
      <c r="GS167">
        <v>4.0752351097178696</v>
      </c>
      <c r="GT167">
        <v>8</v>
      </c>
      <c r="GU167">
        <v>7</v>
      </c>
      <c r="GV167">
        <v>4</v>
      </c>
      <c r="GW167">
        <v>5</v>
      </c>
      <c r="GX167">
        <v>3</v>
      </c>
      <c r="GY167">
        <v>9.0909090909090899</v>
      </c>
      <c r="GZ167">
        <v>65.830721003134798</v>
      </c>
      <c r="HA167">
        <v>4.3887147335423196</v>
      </c>
      <c r="HB167">
        <v>12.2257053291536</v>
      </c>
      <c r="HC167">
        <v>1.8808777429467101</v>
      </c>
      <c r="HD167">
        <v>28.571428571428601</v>
      </c>
      <c r="HE167">
        <v>25</v>
      </c>
      <c r="HF167">
        <v>14.285714285714301</v>
      </c>
      <c r="HG167">
        <v>17.8571428571429</v>
      </c>
      <c r="HH167">
        <v>10.714285714285699</v>
      </c>
      <c r="HI167">
        <v>2</v>
      </c>
      <c r="HJ167">
        <v>2</v>
      </c>
      <c r="HK167">
        <v>14</v>
      </c>
      <c r="HL167">
        <v>6</v>
      </c>
      <c r="HM167">
        <v>1</v>
      </c>
      <c r="HN167">
        <v>10.0313479623824</v>
      </c>
      <c r="HO167">
        <v>2.8213166144200601</v>
      </c>
      <c r="HP167">
        <v>66.771159874608102</v>
      </c>
      <c r="HQ167">
        <v>6.8965517241379297</v>
      </c>
      <c r="HR167">
        <v>0.31347962382445099</v>
      </c>
      <c r="HS167">
        <v>7.1428571428571397</v>
      </c>
      <c r="HT167">
        <v>7.1428571428571397</v>
      </c>
      <c r="HU167">
        <v>50</v>
      </c>
      <c r="HV167">
        <v>21.428571428571399</v>
      </c>
      <c r="HW167">
        <v>3.5714285714285698</v>
      </c>
      <c r="HX167">
        <v>13.166144200627</v>
      </c>
      <c r="HY167">
        <v>26.018808777429498</v>
      </c>
      <c r="HZ167">
        <v>36.9905956112853</v>
      </c>
      <c r="IA167">
        <v>45.454545454545503</v>
      </c>
      <c r="IB167">
        <v>53.6050156739812</v>
      </c>
      <c r="IC167">
        <v>4.1631064296361702</v>
      </c>
      <c r="ID167">
        <v>0.92430302375173201</v>
      </c>
      <c r="IE167">
        <v>4.8567340615083401</v>
      </c>
      <c r="IF167">
        <v>4.6832792735973303</v>
      </c>
      <c r="IG167">
        <v>0.86598690904525699</v>
      </c>
      <c r="IH167">
        <v>0</v>
      </c>
      <c r="II167">
        <v>5.167213115</v>
      </c>
      <c r="IJ167">
        <v>0</v>
      </c>
      <c r="IK167">
        <v>0</v>
      </c>
      <c r="IL167">
        <v>0</v>
      </c>
      <c r="IM167">
        <v>2</v>
      </c>
      <c r="IN167">
        <v>5.3291536050000001</v>
      </c>
      <c r="IO167">
        <v>7.1428571429999996</v>
      </c>
    </row>
    <row r="168" spans="1:249" x14ac:dyDescent="0.3">
      <c r="A168" s="71">
        <v>167</v>
      </c>
      <c r="B168">
        <v>2019059</v>
      </c>
      <c r="C168" t="s">
        <v>143</v>
      </c>
      <c r="D168" t="s">
        <v>988</v>
      </c>
      <c r="E168" t="s">
        <v>542</v>
      </c>
      <c r="F168">
        <v>59.961048957715178</v>
      </c>
      <c r="G168">
        <v>70.019847749930193</v>
      </c>
      <c r="H168" t="s">
        <v>953</v>
      </c>
      <c r="I168" t="s">
        <v>344</v>
      </c>
      <c r="J168" t="s">
        <v>345</v>
      </c>
      <c r="K168">
        <v>59</v>
      </c>
      <c r="L168" t="s">
        <v>341</v>
      </c>
      <c r="M168" t="s">
        <v>337</v>
      </c>
      <c r="N168">
        <v>46006</v>
      </c>
      <c r="O168">
        <v>-71.125789999999995</v>
      </c>
      <c r="P168">
        <v>42.018880000000003</v>
      </c>
      <c r="Q168">
        <v>2.4390000000000001</v>
      </c>
      <c r="R168">
        <v>23.198399999999999</v>
      </c>
      <c r="S168">
        <v>22.078700000000001</v>
      </c>
      <c r="T168">
        <v>0.15821299999999999</v>
      </c>
      <c r="U168">
        <v>1.58213E-3</v>
      </c>
      <c r="W168">
        <v>10</v>
      </c>
      <c r="X168">
        <v>1.27</v>
      </c>
      <c r="Y168">
        <v>34.311630996300003</v>
      </c>
      <c r="Z168">
        <v>52.331734317343177</v>
      </c>
      <c r="AA168">
        <v>20.241661585075001</v>
      </c>
      <c r="AB168">
        <v>1271.63426982288</v>
      </c>
      <c r="AC168">
        <v>1271.4761072082599</v>
      </c>
      <c r="AD168">
        <v>15.7345207759779</v>
      </c>
      <c r="AE168">
        <v>15.568392454686499</v>
      </c>
      <c r="AF168">
        <v>9.9374519601475999</v>
      </c>
      <c r="AG168">
        <v>9.8808773635940401</v>
      </c>
      <c r="AH168">
        <v>4.1355970551660501</v>
      </c>
      <c r="AI168">
        <v>4.1888267694366803</v>
      </c>
      <c r="AJ168">
        <v>18.302583025830259</v>
      </c>
      <c r="AK168">
        <v>26.152234636871512</v>
      </c>
      <c r="AL168">
        <v>40.59040590405904</v>
      </c>
      <c r="AM168">
        <v>47.536468032278094</v>
      </c>
      <c r="AN168">
        <v>0.54388669167525305</v>
      </c>
      <c r="AO168">
        <v>0.61607550457621396</v>
      </c>
      <c r="AP168">
        <v>22.435424354243541</v>
      </c>
      <c r="AQ168">
        <v>22.435424354243541</v>
      </c>
      <c r="AR168">
        <v>12.876319056486661</v>
      </c>
      <c r="AS168">
        <v>13.371381981240999</v>
      </c>
      <c r="AT168">
        <v>29.676258992810002</v>
      </c>
      <c r="AU168">
        <v>5.3136531365313635</v>
      </c>
      <c r="AV168">
        <v>5.3136531365313635</v>
      </c>
      <c r="AW168">
        <v>2.1027312228429551</v>
      </c>
      <c r="AX168">
        <v>1.6388096208679401</v>
      </c>
      <c r="AY168">
        <v>0</v>
      </c>
      <c r="AZ168">
        <v>7.1512915129150008</v>
      </c>
      <c r="BA168">
        <v>7.1512915129150008</v>
      </c>
      <c r="BB168">
        <v>2.6682960893890004</v>
      </c>
      <c r="BC168">
        <v>3.8290772134700002</v>
      </c>
      <c r="BD168">
        <v>3.8290772134700002</v>
      </c>
      <c r="BE168">
        <v>3.1902485783899999</v>
      </c>
      <c r="BF168">
        <v>54500.181046999998</v>
      </c>
      <c r="BG168">
        <v>0</v>
      </c>
      <c r="BH168">
        <v>54500.181046999998</v>
      </c>
      <c r="BI168">
        <v>0</v>
      </c>
      <c r="BJ168">
        <v>0</v>
      </c>
      <c r="BK168">
        <v>0</v>
      </c>
      <c r="BL168">
        <v>0</v>
      </c>
      <c r="BM168">
        <v>0</v>
      </c>
      <c r="BN168">
        <v>0</v>
      </c>
      <c r="BO168">
        <v>0</v>
      </c>
      <c r="BP168">
        <v>4.3106421132500003E-2</v>
      </c>
      <c r="BQ168">
        <v>0</v>
      </c>
      <c r="BR168">
        <v>0</v>
      </c>
      <c r="BS168">
        <v>4</v>
      </c>
      <c r="BT168">
        <v>2</v>
      </c>
      <c r="BU168">
        <v>0</v>
      </c>
      <c r="BV168">
        <v>4</v>
      </c>
      <c r="BW168">
        <v>3</v>
      </c>
      <c r="BX168">
        <v>16</v>
      </c>
      <c r="BY168">
        <v>18</v>
      </c>
      <c r="BZ168">
        <v>13</v>
      </c>
      <c r="CA168">
        <v>17</v>
      </c>
      <c r="CB168">
        <v>13</v>
      </c>
      <c r="CC168">
        <v>15</v>
      </c>
      <c r="CD168">
        <v>8</v>
      </c>
      <c r="CE168">
        <v>5</v>
      </c>
      <c r="CF168">
        <v>6</v>
      </c>
      <c r="CG168">
        <v>10</v>
      </c>
      <c r="CH168">
        <v>10</v>
      </c>
      <c r="CI168">
        <v>10</v>
      </c>
      <c r="CJ168">
        <v>9</v>
      </c>
      <c r="CK168">
        <v>150</v>
      </c>
      <c r="CW168">
        <v>1.23326778488</v>
      </c>
      <c r="CX168">
        <v>1.2204413331899999</v>
      </c>
      <c r="CY168">
        <v>1.27</v>
      </c>
      <c r="CZ168">
        <v>0.35529996377299999</v>
      </c>
      <c r="DA168">
        <v>0.18753998189900001</v>
      </c>
      <c r="DB168">
        <v>0.15821299999999999</v>
      </c>
      <c r="DC168">
        <v>342</v>
      </c>
      <c r="DD168">
        <v>176</v>
      </c>
      <c r="DE168">
        <v>99</v>
      </c>
      <c r="DF168">
        <v>76</v>
      </c>
      <c r="DG168">
        <v>53</v>
      </c>
      <c r="DH168">
        <v>2</v>
      </c>
      <c r="DI168">
        <v>1</v>
      </c>
      <c r="DJ168">
        <v>5</v>
      </c>
      <c r="DK168">
        <v>19</v>
      </c>
      <c r="DL168">
        <v>4</v>
      </c>
      <c r="DM168">
        <v>25</v>
      </c>
      <c r="DN168">
        <v>5</v>
      </c>
      <c r="DO168">
        <v>1</v>
      </c>
      <c r="DP168">
        <v>14</v>
      </c>
      <c r="DQ168">
        <v>13</v>
      </c>
      <c r="DR168">
        <v>1</v>
      </c>
      <c r="DS168">
        <v>1</v>
      </c>
      <c r="DT168">
        <v>46</v>
      </c>
      <c r="DU168">
        <v>0</v>
      </c>
      <c r="DV168">
        <v>0</v>
      </c>
      <c r="DW168">
        <v>0</v>
      </c>
      <c r="DX168">
        <v>7</v>
      </c>
      <c r="DY168">
        <v>1</v>
      </c>
      <c r="DZ168">
        <v>14</v>
      </c>
      <c r="EA168">
        <v>2</v>
      </c>
      <c r="EB168">
        <v>0</v>
      </c>
      <c r="EC168">
        <v>1</v>
      </c>
      <c r="ED168">
        <v>15</v>
      </c>
      <c r="EE168">
        <v>0</v>
      </c>
      <c r="EF168">
        <v>0</v>
      </c>
      <c r="EG168">
        <v>0</v>
      </c>
      <c r="EH168">
        <v>8</v>
      </c>
      <c r="EI168">
        <v>1</v>
      </c>
      <c r="EJ168">
        <v>2.0467836257309902</v>
      </c>
      <c r="EK168">
        <v>2.0467836257309902</v>
      </c>
      <c r="EL168">
        <v>0.87719298245613997</v>
      </c>
      <c r="EM168">
        <v>3.2163742690058501</v>
      </c>
      <c r="EN168">
        <v>0</v>
      </c>
      <c r="EO168">
        <v>4.6783625730994096</v>
      </c>
      <c r="EP168">
        <v>34.795321637426902</v>
      </c>
      <c r="EQ168">
        <v>0</v>
      </c>
      <c r="ER168">
        <v>2.0467836257309902</v>
      </c>
      <c r="ES168">
        <v>5.5555555555555598</v>
      </c>
      <c r="ET168">
        <v>57.017543859649102</v>
      </c>
      <c r="EU168">
        <v>6.4327485380117002</v>
      </c>
      <c r="EV168">
        <v>6.4327485380117002</v>
      </c>
      <c r="EW168">
        <v>5.5555555555555598</v>
      </c>
      <c r="EX168">
        <v>28.947368421052602</v>
      </c>
      <c r="EY168">
        <v>28.654970760233901</v>
      </c>
      <c r="EZ168">
        <v>0.29239766081871299</v>
      </c>
      <c r="FA168">
        <v>16.6666666666667</v>
      </c>
      <c r="FB168">
        <v>57.575757575757599</v>
      </c>
      <c r="FC168">
        <v>75</v>
      </c>
      <c r="FD168">
        <v>93.274853801169598</v>
      </c>
      <c r="FE168">
        <v>0</v>
      </c>
      <c r="FF168">
        <v>0</v>
      </c>
      <c r="FG168">
        <v>3.5087719298245599</v>
      </c>
      <c r="FH168">
        <v>6.7251461988304104</v>
      </c>
      <c r="FI168">
        <v>1.4619883040935699</v>
      </c>
      <c r="FJ168">
        <v>30.116959064327499</v>
      </c>
      <c r="FK168">
        <v>0.87719298245613997</v>
      </c>
      <c r="FL168">
        <v>0.29239766081871299</v>
      </c>
      <c r="FM168">
        <v>30.4093567251462</v>
      </c>
      <c r="FN168">
        <v>22.2222222222222</v>
      </c>
      <c r="FO168">
        <v>5.5555555555555598</v>
      </c>
      <c r="FP168">
        <v>3.7735849056603801</v>
      </c>
      <c r="FQ168">
        <v>1.88679245283019</v>
      </c>
      <c r="FR168">
        <v>9.4339622641509404</v>
      </c>
      <c r="FS168">
        <v>35.849056603773597</v>
      </c>
      <c r="FT168">
        <v>47.169811320754697</v>
      </c>
      <c r="FU168">
        <v>9.4339622641509404</v>
      </c>
      <c r="FV168">
        <v>26.415094339622598</v>
      </c>
      <c r="FW168">
        <v>24.528301886792502</v>
      </c>
      <c r="FX168">
        <v>1.88679245283019</v>
      </c>
      <c r="FY168">
        <v>86.792452830188694</v>
      </c>
      <c r="FZ168">
        <v>0</v>
      </c>
      <c r="GA168">
        <v>0</v>
      </c>
      <c r="GB168">
        <v>13.207547169811299</v>
      </c>
      <c r="GC168">
        <v>1.88679245283019</v>
      </c>
      <c r="GD168">
        <v>26.415094339622598</v>
      </c>
      <c r="GE168">
        <v>3.7735849056603801</v>
      </c>
      <c r="GF168">
        <v>1.88679245283019</v>
      </c>
      <c r="GG168">
        <v>28.301886792452802</v>
      </c>
      <c r="GH168">
        <v>15.094339622641501</v>
      </c>
      <c r="GI168">
        <v>23</v>
      </c>
      <c r="GJ168">
        <v>51.461988304093602</v>
      </c>
      <c r="GK168">
        <v>43.396226415094297</v>
      </c>
      <c r="GL168">
        <v>23.099415204678401</v>
      </c>
      <c r="GM168">
        <v>2.3391812865497101</v>
      </c>
      <c r="GN168">
        <v>2.2727272727272698</v>
      </c>
      <c r="GO168">
        <v>2.2727272727272698</v>
      </c>
      <c r="GP168">
        <v>30.113636363636399</v>
      </c>
      <c r="GQ168">
        <v>4.5454545454545503</v>
      </c>
      <c r="GR168">
        <v>4.3859649122807003</v>
      </c>
      <c r="GS168">
        <v>4.6783625730994096</v>
      </c>
      <c r="GT168">
        <v>16</v>
      </c>
      <c r="GU168">
        <v>10</v>
      </c>
      <c r="GV168">
        <v>8</v>
      </c>
      <c r="GW168">
        <v>3</v>
      </c>
      <c r="GX168">
        <v>7</v>
      </c>
      <c r="GY168">
        <v>29.532163742690098</v>
      </c>
      <c r="GZ168">
        <v>45.321637426900601</v>
      </c>
      <c r="HA168">
        <v>7.60233918128655</v>
      </c>
      <c r="HB168">
        <v>3.5087719298245599</v>
      </c>
      <c r="HC168">
        <v>4.3859649122807003</v>
      </c>
      <c r="HD168">
        <v>30.188679245283002</v>
      </c>
      <c r="HE168">
        <v>18.867924528301899</v>
      </c>
      <c r="HF168">
        <v>15.094339622641501</v>
      </c>
      <c r="HG168">
        <v>5.6603773584905701</v>
      </c>
      <c r="HH168">
        <v>13.207547169811299</v>
      </c>
      <c r="HI168">
        <v>3</v>
      </c>
      <c r="HJ168">
        <v>5</v>
      </c>
      <c r="HK168">
        <v>20</v>
      </c>
      <c r="HL168">
        <v>11</v>
      </c>
      <c r="HM168">
        <v>4</v>
      </c>
      <c r="HN168">
        <v>2.0467836257309902</v>
      </c>
      <c r="HO168">
        <v>8.1871345029239802</v>
      </c>
      <c r="HP168">
        <v>54.678362573099399</v>
      </c>
      <c r="HQ168">
        <v>20.175438596491201</v>
      </c>
      <c r="HR168">
        <v>3.5087719298245599</v>
      </c>
      <c r="HS168">
        <v>5.6603773584905701</v>
      </c>
      <c r="HT168">
        <v>9.4339622641509404</v>
      </c>
      <c r="HU168">
        <v>37.735849056603797</v>
      </c>
      <c r="HV168">
        <v>20.754716981132098</v>
      </c>
      <c r="HW168">
        <v>7.5471698113207504</v>
      </c>
      <c r="HX168">
        <v>12.5730994152047</v>
      </c>
      <c r="HY168">
        <v>19.2982456140351</v>
      </c>
      <c r="HZ168">
        <v>25.1461988304094</v>
      </c>
      <c r="IA168">
        <v>30.994152046783601</v>
      </c>
      <c r="IB168">
        <v>36.842105263157897</v>
      </c>
      <c r="IC168">
        <v>5.0105671570631598</v>
      </c>
      <c r="ID168">
        <v>0.95258370096781897</v>
      </c>
      <c r="IE168">
        <v>9.08341373668644</v>
      </c>
      <c r="IF168">
        <v>8.9120285718432992</v>
      </c>
      <c r="IG168">
        <v>0.87476200076616795</v>
      </c>
      <c r="IH168">
        <v>1</v>
      </c>
      <c r="II168">
        <v>5.2662721890000004</v>
      </c>
      <c r="IJ168">
        <v>1</v>
      </c>
      <c r="IK168">
        <v>1.754385965</v>
      </c>
      <c r="IL168">
        <v>1.886792453</v>
      </c>
      <c r="IM168">
        <v>6</v>
      </c>
      <c r="IN168">
        <v>10.52631579</v>
      </c>
      <c r="IO168">
        <v>11.32075472</v>
      </c>
    </row>
    <row r="169" spans="1:249" x14ac:dyDescent="0.3">
      <c r="A169" s="71">
        <v>168</v>
      </c>
      <c r="B169">
        <v>2019060</v>
      </c>
      <c r="C169" t="s">
        <v>280</v>
      </c>
      <c r="D169" t="s">
        <v>988</v>
      </c>
      <c r="E169" t="s">
        <v>232</v>
      </c>
      <c r="F169">
        <v>54.613823115862829</v>
      </c>
      <c r="G169">
        <v>62.404495800152503</v>
      </c>
      <c r="H169" t="s">
        <v>953</v>
      </c>
      <c r="I169" t="s">
        <v>344</v>
      </c>
      <c r="J169" t="s">
        <v>345</v>
      </c>
      <c r="K169">
        <v>59</v>
      </c>
      <c r="L169" t="s">
        <v>341</v>
      </c>
      <c r="M169" t="s">
        <v>337</v>
      </c>
      <c r="N169">
        <v>46006</v>
      </c>
      <c r="O169">
        <v>-70.970699999999994</v>
      </c>
      <c r="P169">
        <v>41.99503</v>
      </c>
      <c r="Q169">
        <v>3.7124999999999999</v>
      </c>
      <c r="R169">
        <v>146.80350000000001</v>
      </c>
      <c r="S169">
        <v>143.389501</v>
      </c>
      <c r="T169">
        <v>9.7719999999999987E-2</v>
      </c>
      <c r="U169">
        <v>9.771999999999999E-4</v>
      </c>
      <c r="W169">
        <v>50</v>
      </c>
      <c r="X169">
        <v>2.0099999999999998</v>
      </c>
      <c r="Y169">
        <v>20.506586666699999</v>
      </c>
      <c r="Z169">
        <v>53.95248484848485</v>
      </c>
      <c r="AA169">
        <v>20.44722682455</v>
      </c>
      <c r="AB169">
        <v>1271.1967540242399</v>
      </c>
      <c r="AC169">
        <v>1271.03455137173</v>
      </c>
      <c r="AD169">
        <v>15.773584138351501</v>
      </c>
      <c r="AE169">
        <v>15.711281719155201</v>
      </c>
      <c r="AF169">
        <v>10.0253956992485</v>
      </c>
      <c r="AG169">
        <v>9.94263988498912</v>
      </c>
      <c r="AH169">
        <v>4.2694936167515198</v>
      </c>
      <c r="AI169">
        <v>4.1688897937957901</v>
      </c>
      <c r="AJ169">
        <v>9.0909090909090899</v>
      </c>
      <c r="AK169">
        <v>29.935934769947579</v>
      </c>
      <c r="AL169">
        <v>17.624242424242425</v>
      </c>
      <c r="AM169">
        <v>28.854489164086683</v>
      </c>
      <c r="AN169">
        <v>0.50991099969238096</v>
      </c>
      <c r="AO169">
        <v>0.50683213621523304</v>
      </c>
      <c r="AP169">
        <v>56.412121212121207</v>
      </c>
      <c r="AQ169">
        <v>56.412121212121207</v>
      </c>
      <c r="AR169">
        <v>25.341630138246018</v>
      </c>
      <c r="AS169">
        <v>24.616794506470001</v>
      </c>
      <c r="AT169">
        <v>60.824742268000001</v>
      </c>
      <c r="AU169">
        <v>3.3215829322870363</v>
      </c>
      <c r="AV169">
        <v>7.2727272727272724E-2</v>
      </c>
      <c r="AW169">
        <v>3.3215829322870363</v>
      </c>
      <c r="AX169">
        <v>3.3995756807299999</v>
      </c>
      <c r="AY169">
        <v>0</v>
      </c>
      <c r="AZ169">
        <v>4.5977010084919998</v>
      </c>
      <c r="BA169">
        <v>0.49066666666710002</v>
      </c>
      <c r="BB169">
        <v>4.5977010084919998</v>
      </c>
      <c r="BC169">
        <v>7.1937193061300002</v>
      </c>
      <c r="BD169">
        <v>7.1937193061300002</v>
      </c>
      <c r="BE169">
        <v>4.1043743198699998</v>
      </c>
      <c r="BF169">
        <v>7713.0992816899998</v>
      </c>
      <c r="BG169">
        <v>0</v>
      </c>
      <c r="BH169">
        <v>7713.0992816899998</v>
      </c>
      <c r="BI169">
        <v>0</v>
      </c>
      <c r="BJ169">
        <v>9.1496353461599997E-3</v>
      </c>
      <c r="BK169">
        <v>0</v>
      </c>
      <c r="BL169">
        <v>0</v>
      </c>
      <c r="BM169">
        <v>0.26936026936000002</v>
      </c>
      <c r="BN169">
        <v>6.8118266935100003E-3</v>
      </c>
      <c r="BO169">
        <v>0</v>
      </c>
      <c r="BP169">
        <v>2.7247306773999998E-2</v>
      </c>
      <c r="BQ169">
        <v>0.26936026936000002</v>
      </c>
      <c r="BR169">
        <v>6.8118266935099994E-2</v>
      </c>
      <c r="BS169">
        <v>4</v>
      </c>
      <c r="BT169">
        <v>3</v>
      </c>
      <c r="BU169">
        <v>2</v>
      </c>
      <c r="BV169">
        <v>1</v>
      </c>
      <c r="BW169">
        <v>4</v>
      </c>
      <c r="BX169">
        <v>15</v>
      </c>
      <c r="BY169">
        <v>15</v>
      </c>
      <c r="BZ169">
        <v>11</v>
      </c>
      <c r="CA169">
        <v>13</v>
      </c>
      <c r="CB169">
        <v>20</v>
      </c>
      <c r="CC169">
        <v>20</v>
      </c>
      <c r="CD169">
        <v>8</v>
      </c>
      <c r="CE169">
        <v>8</v>
      </c>
      <c r="CF169">
        <v>8</v>
      </c>
      <c r="CG169">
        <v>10</v>
      </c>
      <c r="CH169">
        <v>9</v>
      </c>
      <c r="CI169">
        <v>10</v>
      </c>
      <c r="CJ169">
        <v>8</v>
      </c>
      <c r="CK169">
        <v>155</v>
      </c>
      <c r="CW169">
        <v>1.1085282105600001</v>
      </c>
      <c r="CX169">
        <v>1.2950296237900001</v>
      </c>
      <c r="CY169">
        <v>2.0099999999999998</v>
      </c>
      <c r="CZ169">
        <v>0.26248005965599996</v>
      </c>
      <c r="DA169">
        <v>0.30914000093999999</v>
      </c>
      <c r="DB169">
        <v>9.7720000000000001E-2</v>
      </c>
      <c r="DC169">
        <v>323</v>
      </c>
      <c r="DD169">
        <v>193</v>
      </c>
      <c r="DE169">
        <v>57</v>
      </c>
      <c r="DF169">
        <v>51</v>
      </c>
      <c r="DG169">
        <v>47</v>
      </c>
      <c r="DH169">
        <v>2</v>
      </c>
      <c r="DI169">
        <v>0</v>
      </c>
      <c r="DJ169">
        <v>3</v>
      </c>
      <c r="DK169">
        <v>15</v>
      </c>
      <c r="DL169">
        <v>6</v>
      </c>
      <c r="DM169">
        <v>19</v>
      </c>
      <c r="DN169">
        <v>2</v>
      </c>
      <c r="DO169">
        <v>0</v>
      </c>
      <c r="DP169">
        <v>9</v>
      </c>
      <c r="DQ169">
        <v>9</v>
      </c>
      <c r="DR169">
        <v>4</v>
      </c>
      <c r="DS169">
        <v>1</v>
      </c>
      <c r="DT169">
        <v>35</v>
      </c>
      <c r="DU169">
        <v>0</v>
      </c>
      <c r="DV169">
        <v>0</v>
      </c>
      <c r="DW169">
        <v>0</v>
      </c>
      <c r="DX169">
        <v>12</v>
      </c>
      <c r="DY169">
        <v>3</v>
      </c>
      <c r="DZ169">
        <v>12</v>
      </c>
      <c r="EA169">
        <v>4</v>
      </c>
      <c r="EB169">
        <v>0</v>
      </c>
      <c r="EC169">
        <v>0</v>
      </c>
      <c r="ED169">
        <v>12</v>
      </c>
      <c r="EE169">
        <v>0</v>
      </c>
      <c r="EF169">
        <v>0</v>
      </c>
      <c r="EG169">
        <v>0</v>
      </c>
      <c r="EH169">
        <v>7</v>
      </c>
      <c r="EI169">
        <v>2</v>
      </c>
      <c r="EJ169">
        <v>2.7863777089783301</v>
      </c>
      <c r="EK169">
        <v>2.7863777089783301</v>
      </c>
      <c r="EL169">
        <v>1.54798761609907</v>
      </c>
      <c r="EM169">
        <v>0</v>
      </c>
      <c r="EN169">
        <v>0</v>
      </c>
      <c r="EO169">
        <v>8.9783281733746101</v>
      </c>
      <c r="EP169">
        <v>30.030959752322001</v>
      </c>
      <c r="EQ169">
        <v>0</v>
      </c>
      <c r="ER169">
        <v>2.7863777089783301</v>
      </c>
      <c r="ES169">
        <v>4.0247678018575899</v>
      </c>
      <c r="ET169">
        <v>62.538699690402503</v>
      </c>
      <c r="EU169">
        <v>1.85758513931889</v>
      </c>
      <c r="EV169">
        <v>1.85758513931889</v>
      </c>
      <c r="EW169">
        <v>0.30959752321981399</v>
      </c>
      <c r="EX169">
        <v>17.647058823529399</v>
      </c>
      <c r="EY169">
        <v>17.647058823529399</v>
      </c>
      <c r="EZ169">
        <v>1.2383900928792599</v>
      </c>
      <c r="FA169">
        <v>6.8111455108359102</v>
      </c>
      <c r="FB169">
        <v>38.596491228070199</v>
      </c>
      <c r="FC169">
        <v>43.137254901960802</v>
      </c>
      <c r="FD169">
        <v>93.1888544891641</v>
      </c>
      <c r="FE169">
        <v>0</v>
      </c>
      <c r="FF169">
        <v>0</v>
      </c>
      <c r="FG169">
        <v>1.2383900928792599</v>
      </c>
      <c r="FH169">
        <v>6.8111455108359102</v>
      </c>
      <c r="FI169">
        <v>3.40557275541796</v>
      </c>
      <c r="FJ169">
        <v>21.052631578947398</v>
      </c>
      <c r="FK169">
        <v>1.54798761609907</v>
      </c>
      <c r="FL169">
        <v>0</v>
      </c>
      <c r="FM169">
        <v>21.052631578947398</v>
      </c>
      <c r="FN169">
        <v>15.789473684210501</v>
      </c>
      <c r="FO169">
        <v>8.9783281733746101</v>
      </c>
      <c r="FP169">
        <v>4.2553191489361701</v>
      </c>
      <c r="FQ169">
        <v>0</v>
      </c>
      <c r="FR169">
        <v>6.3829787234042596</v>
      </c>
      <c r="FS169">
        <v>31.914893617021299</v>
      </c>
      <c r="FT169">
        <v>40.425531914893597</v>
      </c>
      <c r="FU169">
        <v>4.2553191489361701</v>
      </c>
      <c r="FV169">
        <v>19.148936170212799</v>
      </c>
      <c r="FW169">
        <v>19.148936170212799</v>
      </c>
      <c r="FX169">
        <v>8.5106382978723403</v>
      </c>
      <c r="FY169">
        <v>74.468085106383</v>
      </c>
      <c r="FZ169">
        <v>0</v>
      </c>
      <c r="GA169">
        <v>0</v>
      </c>
      <c r="GB169">
        <v>25.531914893617</v>
      </c>
      <c r="GC169">
        <v>6.3829787234042596</v>
      </c>
      <c r="GD169">
        <v>25.531914893617</v>
      </c>
      <c r="GE169">
        <v>8.5106382978723403</v>
      </c>
      <c r="GF169">
        <v>0</v>
      </c>
      <c r="GG169">
        <v>25.531914893617</v>
      </c>
      <c r="GH169">
        <v>14.893617021276601</v>
      </c>
      <c r="GI169">
        <v>17</v>
      </c>
      <c r="GJ169">
        <v>59.752321981424103</v>
      </c>
      <c r="GK169">
        <v>36.170212765957402</v>
      </c>
      <c r="GL169">
        <v>47.678018575851397</v>
      </c>
      <c r="GM169">
        <v>3.09597523219814</v>
      </c>
      <c r="GN169">
        <v>0.51813471502590702</v>
      </c>
      <c r="GO169">
        <v>0.51813471502590702</v>
      </c>
      <c r="GP169">
        <v>3.6269430051813498</v>
      </c>
      <c r="GQ169">
        <v>5.1813471502590698</v>
      </c>
      <c r="GR169">
        <v>2.4767801857585101</v>
      </c>
      <c r="GS169">
        <v>8.9783281733746101</v>
      </c>
      <c r="GT169">
        <v>17</v>
      </c>
      <c r="GU169">
        <v>7</v>
      </c>
      <c r="GV169">
        <v>8</v>
      </c>
      <c r="GW169">
        <v>3</v>
      </c>
      <c r="GX169">
        <v>6</v>
      </c>
      <c r="GY169">
        <v>13.312693498451999</v>
      </c>
      <c r="GZ169">
        <v>63.157894736842103</v>
      </c>
      <c r="HA169">
        <v>8.0495356037151709</v>
      </c>
      <c r="HB169">
        <v>0.92879256965944301</v>
      </c>
      <c r="HC169">
        <v>10.526315789473699</v>
      </c>
      <c r="HD169">
        <v>36.170212765957402</v>
      </c>
      <c r="HE169">
        <v>14.893617021276601</v>
      </c>
      <c r="HF169">
        <v>17.021276595744698</v>
      </c>
      <c r="HG169">
        <v>6.3829787234042596</v>
      </c>
      <c r="HH169">
        <v>12.7659574468085</v>
      </c>
      <c r="HI169">
        <v>5</v>
      </c>
      <c r="HJ169">
        <v>8</v>
      </c>
      <c r="HK169">
        <v>15</v>
      </c>
      <c r="HL169">
        <v>9</v>
      </c>
      <c r="HM169">
        <v>1</v>
      </c>
      <c r="HN169">
        <v>2.1671826625386998</v>
      </c>
      <c r="HO169">
        <v>5.5727554179566603</v>
      </c>
      <c r="HP169">
        <v>77.399380804953594</v>
      </c>
      <c r="HQ169">
        <v>8.0495356037151709</v>
      </c>
      <c r="HR169">
        <v>1.54798761609907</v>
      </c>
      <c r="HS169">
        <v>10.6382978723404</v>
      </c>
      <c r="HT169">
        <v>17.021276595744698</v>
      </c>
      <c r="HU169">
        <v>31.914893617021299</v>
      </c>
      <c r="HV169">
        <v>19.148936170212799</v>
      </c>
      <c r="HW169">
        <v>2.12765957446809</v>
      </c>
      <c r="HX169">
        <v>44.891640866873097</v>
      </c>
      <c r="HY169">
        <v>50.773993808049497</v>
      </c>
      <c r="HZ169">
        <v>55.108359133126903</v>
      </c>
      <c r="IA169">
        <v>58.823529411764703</v>
      </c>
      <c r="IB169">
        <v>62.538699690402503</v>
      </c>
      <c r="IC169">
        <v>3.6998836794519199</v>
      </c>
      <c r="ID169">
        <v>0.78440318607482096</v>
      </c>
      <c r="IE169">
        <v>8.1347920177004305</v>
      </c>
      <c r="IF169">
        <v>7.9617113364727601</v>
      </c>
      <c r="IG169">
        <v>0.66609496728717499</v>
      </c>
      <c r="IH169">
        <v>0</v>
      </c>
      <c r="II169">
        <v>5.1308411209999996</v>
      </c>
      <c r="IJ169">
        <v>0</v>
      </c>
      <c r="IK169">
        <v>0</v>
      </c>
      <c r="IL169">
        <v>0</v>
      </c>
      <c r="IM169">
        <v>5</v>
      </c>
      <c r="IN169">
        <v>4.3343653250000003</v>
      </c>
      <c r="IO169">
        <v>10.638297870000001</v>
      </c>
    </row>
    <row r="170" spans="1:249" x14ac:dyDescent="0.3">
      <c r="A170" s="71">
        <v>169</v>
      </c>
      <c r="B170">
        <v>2019072</v>
      </c>
      <c r="C170" t="s">
        <v>162</v>
      </c>
      <c r="D170" t="s">
        <v>988</v>
      </c>
      <c r="E170" t="s">
        <v>542</v>
      </c>
      <c r="F170">
        <v>39.677942989873308</v>
      </c>
      <c r="G170">
        <v>41.144879743780798</v>
      </c>
      <c r="H170" t="s">
        <v>953</v>
      </c>
      <c r="I170" t="s">
        <v>344</v>
      </c>
      <c r="J170" t="s">
        <v>345</v>
      </c>
      <c r="K170">
        <v>59</v>
      </c>
      <c r="L170" t="s">
        <v>341</v>
      </c>
      <c r="M170" t="s">
        <v>337</v>
      </c>
      <c r="N170">
        <v>46006</v>
      </c>
      <c r="O170">
        <v>-70.899959999999993</v>
      </c>
      <c r="P170">
        <v>42.058210000000003</v>
      </c>
      <c r="Q170">
        <v>5.2451999999999996</v>
      </c>
      <c r="R170">
        <v>27.400500000000001</v>
      </c>
      <c r="S170">
        <v>26.5229</v>
      </c>
      <c r="T170">
        <v>7.0461999999999997E-2</v>
      </c>
      <c r="U170">
        <v>7.0461999999999999E-4</v>
      </c>
      <c r="W170">
        <v>50</v>
      </c>
      <c r="X170">
        <v>1.32</v>
      </c>
      <c r="Y170">
        <v>25.843556966400001</v>
      </c>
      <c r="Z170">
        <v>53</v>
      </c>
      <c r="AA170">
        <v>20.9936657774</v>
      </c>
      <c r="AB170">
        <v>1265.2899183116001</v>
      </c>
      <c r="AC170">
        <v>1258.4062879257699</v>
      </c>
      <c r="AD170">
        <v>15.746861139876501</v>
      </c>
      <c r="AE170">
        <v>15.698016831663701</v>
      </c>
      <c r="AF170">
        <v>10.065030914344501</v>
      </c>
      <c r="AG170">
        <v>10.039956007259001</v>
      </c>
      <c r="AH170">
        <v>4.3770650162148304</v>
      </c>
      <c r="AI170">
        <v>4.3763297984233898</v>
      </c>
      <c r="AJ170">
        <v>24.759780370624576</v>
      </c>
      <c r="AK170">
        <v>18.653309246181639</v>
      </c>
      <c r="AL170">
        <v>37.645847632120805</v>
      </c>
      <c r="AM170">
        <v>23.146657907702412</v>
      </c>
      <c r="AN170">
        <v>0.67330769776479404</v>
      </c>
      <c r="AO170">
        <v>0.54707263951211205</v>
      </c>
      <c r="AP170">
        <v>39.664969617342756</v>
      </c>
      <c r="AQ170">
        <v>18.943033630748111</v>
      </c>
      <c r="AR170">
        <v>39.664969617342756</v>
      </c>
      <c r="AS170">
        <v>40.17981340123</v>
      </c>
      <c r="AT170">
        <v>17.79879621665</v>
      </c>
      <c r="AU170">
        <v>0.54907343857240898</v>
      </c>
      <c r="AV170">
        <v>0.54907343857240898</v>
      </c>
      <c r="AW170">
        <v>0.42043028411890287</v>
      </c>
      <c r="AX170">
        <v>0.41730279898209999</v>
      </c>
      <c r="AY170">
        <v>1.2037833190059002</v>
      </c>
      <c r="AZ170">
        <v>2.1996386927259999</v>
      </c>
      <c r="BA170">
        <v>1.9780370624582002</v>
      </c>
      <c r="BB170">
        <v>2.1996386927259999</v>
      </c>
      <c r="BC170">
        <v>5.7355564617199999</v>
      </c>
      <c r="BD170">
        <v>3.1470635426900002</v>
      </c>
      <c r="BE170">
        <v>5.7355564617199999</v>
      </c>
      <c r="BF170">
        <v>15503.7503695</v>
      </c>
      <c r="BG170">
        <v>0</v>
      </c>
      <c r="BH170">
        <v>15503.7503695</v>
      </c>
      <c r="BI170">
        <v>0</v>
      </c>
      <c r="BJ170">
        <v>0</v>
      </c>
      <c r="BK170">
        <v>0</v>
      </c>
      <c r="BL170">
        <v>0</v>
      </c>
      <c r="BM170">
        <v>0</v>
      </c>
      <c r="BN170">
        <v>0</v>
      </c>
      <c r="BO170">
        <v>0</v>
      </c>
      <c r="BP170">
        <v>3.6495684385300001E-2</v>
      </c>
      <c r="BQ170">
        <v>0</v>
      </c>
      <c r="BR170">
        <v>3.6495684385300001E-2</v>
      </c>
      <c r="BS170">
        <v>0</v>
      </c>
      <c r="BT170">
        <v>10</v>
      </c>
      <c r="BU170">
        <v>0</v>
      </c>
      <c r="BV170">
        <v>0</v>
      </c>
      <c r="BW170">
        <v>1</v>
      </c>
      <c r="BX170">
        <v>15</v>
      </c>
      <c r="BY170">
        <v>17</v>
      </c>
      <c r="BZ170">
        <v>13</v>
      </c>
      <c r="CA170">
        <v>19</v>
      </c>
      <c r="CB170">
        <v>20</v>
      </c>
      <c r="CC170">
        <v>15</v>
      </c>
      <c r="CD170">
        <v>8</v>
      </c>
      <c r="CE170">
        <v>10</v>
      </c>
      <c r="CF170">
        <v>10</v>
      </c>
      <c r="CG170">
        <v>10</v>
      </c>
      <c r="CH170">
        <v>8</v>
      </c>
      <c r="CI170">
        <v>10</v>
      </c>
      <c r="CJ170">
        <v>9</v>
      </c>
      <c r="CK170">
        <v>164</v>
      </c>
      <c r="CW170">
        <v>1.12733216139</v>
      </c>
      <c r="CX170">
        <v>1.15016509577</v>
      </c>
      <c r="CY170">
        <v>1.32</v>
      </c>
      <c r="CZ170">
        <v>0.70757999867999999</v>
      </c>
      <c r="DA170">
        <v>0.19152999931600001</v>
      </c>
      <c r="DB170">
        <v>7.0461999999999997E-2</v>
      </c>
      <c r="DC170">
        <v>339</v>
      </c>
      <c r="DD170">
        <v>125</v>
      </c>
      <c r="DE170">
        <v>11</v>
      </c>
      <c r="DF170">
        <v>4</v>
      </c>
      <c r="DG170">
        <v>38</v>
      </c>
      <c r="DH170">
        <v>2</v>
      </c>
      <c r="DI170">
        <v>0</v>
      </c>
      <c r="DJ170">
        <v>0</v>
      </c>
      <c r="DK170">
        <v>8</v>
      </c>
      <c r="DL170">
        <v>6</v>
      </c>
      <c r="DM170">
        <v>20</v>
      </c>
      <c r="DN170">
        <v>3</v>
      </c>
      <c r="DO170">
        <v>0</v>
      </c>
      <c r="DP170">
        <v>6</v>
      </c>
      <c r="DQ170">
        <v>6</v>
      </c>
      <c r="DR170">
        <v>3</v>
      </c>
      <c r="DS170">
        <v>1</v>
      </c>
      <c r="DT170">
        <v>29</v>
      </c>
      <c r="DU170">
        <v>1</v>
      </c>
      <c r="DV170">
        <v>0</v>
      </c>
      <c r="DW170">
        <v>0</v>
      </c>
      <c r="DX170">
        <v>9</v>
      </c>
      <c r="DY170">
        <v>2</v>
      </c>
      <c r="DZ170">
        <v>8</v>
      </c>
      <c r="EA170">
        <v>1</v>
      </c>
      <c r="EB170">
        <v>0</v>
      </c>
      <c r="EC170">
        <v>0</v>
      </c>
      <c r="ED170">
        <v>8</v>
      </c>
      <c r="EE170">
        <v>0</v>
      </c>
      <c r="EF170">
        <v>0</v>
      </c>
      <c r="EG170">
        <v>0</v>
      </c>
      <c r="EH170">
        <v>3</v>
      </c>
      <c r="EI170">
        <v>2</v>
      </c>
      <c r="EJ170">
        <v>41.297935103244797</v>
      </c>
      <c r="EK170">
        <v>42.772861356932196</v>
      </c>
      <c r="EL170">
        <v>0.29498525073746301</v>
      </c>
      <c r="EM170">
        <v>0</v>
      </c>
      <c r="EN170">
        <v>0</v>
      </c>
      <c r="EO170">
        <v>0</v>
      </c>
      <c r="EP170">
        <v>6.4896755162241897</v>
      </c>
      <c r="EQ170">
        <v>0</v>
      </c>
      <c r="ER170">
        <v>42.772861356932196</v>
      </c>
      <c r="ES170">
        <v>47.492625368731602</v>
      </c>
      <c r="ET170">
        <v>43.657817109144503</v>
      </c>
      <c r="EU170">
        <v>2.0648967551622399</v>
      </c>
      <c r="EV170">
        <v>2.0648967551622399</v>
      </c>
      <c r="EW170">
        <v>1.76991150442478</v>
      </c>
      <c r="EX170">
        <v>3.24483775811209</v>
      </c>
      <c r="EY170">
        <v>3.24483775811209</v>
      </c>
      <c r="EZ170">
        <v>4.71976401179941</v>
      </c>
      <c r="FA170">
        <v>0</v>
      </c>
      <c r="FB170">
        <v>0</v>
      </c>
      <c r="FC170">
        <v>0</v>
      </c>
      <c r="FD170">
        <v>50.442477876106203</v>
      </c>
      <c r="FE170">
        <v>1.47492625368732</v>
      </c>
      <c r="FF170">
        <v>0</v>
      </c>
      <c r="FG170">
        <v>4.71976401179941</v>
      </c>
      <c r="FH170">
        <v>49.557522123893797</v>
      </c>
      <c r="FI170">
        <v>3.24483775811209</v>
      </c>
      <c r="FJ170">
        <v>6.4896755162241897</v>
      </c>
      <c r="FK170">
        <v>0.29498525073746301</v>
      </c>
      <c r="FL170">
        <v>0</v>
      </c>
      <c r="FM170">
        <v>6.4896755162241897</v>
      </c>
      <c r="FN170">
        <v>1.17994100294985</v>
      </c>
      <c r="FO170">
        <v>1.17994100294985</v>
      </c>
      <c r="FP170">
        <v>5.2631578947368398</v>
      </c>
      <c r="FQ170">
        <v>0</v>
      </c>
      <c r="FR170">
        <v>0</v>
      </c>
      <c r="FS170">
        <v>21.052631578947398</v>
      </c>
      <c r="FT170">
        <v>52.631578947368403</v>
      </c>
      <c r="FU170">
        <v>7.8947368421052602</v>
      </c>
      <c r="FV170">
        <v>15.789473684210501</v>
      </c>
      <c r="FW170">
        <v>15.789473684210501</v>
      </c>
      <c r="FX170">
        <v>7.8947368421052602</v>
      </c>
      <c r="FY170">
        <v>76.315789473684205</v>
      </c>
      <c r="FZ170">
        <v>2.6315789473684199</v>
      </c>
      <c r="GA170">
        <v>0</v>
      </c>
      <c r="GB170">
        <v>23.684210526315798</v>
      </c>
      <c r="GC170">
        <v>5.2631578947368398</v>
      </c>
      <c r="GD170">
        <v>21.052631578947398</v>
      </c>
      <c r="GE170">
        <v>2.6315789473684199</v>
      </c>
      <c r="GF170">
        <v>0</v>
      </c>
      <c r="GG170">
        <v>21.052631578947398</v>
      </c>
      <c r="GH170">
        <v>7.8947368421052602</v>
      </c>
      <c r="GI170">
        <v>18</v>
      </c>
      <c r="GJ170">
        <v>36.873156342182902</v>
      </c>
      <c r="GK170">
        <v>47.368421052631597</v>
      </c>
      <c r="GL170">
        <v>19.76401179941</v>
      </c>
      <c r="GM170">
        <v>2.0648967551622399</v>
      </c>
      <c r="GN170">
        <v>4</v>
      </c>
      <c r="GO170">
        <v>0.8</v>
      </c>
      <c r="GP170">
        <v>4.8</v>
      </c>
      <c r="GQ170">
        <v>5.6</v>
      </c>
      <c r="GR170">
        <v>0</v>
      </c>
      <c r="GS170">
        <v>0</v>
      </c>
      <c r="GT170">
        <v>10</v>
      </c>
      <c r="GU170">
        <v>7</v>
      </c>
      <c r="GV170">
        <v>8</v>
      </c>
      <c r="GW170">
        <v>4</v>
      </c>
      <c r="GX170">
        <v>5</v>
      </c>
      <c r="GY170">
        <v>55.752212389380503</v>
      </c>
      <c r="GZ170">
        <v>20.353982300885001</v>
      </c>
      <c r="HA170">
        <v>7.6696165191740402</v>
      </c>
      <c r="HB170">
        <v>5.3097345132743401</v>
      </c>
      <c r="HC170">
        <v>7.3746312684365796</v>
      </c>
      <c r="HD170">
        <v>26.315789473684202</v>
      </c>
      <c r="HE170">
        <v>18.421052631578899</v>
      </c>
      <c r="HF170">
        <v>21.052631578947398</v>
      </c>
      <c r="HG170">
        <v>10.526315789473699</v>
      </c>
      <c r="HH170">
        <v>13.157894736842101</v>
      </c>
      <c r="HI170">
        <v>4</v>
      </c>
      <c r="HJ170">
        <v>5</v>
      </c>
      <c r="HK170">
        <v>11</v>
      </c>
      <c r="HL170">
        <v>8</v>
      </c>
      <c r="HM170">
        <v>5</v>
      </c>
      <c r="HN170">
        <v>3.24483775811209</v>
      </c>
      <c r="HO170">
        <v>8.8495575221238898</v>
      </c>
      <c r="HP170">
        <v>27.728613569321499</v>
      </c>
      <c r="HQ170">
        <v>52.507374631268398</v>
      </c>
      <c r="HR170">
        <v>2.65486725663717</v>
      </c>
      <c r="HS170">
        <v>10.526315789473699</v>
      </c>
      <c r="HT170">
        <v>13.157894736842101</v>
      </c>
      <c r="HU170">
        <v>28.947368421052602</v>
      </c>
      <c r="HV170">
        <v>21.052631578947398</v>
      </c>
      <c r="HW170">
        <v>13.157894736842101</v>
      </c>
      <c r="HX170">
        <v>26.843657817109101</v>
      </c>
      <c r="HY170">
        <v>41.297935103244797</v>
      </c>
      <c r="HZ170">
        <v>53.097345132743399</v>
      </c>
      <c r="IA170">
        <v>59.587020648967602</v>
      </c>
      <c r="IB170">
        <v>64.601769911504405</v>
      </c>
      <c r="IC170">
        <v>3.9883344721020402</v>
      </c>
      <c r="ID170">
        <v>0.88067455034327902</v>
      </c>
      <c r="IE170">
        <v>6.5224852900124599</v>
      </c>
      <c r="IF170">
        <v>6.3508409402752903</v>
      </c>
      <c r="IG170">
        <v>0.759982766889433</v>
      </c>
      <c r="IH170">
        <v>0</v>
      </c>
      <c r="II170">
        <v>6</v>
      </c>
      <c r="IJ170">
        <v>0</v>
      </c>
      <c r="IK170">
        <v>0</v>
      </c>
      <c r="IL170">
        <v>0</v>
      </c>
      <c r="IM170">
        <v>7</v>
      </c>
      <c r="IN170">
        <v>32.743362830000002</v>
      </c>
      <c r="IO170">
        <v>18.421052629999998</v>
      </c>
    </row>
    <row r="171" spans="1:249" x14ac:dyDescent="0.3">
      <c r="A171" s="71">
        <v>170</v>
      </c>
      <c r="B171">
        <v>2019074</v>
      </c>
      <c r="C171" t="s">
        <v>132</v>
      </c>
      <c r="D171" t="s">
        <v>988</v>
      </c>
      <c r="E171" t="s">
        <v>542</v>
      </c>
      <c r="F171">
        <v>46.375900648859812</v>
      </c>
      <c r="G171">
        <v>55.958881965720899</v>
      </c>
      <c r="H171" t="s">
        <v>953</v>
      </c>
      <c r="I171" t="s">
        <v>344</v>
      </c>
      <c r="J171" t="s">
        <v>345</v>
      </c>
      <c r="K171">
        <v>59</v>
      </c>
      <c r="L171" t="s">
        <v>341</v>
      </c>
      <c r="M171" t="s">
        <v>337</v>
      </c>
      <c r="N171">
        <v>46006</v>
      </c>
      <c r="O171">
        <v>-70.966560000000001</v>
      </c>
      <c r="P171">
        <v>42.031489999999998</v>
      </c>
      <c r="Q171">
        <v>0.79200000000000004</v>
      </c>
      <c r="R171">
        <v>18.961200000000002</v>
      </c>
      <c r="S171">
        <v>19.329599999999999</v>
      </c>
      <c r="T171">
        <v>0.33926800000000001</v>
      </c>
      <c r="U171">
        <v>3.3926799999999999E-3</v>
      </c>
      <c r="W171">
        <v>50</v>
      </c>
      <c r="X171">
        <v>1.1399999999999999</v>
      </c>
      <c r="Y171">
        <v>19.451852272699998</v>
      </c>
      <c r="Z171">
        <v>53</v>
      </c>
      <c r="AA171">
        <v>20.784459818449999</v>
      </c>
      <c r="AB171">
        <v>1270.07515619318</v>
      </c>
      <c r="AC171">
        <v>1265.5978524397201</v>
      </c>
      <c r="AD171">
        <v>15.797484392499999</v>
      </c>
      <c r="AE171">
        <v>15.716831941522701</v>
      </c>
      <c r="AF171">
        <v>9.9771484136590907</v>
      </c>
      <c r="AG171">
        <v>10.016152953436499</v>
      </c>
      <c r="AH171">
        <v>4.1559487104431803</v>
      </c>
      <c r="AI171">
        <v>4.3113170191997296</v>
      </c>
      <c r="AJ171">
        <v>6.5909090909090917</v>
      </c>
      <c r="AK171">
        <v>18.131763812416931</v>
      </c>
      <c r="AL171">
        <v>7.1590909090909083</v>
      </c>
      <c r="AM171">
        <v>28.094740839187391</v>
      </c>
      <c r="AN171">
        <v>0.54656875956018802</v>
      </c>
      <c r="AO171">
        <v>0.56097555990033798</v>
      </c>
      <c r="AP171">
        <v>47.272727272727266</v>
      </c>
      <c r="AQ171">
        <v>47.272727272727266</v>
      </c>
      <c r="AR171">
        <v>33.828555154737032</v>
      </c>
      <c r="AS171">
        <v>34.557899147850001</v>
      </c>
      <c r="AT171">
        <v>53.70370370362</v>
      </c>
      <c r="AU171">
        <v>0.65027529903170678</v>
      </c>
      <c r="AV171">
        <v>0</v>
      </c>
      <c r="AW171">
        <v>0.65027529903170678</v>
      </c>
      <c r="AX171">
        <v>0.62857941053190003</v>
      </c>
      <c r="AY171">
        <v>0</v>
      </c>
      <c r="AZ171">
        <v>1.9840516422971</v>
      </c>
      <c r="BA171">
        <v>0</v>
      </c>
      <c r="BB171">
        <v>1.9840516422971</v>
      </c>
      <c r="BC171">
        <v>5.4949626900900004</v>
      </c>
      <c r="BD171">
        <v>5.4949626900900004</v>
      </c>
      <c r="BE171">
        <v>4.9378515119399999</v>
      </c>
      <c r="BF171">
        <v>77871.212121200006</v>
      </c>
      <c r="BG171">
        <v>77871.212121200006</v>
      </c>
      <c r="BH171">
        <v>3252.6422378299999</v>
      </c>
      <c r="BI171">
        <v>0</v>
      </c>
      <c r="BJ171">
        <v>0.168208201493</v>
      </c>
      <c r="BK171">
        <v>0</v>
      </c>
      <c r="BL171">
        <v>0</v>
      </c>
      <c r="BM171">
        <v>0</v>
      </c>
      <c r="BN171">
        <v>0</v>
      </c>
      <c r="BO171">
        <v>0</v>
      </c>
      <c r="BP171">
        <v>5.2739278104800003E-2</v>
      </c>
      <c r="BQ171">
        <v>0</v>
      </c>
      <c r="BR171">
        <v>5.2739278104800003E-2</v>
      </c>
      <c r="BS171">
        <v>0</v>
      </c>
      <c r="BT171">
        <v>4</v>
      </c>
      <c r="BU171">
        <v>2</v>
      </c>
      <c r="BV171">
        <v>4</v>
      </c>
      <c r="BW171">
        <v>3</v>
      </c>
      <c r="BX171">
        <v>17</v>
      </c>
      <c r="BY171">
        <v>15</v>
      </c>
      <c r="BZ171">
        <v>13</v>
      </c>
      <c r="CA171">
        <v>19</v>
      </c>
      <c r="CB171">
        <v>18</v>
      </c>
      <c r="CC171">
        <v>20</v>
      </c>
      <c r="CD171">
        <v>8</v>
      </c>
      <c r="CE171">
        <v>10</v>
      </c>
      <c r="CF171">
        <v>10</v>
      </c>
      <c r="CG171">
        <v>10</v>
      </c>
      <c r="CH171">
        <v>10</v>
      </c>
      <c r="CI171">
        <v>8</v>
      </c>
      <c r="CJ171">
        <v>9</v>
      </c>
      <c r="CK171">
        <v>167</v>
      </c>
      <c r="CW171">
        <v>1.27390717597</v>
      </c>
      <c r="CX171">
        <v>1.3052950487099999</v>
      </c>
      <c r="CY171">
        <v>1.1399999999999999</v>
      </c>
      <c r="CZ171">
        <v>0.84493974120700011</v>
      </c>
      <c r="DA171">
        <v>0.77502008507300002</v>
      </c>
      <c r="DB171">
        <v>0.33926800000000001</v>
      </c>
      <c r="DC171">
        <v>315</v>
      </c>
      <c r="DD171">
        <v>141</v>
      </c>
      <c r="DE171">
        <v>18</v>
      </c>
      <c r="DF171">
        <v>18</v>
      </c>
      <c r="DG171">
        <v>48</v>
      </c>
      <c r="DH171">
        <v>2</v>
      </c>
      <c r="DI171">
        <v>1</v>
      </c>
      <c r="DJ171">
        <v>5</v>
      </c>
      <c r="DK171">
        <v>12</v>
      </c>
      <c r="DL171">
        <v>9</v>
      </c>
      <c r="DM171">
        <v>21</v>
      </c>
      <c r="DN171">
        <v>0</v>
      </c>
      <c r="DO171">
        <v>0</v>
      </c>
      <c r="DP171">
        <v>5</v>
      </c>
      <c r="DQ171">
        <v>5</v>
      </c>
      <c r="DR171">
        <v>5</v>
      </c>
      <c r="DS171">
        <v>0</v>
      </c>
      <c r="DT171">
        <v>34</v>
      </c>
      <c r="DU171">
        <v>1</v>
      </c>
      <c r="DV171">
        <v>0</v>
      </c>
      <c r="DW171">
        <v>0</v>
      </c>
      <c r="DX171">
        <v>14</v>
      </c>
      <c r="DY171">
        <v>2</v>
      </c>
      <c r="DZ171">
        <v>7</v>
      </c>
      <c r="EA171">
        <v>3</v>
      </c>
      <c r="EB171">
        <v>0</v>
      </c>
      <c r="EC171">
        <v>0</v>
      </c>
      <c r="ED171">
        <v>7</v>
      </c>
      <c r="EE171">
        <v>0</v>
      </c>
      <c r="EF171">
        <v>0</v>
      </c>
      <c r="EG171">
        <v>0</v>
      </c>
      <c r="EH171">
        <v>5</v>
      </c>
      <c r="EI171">
        <v>2</v>
      </c>
      <c r="EJ171">
        <v>13.3333333333333</v>
      </c>
      <c r="EK171">
        <v>13.6507936507937</v>
      </c>
      <c r="EL171">
        <v>0</v>
      </c>
      <c r="EM171">
        <v>1.9047619047619</v>
      </c>
      <c r="EN171">
        <v>0</v>
      </c>
      <c r="EO171">
        <v>12.698412698412699</v>
      </c>
      <c r="EP171">
        <v>24.4444444444444</v>
      </c>
      <c r="EQ171">
        <v>0</v>
      </c>
      <c r="ER171">
        <v>13.6507936507937</v>
      </c>
      <c r="ES171">
        <v>18.730158730158699</v>
      </c>
      <c r="ET171">
        <v>53.3333333333333</v>
      </c>
      <c r="EU171">
        <v>0</v>
      </c>
      <c r="EV171">
        <v>0</v>
      </c>
      <c r="EW171">
        <v>0</v>
      </c>
      <c r="EX171">
        <v>5.71428571428571</v>
      </c>
      <c r="EY171">
        <v>5.71428571428571</v>
      </c>
      <c r="EZ171">
        <v>3.17460317460317</v>
      </c>
      <c r="FA171">
        <v>3.4920634920634899</v>
      </c>
      <c r="FB171">
        <v>61.1111111111111</v>
      </c>
      <c r="FC171">
        <v>61.1111111111111</v>
      </c>
      <c r="FD171">
        <v>78.730158730158706</v>
      </c>
      <c r="FE171">
        <v>0.317460317460317</v>
      </c>
      <c r="FF171">
        <v>0</v>
      </c>
      <c r="FG171">
        <v>5.07936507936508</v>
      </c>
      <c r="FH171">
        <v>21.269841269841301</v>
      </c>
      <c r="FI171">
        <v>6.0317460317460299</v>
      </c>
      <c r="FJ171">
        <v>11.746031746031701</v>
      </c>
      <c r="FK171">
        <v>1.9047619047619</v>
      </c>
      <c r="FL171">
        <v>0</v>
      </c>
      <c r="FM171">
        <v>11.746031746031701</v>
      </c>
      <c r="FN171">
        <v>5.71428571428571</v>
      </c>
      <c r="FO171">
        <v>2.2222222222222201</v>
      </c>
      <c r="FP171">
        <v>4.1666666666666696</v>
      </c>
      <c r="FQ171">
        <v>2.0833333333333299</v>
      </c>
      <c r="FR171">
        <v>10.4166666666667</v>
      </c>
      <c r="FS171">
        <v>25</v>
      </c>
      <c r="FT171">
        <v>43.75</v>
      </c>
      <c r="FU171">
        <v>0</v>
      </c>
      <c r="FV171">
        <v>10.4166666666667</v>
      </c>
      <c r="FW171">
        <v>10.4166666666667</v>
      </c>
      <c r="FX171">
        <v>10.4166666666667</v>
      </c>
      <c r="FY171">
        <v>70.8333333333333</v>
      </c>
      <c r="FZ171">
        <v>2.0833333333333299</v>
      </c>
      <c r="GA171">
        <v>0</v>
      </c>
      <c r="GB171">
        <v>29.1666666666667</v>
      </c>
      <c r="GC171">
        <v>4.1666666666666696</v>
      </c>
      <c r="GD171">
        <v>14.5833333333333</v>
      </c>
      <c r="GE171">
        <v>6.25</v>
      </c>
      <c r="GF171">
        <v>0</v>
      </c>
      <c r="GG171">
        <v>14.5833333333333</v>
      </c>
      <c r="GH171">
        <v>10.4166666666667</v>
      </c>
      <c r="GI171">
        <v>17</v>
      </c>
      <c r="GJ171">
        <v>44.761904761904802</v>
      </c>
      <c r="GK171">
        <v>35.4166666666667</v>
      </c>
      <c r="GL171">
        <v>34.285714285714299</v>
      </c>
      <c r="GM171">
        <v>2.53968253968254</v>
      </c>
      <c r="GN171">
        <v>0</v>
      </c>
      <c r="GO171">
        <v>0</v>
      </c>
      <c r="GP171">
        <v>7.8014184397163104</v>
      </c>
      <c r="GQ171">
        <v>5.6737588652482298</v>
      </c>
      <c r="GR171">
        <v>2.8571428571428599</v>
      </c>
      <c r="GS171">
        <v>12.698412698412699</v>
      </c>
      <c r="GT171">
        <v>10</v>
      </c>
      <c r="GU171">
        <v>8</v>
      </c>
      <c r="GV171">
        <v>10</v>
      </c>
      <c r="GW171">
        <v>5</v>
      </c>
      <c r="GX171">
        <v>4</v>
      </c>
      <c r="GY171">
        <v>25.0793650793651</v>
      </c>
      <c r="GZ171">
        <v>36.825396825396801</v>
      </c>
      <c r="HA171">
        <v>16.507936507936499</v>
      </c>
      <c r="HB171">
        <v>6.3492063492063497</v>
      </c>
      <c r="HC171">
        <v>2.53968253968254</v>
      </c>
      <c r="HD171">
        <v>20.8333333333333</v>
      </c>
      <c r="HE171">
        <v>16.6666666666667</v>
      </c>
      <c r="HF171">
        <v>20.8333333333333</v>
      </c>
      <c r="HG171">
        <v>10.4166666666667</v>
      </c>
      <c r="HH171">
        <v>8.3333333333333304</v>
      </c>
      <c r="HI171">
        <v>2</v>
      </c>
      <c r="HJ171">
        <v>10</v>
      </c>
      <c r="HK171">
        <v>15</v>
      </c>
      <c r="HL171">
        <v>7</v>
      </c>
      <c r="HM171">
        <v>1</v>
      </c>
      <c r="HN171">
        <v>1.5873015873015901</v>
      </c>
      <c r="HO171">
        <v>13.968253968254</v>
      </c>
      <c r="HP171">
        <v>48.253968253968303</v>
      </c>
      <c r="HQ171">
        <v>22.8571428571429</v>
      </c>
      <c r="HR171">
        <v>0.317460317460317</v>
      </c>
      <c r="HS171">
        <v>4.1666666666666696</v>
      </c>
      <c r="HT171">
        <v>20.8333333333333</v>
      </c>
      <c r="HU171">
        <v>31.25</v>
      </c>
      <c r="HV171">
        <v>14.5833333333333</v>
      </c>
      <c r="HW171">
        <v>2.0833333333333299</v>
      </c>
      <c r="HX171">
        <v>12.063492063492101</v>
      </c>
      <c r="HY171">
        <v>23.8095238095238</v>
      </c>
      <c r="HZ171">
        <v>32.698412698412703</v>
      </c>
      <c r="IA171">
        <v>39.047619047619101</v>
      </c>
      <c r="IB171">
        <v>44.126984126984098</v>
      </c>
      <c r="IC171">
        <v>4.8315086089379902</v>
      </c>
      <c r="ID171">
        <v>0.94447971781305096</v>
      </c>
      <c r="IE171">
        <v>8.3440928109338994</v>
      </c>
      <c r="IF171">
        <v>8.1702575440394405</v>
      </c>
      <c r="IG171">
        <v>0.86509239915471703</v>
      </c>
      <c r="IH171">
        <v>0</v>
      </c>
      <c r="II171">
        <v>5.4480519479999998</v>
      </c>
      <c r="IJ171">
        <v>0</v>
      </c>
      <c r="IK171">
        <v>0</v>
      </c>
      <c r="IL171">
        <v>0</v>
      </c>
      <c r="IM171">
        <v>7</v>
      </c>
      <c r="IN171">
        <v>14.603174599999999</v>
      </c>
      <c r="IO171">
        <v>14.58333333</v>
      </c>
    </row>
    <row r="172" spans="1:249" x14ac:dyDescent="0.3">
      <c r="A172" s="71">
        <v>171</v>
      </c>
      <c r="B172">
        <v>2019079</v>
      </c>
      <c r="C172" t="s">
        <v>265</v>
      </c>
      <c r="D172" t="s">
        <v>988</v>
      </c>
      <c r="E172" t="s">
        <v>232</v>
      </c>
      <c r="F172">
        <v>35.934090198252761</v>
      </c>
      <c r="G172">
        <v>41.544150476836499</v>
      </c>
      <c r="H172" t="s">
        <v>953</v>
      </c>
      <c r="I172" t="s">
        <v>344</v>
      </c>
      <c r="J172" t="s">
        <v>345</v>
      </c>
      <c r="K172">
        <v>59</v>
      </c>
      <c r="L172" t="s">
        <v>341</v>
      </c>
      <c r="M172" t="s">
        <v>337</v>
      </c>
      <c r="N172">
        <v>46006</v>
      </c>
      <c r="O172">
        <v>-71.009780000000006</v>
      </c>
      <c r="P172">
        <v>42.053759999999997</v>
      </c>
      <c r="Q172">
        <v>8.7218999999999998</v>
      </c>
      <c r="R172">
        <v>46.863900000000001</v>
      </c>
      <c r="S172">
        <v>43.386899</v>
      </c>
      <c r="T172">
        <v>0.126475</v>
      </c>
      <c r="U172">
        <v>1.26475E-3</v>
      </c>
      <c r="W172">
        <v>80</v>
      </c>
      <c r="X172">
        <v>1.1100000000000001</v>
      </c>
      <c r="Y172">
        <v>28.590364255499999</v>
      </c>
      <c r="Z172">
        <v>53.052626147972354</v>
      </c>
      <c r="AA172">
        <v>20.777815128725003</v>
      </c>
      <c r="AB172">
        <v>1269.5735062945</v>
      </c>
      <c r="AC172">
        <v>1269.28068703501</v>
      </c>
      <c r="AD172">
        <v>15.7733672324837</v>
      </c>
      <c r="AE172">
        <v>15.5885157758253</v>
      </c>
      <c r="AF172">
        <v>9.9599030391084504</v>
      </c>
      <c r="AG172">
        <v>9.9518121276718308</v>
      </c>
      <c r="AH172">
        <v>4.14099558557424</v>
      </c>
      <c r="AI172">
        <v>4.310325418083</v>
      </c>
      <c r="AJ172">
        <v>8.6678361366216077</v>
      </c>
      <c r="AK172">
        <v>7.5224213093660568</v>
      </c>
      <c r="AL172">
        <v>9.2147353214322543</v>
      </c>
      <c r="AM172">
        <v>12.143035470799486</v>
      </c>
      <c r="AN172">
        <v>0.40757053632326301</v>
      </c>
      <c r="AO172">
        <v>0.40733512449453102</v>
      </c>
      <c r="AP172">
        <v>68.878340728510977</v>
      </c>
      <c r="AQ172">
        <v>68.878340728510977</v>
      </c>
      <c r="AR172">
        <v>67.256246279118898</v>
      </c>
      <c r="AS172">
        <v>67.007635488400012</v>
      </c>
      <c r="AT172">
        <v>97.770700636899988</v>
      </c>
      <c r="AU172">
        <v>1.0731606645341034</v>
      </c>
      <c r="AV172">
        <v>1.0731606645341034</v>
      </c>
      <c r="AW172">
        <v>0.37832958844654407</v>
      </c>
      <c r="AX172">
        <v>0.21163582039963</v>
      </c>
      <c r="AY172">
        <v>0</v>
      </c>
      <c r="AZ172">
        <v>1.3802497162351</v>
      </c>
      <c r="BA172">
        <v>1.3802497162351</v>
      </c>
      <c r="BB172">
        <v>0.45691459737660001</v>
      </c>
      <c r="BC172">
        <v>9.9452779971599998</v>
      </c>
      <c r="BD172">
        <v>9.9452779971599998</v>
      </c>
      <c r="BE172">
        <v>9.8649115591700003</v>
      </c>
      <c r="BF172">
        <v>20766.852950799999</v>
      </c>
      <c r="BG172">
        <v>0</v>
      </c>
      <c r="BH172">
        <v>20766.852950799999</v>
      </c>
      <c r="BI172">
        <v>0</v>
      </c>
      <c r="BJ172">
        <v>0</v>
      </c>
      <c r="BK172">
        <v>0</v>
      </c>
      <c r="BL172">
        <v>0</v>
      </c>
      <c r="BM172">
        <v>0.114653917151</v>
      </c>
      <c r="BN172">
        <v>2.1338386263200001E-2</v>
      </c>
      <c r="BO172">
        <v>0</v>
      </c>
      <c r="BP172">
        <v>4.2676772526400002E-2</v>
      </c>
      <c r="BQ172">
        <v>0.229307834302</v>
      </c>
      <c r="BR172">
        <v>0.362752566474</v>
      </c>
      <c r="BS172">
        <v>3</v>
      </c>
      <c r="BT172">
        <v>2</v>
      </c>
      <c r="BU172">
        <v>3</v>
      </c>
      <c r="BV172">
        <v>2</v>
      </c>
      <c r="BW172">
        <v>4</v>
      </c>
      <c r="BX172">
        <v>6</v>
      </c>
      <c r="BY172">
        <v>8</v>
      </c>
      <c r="BZ172">
        <v>13</v>
      </c>
      <c r="CA172">
        <v>19</v>
      </c>
      <c r="CB172">
        <v>18</v>
      </c>
      <c r="CC172">
        <v>16</v>
      </c>
      <c r="CD172">
        <v>6</v>
      </c>
      <c r="CE172">
        <v>7</v>
      </c>
      <c r="CF172">
        <v>7</v>
      </c>
      <c r="CG172">
        <v>4</v>
      </c>
      <c r="CH172">
        <v>3</v>
      </c>
      <c r="CI172">
        <v>4</v>
      </c>
      <c r="CJ172">
        <v>3</v>
      </c>
      <c r="CK172">
        <v>114</v>
      </c>
      <c r="CW172">
        <v>1.05272980232</v>
      </c>
      <c r="CX172">
        <v>1.0515836145999999</v>
      </c>
      <c r="CY172">
        <v>1.1100000000000001</v>
      </c>
      <c r="CZ172">
        <v>0.17238001258799998</v>
      </c>
      <c r="DA172">
        <v>6.8570001112600004E-2</v>
      </c>
      <c r="DB172">
        <v>0.126475</v>
      </c>
      <c r="DC172">
        <v>319</v>
      </c>
      <c r="DD172">
        <v>243</v>
      </c>
      <c r="DE172">
        <v>4</v>
      </c>
      <c r="DF172">
        <v>4</v>
      </c>
      <c r="DG172">
        <v>32</v>
      </c>
      <c r="DH172">
        <v>3</v>
      </c>
      <c r="DI172">
        <v>1</v>
      </c>
      <c r="DJ172">
        <v>2</v>
      </c>
      <c r="DK172">
        <v>6</v>
      </c>
      <c r="DL172">
        <v>8</v>
      </c>
      <c r="DM172">
        <v>13</v>
      </c>
      <c r="DN172">
        <v>0</v>
      </c>
      <c r="DO172">
        <v>0</v>
      </c>
      <c r="DP172">
        <v>1</v>
      </c>
      <c r="DQ172">
        <v>1</v>
      </c>
      <c r="DR172">
        <v>3</v>
      </c>
      <c r="DS172">
        <v>0</v>
      </c>
      <c r="DT172">
        <v>20</v>
      </c>
      <c r="DU172">
        <v>1</v>
      </c>
      <c r="DV172">
        <v>0</v>
      </c>
      <c r="DW172">
        <v>0</v>
      </c>
      <c r="DX172">
        <v>12</v>
      </c>
      <c r="DY172">
        <v>3</v>
      </c>
      <c r="DZ172">
        <v>4</v>
      </c>
      <c r="EA172">
        <v>3</v>
      </c>
      <c r="EB172">
        <v>0</v>
      </c>
      <c r="EC172">
        <v>0</v>
      </c>
      <c r="ED172">
        <v>4</v>
      </c>
      <c r="EE172">
        <v>0</v>
      </c>
      <c r="EF172">
        <v>0</v>
      </c>
      <c r="EG172">
        <v>0</v>
      </c>
      <c r="EH172">
        <v>1</v>
      </c>
      <c r="EI172">
        <v>1</v>
      </c>
      <c r="EJ172">
        <v>1.5673981191222599</v>
      </c>
      <c r="EK172">
        <v>2.1943573667711598</v>
      </c>
      <c r="EL172">
        <v>0</v>
      </c>
      <c r="EM172">
        <v>1.25391849529781</v>
      </c>
      <c r="EN172">
        <v>0</v>
      </c>
      <c r="EO172">
        <v>2.5078369905956102</v>
      </c>
      <c r="EP172">
        <v>6.2695924764890298</v>
      </c>
      <c r="EQ172">
        <v>0</v>
      </c>
      <c r="ER172">
        <v>2.1943573667711598</v>
      </c>
      <c r="ES172">
        <v>11.5987460815047</v>
      </c>
      <c r="ET172">
        <v>76.489028213166193</v>
      </c>
      <c r="EU172">
        <v>0</v>
      </c>
      <c r="EV172">
        <v>0</v>
      </c>
      <c r="EW172">
        <v>0</v>
      </c>
      <c r="EX172">
        <v>1.25391849529781</v>
      </c>
      <c r="EY172">
        <v>1.25391849529781</v>
      </c>
      <c r="EZ172">
        <v>8.1504702194357392</v>
      </c>
      <c r="FA172">
        <v>1.25391849529781</v>
      </c>
      <c r="FB172">
        <v>100</v>
      </c>
      <c r="FC172">
        <v>100</v>
      </c>
      <c r="FD172">
        <v>84.012539184952999</v>
      </c>
      <c r="FE172">
        <v>0.62695924764890298</v>
      </c>
      <c r="FF172">
        <v>0</v>
      </c>
      <c r="FG172">
        <v>9.4043887147335408</v>
      </c>
      <c r="FH172">
        <v>15.987460815046999</v>
      </c>
      <c r="FI172">
        <v>2.5078369905956102</v>
      </c>
      <c r="FJ172">
        <v>3.7617554858934201</v>
      </c>
      <c r="FK172">
        <v>3.7617554858934201</v>
      </c>
      <c r="FL172">
        <v>0</v>
      </c>
      <c r="FM172">
        <v>3.7617554858934201</v>
      </c>
      <c r="FN172">
        <v>1.25391849529781</v>
      </c>
      <c r="FO172">
        <v>0</v>
      </c>
      <c r="FP172">
        <v>9.375</v>
      </c>
      <c r="FQ172">
        <v>3.125</v>
      </c>
      <c r="FR172">
        <v>6.25</v>
      </c>
      <c r="FS172">
        <v>18.75</v>
      </c>
      <c r="FT172">
        <v>40.625</v>
      </c>
      <c r="FU172">
        <v>0</v>
      </c>
      <c r="FV172">
        <v>3.125</v>
      </c>
      <c r="FW172">
        <v>3.125</v>
      </c>
      <c r="FX172">
        <v>9.375</v>
      </c>
      <c r="FY172">
        <v>62.5</v>
      </c>
      <c r="FZ172">
        <v>3.125</v>
      </c>
      <c r="GA172">
        <v>0</v>
      </c>
      <c r="GB172">
        <v>37.5</v>
      </c>
      <c r="GC172">
        <v>9.375</v>
      </c>
      <c r="GD172">
        <v>12.5</v>
      </c>
      <c r="GE172">
        <v>9.375</v>
      </c>
      <c r="GF172">
        <v>0</v>
      </c>
      <c r="GG172">
        <v>12.5</v>
      </c>
      <c r="GH172">
        <v>3.125</v>
      </c>
      <c r="GI172">
        <v>12</v>
      </c>
      <c r="GJ172">
        <v>76.175548589341702</v>
      </c>
      <c r="GK172">
        <v>37.5</v>
      </c>
      <c r="GL172">
        <v>69.592476489028201</v>
      </c>
      <c r="GM172">
        <v>1.5673981191222599</v>
      </c>
      <c r="GN172">
        <v>0</v>
      </c>
      <c r="GO172">
        <v>0</v>
      </c>
      <c r="GP172">
        <v>3.7037037037037002</v>
      </c>
      <c r="GQ172">
        <v>2.0576131687242798</v>
      </c>
      <c r="GR172">
        <v>0</v>
      </c>
      <c r="GS172">
        <v>2.5078369905956102</v>
      </c>
      <c r="GT172">
        <v>11</v>
      </c>
      <c r="GU172">
        <v>4</v>
      </c>
      <c r="GV172">
        <v>8</v>
      </c>
      <c r="GW172">
        <v>2</v>
      </c>
      <c r="GX172">
        <v>2</v>
      </c>
      <c r="GY172">
        <v>10.9717868338558</v>
      </c>
      <c r="GZ172">
        <v>70.846394984325997</v>
      </c>
      <c r="HA172">
        <v>6.2695924764890298</v>
      </c>
      <c r="HB172">
        <v>2.5078369905956102</v>
      </c>
      <c r="HC172">
        <v>1.5673981191222599</v>
      </c>
      <c r="HD172">
        <v>34.375</v>
      </c>
      <c r="HE172">
        <v>12.5</v>
      </c>
      <c r="HF172">
        <v>25</v>
      </c>
      <c r="HG172">
        <v>6.25</v>
      </c>
      <c r="HH172">
        <v>6.25</v>
      </c>
      <c r="HI172">
        <v>1</v>
      </c>
      <c r="HJ172">
        <v>5</v>
      </c>
      <c r="HK172">
        <v>6</v>
      </c>
      <c r="HL172">
        <v>12</v>
      </c>
      <c r="HM172">
        <v>0</v>
      </c>
      <c r="HN172">
        <v>0.31347962382445099</v>
      </c>
      <c r="HO172">
        <v>8.7774294670846391</v>
      </c>
      <c r="HP172">
        <v>72.413793103448299</v>
      </c>
      <c r="HQ172">
        <v>6.8965517241379297</v>
      </c>
      <c r="HR172">
        <v>0</v>
      </c>
      <c r="HS172">
        <v>3.125</v>
      </c>
      <c r="HT172">
        <v>15.625</v>
      </c>
      <c r="HU172">
        <v>18.75</v>
      </c>
      <c r="HV172">
        <v>37.5</v>
      </c>
      <c r="HW172">
        <v>0</v>
      </c>
      <c r="HX172">
        <v>54.545454545454497</v>
      </c>
      <c r="HY172">
        <v>62.068965517241402</v>
      </c>
      <c r="HZ172">
        <v>69.278996865203794</v>
      </c>
      <c r="IA172">
        <v>74.921630094043906</v>
      </c>
      <c r="IB172">
        <v>77.742946708463904</v>
      </c>
      <c r="IC172">
        <v>2.9512101851038501</v>
      </c>
      <c r="ID172">
        <v>0.68539027721818802</v>
      </c>
      <c r="IE172">
        <v>5.5505532131523898</v>
      </c>
      <c r="IF172">
        <v>5.37709842524138</v>
      </c>
      <c r="IG172">
        <v>0.59024203702077105</v>
      </c>
      <c r="IH172">
        <v>0</v>
      </c>
      <c r="II172">
        <v>5.2655737699999996</v>
      </c>
      <c r="IJ172">
        <v>0</v>
      </c>
      <c r="IK172">
        <v>0</v>
      </c>
      <c r="IL172">
        <v>0</v>
      </c>
      <c r="IM172">
        <v>6</v>
      </c>
      <c r="IN172">
        <v>8.463949843</v>
      </c>
      <c r="IO172">
        <v>18.75</v>
      </c>
    </row>
    <row r="173" spans="1:249" x14ac:dyDescent="0.3">
      <c r="A173" s="71">
        <v>172</v>
      </c>
      <c r="B173">
        <v>2019081</v>
      </c>
      <c r="C173" t="s">
        <v>180</v>
      </c>
      <c r="D173" t="s">
        <v>988</v>
      </c>
      <c r="E173" t="s">
        <v>542</v>
      </c>
      <c r="F173">
        <v>7.9110901607019599</v>
      </c>
      <c r="G173">
        <v>7.9110901607019599</v>
      </c>
      <c r="H173" t="s">
        <v>953</v>
      </c>
      <c r="I173" t="s">
        <v>344</v>
      </c>
      <c r="J173" t="s">
        <v>345</v>
      </c>
      <c r="K173">
        <v>59</v>
      </c>
      <c r="L173" t="s">
        <v>341</v>
      </c>
      <c r="M173" t="s">
        <v>337</v>
      </c>
      <c r="N173">
        <v>46006</v>
      </c>
      <c r="O173">
        <v>-71.027180000000001</v>
      </c>
      <c r="P173">
        <v>41.819899999999997</v>
      </c>
      <c r="Q173">
        <v>5.0255999999999998</v>
      </c>
      <c r="R173">
        <v>43.345799999999997</v>
      </c>
      <c r="S173">
        <v>38.637298999999999</v>
      </c>
      <c r="T173">
        <v>1E-3</v>
      </c>
      <c r="U173">
        <v>1.0000000000000001E-5</v>
      </c>
      <c r="W173">
        <v>50</v>
      </c>
      <c r="X173">
        <v>1.51</v>
      </c>
      <c r="Y173">
        <v>21.338150071600001</v>
      </c>
      <c r="Z173">
        <v>53.998388252148999</v>
      </c>
      <c r="AA173">
        <v>20.794598130650002</v>
      </c>
      <c r="AB173">
        <v>1254.57818642908</v>
      </c>
      <c r="AC173">
        <v>1263.2806855425399</v>
      </c>
      <c r="AD173">
        <v>15.639490814631101</v>
      </c>
      <c r="AE173">
        <v>15.5318193675927</v>
      </c>
      <c r="AF173">
        <v>10.218582967299399</v>
      </c>
      <c r="AG173">
        <v>10.340641624558801</v>
      </c>
      <c r="AH173">
        <v>4.79388810007163</v>
      </c>
      <c r="AI173">
        <v>5.1451139052572596</v>
      </c>
      <c r="AJ173">
        <v>32.252865329512893</v>
      </c>
      <c r="AK173">
        <v>26.288360117935305</v>
      </c>
      <c r="AL173">
        <v>36.72994269340974</v>
      </c>
      <c r="AM173">
        <v>57.547444043021471</v>
      </c>
      <c r="AN173">
        <v>0.55697717839155103</v>
      </c>
      <c r="AO173">
        <v>0.655419329695761</v>
      </c>
      <c r="AP173">
        <v>9.7600286532951301</v>
      </c>
      <c r="AQ173">
        <v>9.7600286532951301</v>
      </c>
      <c r="AR173">
        <v>5.2863253187160009</v>
      </c>
      <c r="AS173">
        <v>4.8565840938680003</v>
      </c>
      <c r="AT173">
        <v>4.5099218280239999</v>
      </c>
      <c r="AU173">
        <v>10.673352435530084</v>
      </c>
      <c r="AV173">
        <v>10.673352435530084</v>
      </c>
      <c r="AW173">
        <v>5.1451351688052824</v>
      </c>
      <c r="AX173">
        <v>4.4840752467799998</v>
      </c>
      <c r="AY173">
        <v>6.0733613950709993</v>
      </c>
      <c r="AZ173">
        <v>11.818767908310001</v>
      </c>
      <c r="BA173">
        <v>11.818767908310001</v>
      </c>
      <c r="BB173">
        <v>6.2483285577889998</v>
      </c>
      <c r="BC173">
        <v>3.2105261657800002</v>
      </c>
      <c r="BD173">
        <v>3.2105261657800002</v>
      </c>
      <c r="BE173">
        <v>2.3721176079199999</v>
      </c>
      <c r="BF173">
        <v>2023.8430851400001</v>
      </c>
      <c r="BG173">
        <v>0</v>
      </c>
      <c r="BH173">
        <v>2023.8430851400001</v>
      </c>
      <c r="BI173">
        <v>0</v>
      </c>
      <c r="BJ173">
        <v>0</v>
      </c>
      <c r="BK173">
        <v>0</v>
      </c>
      <c r="BL173">
        <v>0</v>
      </c>
      <c r="BM173">
        <v>0</v>
      </c>
      <c r="BN173">
        <v>0</v>
      </c>
      <c r="BO173">
        <v>0</v>
      </c>
      <c r="BP173">
        <v>0</v>
      </c>
      <c r="BQ173">
        <v>0</v>
      </c>
      <c r="BR173">
        <v>0</v>
      </c>
      <c r="BS173">
        <v>2</v>
      </c>
      <c r="BT173">
        <v>8</v>
      </c>
      <c r="BU173">
        <v>0</v>
      </c>
      <c r="BV173">
        <v>0</v>
      </c>
      <c r="BW173">
        <v>2</v>
      </c>
      <c r="BX173">
        <v>8</v>
      </c>
      <c r="BY173">
        <v>18</v>
      </c>
      <c r="BZ173">
        <v>5</v>
      </c>
      <c r="CA173">
        <v>19</v>
      </c>
      <c r="CB173">
        <v>15</v>
      </c>
      <c r="CC173">
        <v>15</v>
      </c>
      <c r="CD173">
        <v>10</v>
      </c>
      <c r="CE173">
        <v>9</v>
      </c>
      <c r="CF173">
        <v>10</v>
      </c>
      <c r="CG173">
        <v>10</v>
      </c>
      <c r="CH173">
        <v>10</v>
      </c>
      <c r="CI173">
        <v>10</v>
      </c>
      <c r="CJ173">
        <v>10</v>
      </c>
      <c r="CK173">
        <v>149</v>
      </c>
      <c r="CW173">
        <v>1.2762593017999999</v>
      </c>
      <c r="CX173">
        <v>1.4928767053600001</v>
      </c>
      <c r="CY173">
        <v>1.51</v>
      </c>
      <c r="CZ173">
        <v>2.0899997938099997E-2</v>
      </c>
      <c r="DA173">
        <v>3.74199981803E-2</v>
      </c>
      <c r="DB173">
        <v>1E-3</v>
      </c>
      <c r="DC173">
        <v>345</v>
      </c>
      <c r="DD173">
        <v>65</v>
      </c>
      <c r="DE173">
        <v>1</v>
      </c>
      <c r="DF173">
        <v>0</v>
      </c>
      <c r="DG173">
        <v>12</v>
      </c>
      <c r="DH173">
        <v>1</v>
      </c>
      <c r="DI173">
        <v>2</v>
      </c>
      <c r="DJ173">
        <v>1</v>
      </c>
      <c r="DK173">
        <v>2</v>
      </c>
      <c r="DL173">
        <v>4</v>
      </c>
      <c r="DM173">
        <v>4</v>
      </c>
      <c r="DN173">
        <v>1</v>
      </c>
      <c r="DO173">
        <v>0</v>
      </c>
      <c r="DP173">
        <v>1</v>
      </c>
      <c r="DQ173">
        <v>1</v>
      </c>
      <c r="DR173">
        <v>0</v>
      </c>
      <c r="DS173">
        <v>0</v>
      </c>
      <c r="DT173">
        <v>6</v>
      </c>
      <c r="DU173">
        <v>1</v>
      </c>
      <c r="DV173">
        <v>0</v>
      </c>
      <c r="DW173">
        <v>0</v>
      </c>
      <c r="DX173">
        <v>6</v>
      </c>
      <c r="DY173">
        <v>0</v>
      </c>
      <c r="DZ173">
        <v>1</v>
      </c>
      <c r="EA173">
        <v>2</v>
      </c>
      <c r="EB173">
        <v>0</v>
      </c>
      <c r="EC173">
        <v>0</v>
      </c>
      <c r="ED173">
        <v>1</v>
      </c>
      <c r="EE173">
        <v>0</v>
      </c>
      <c r="EF173">
        <v>0</v>
      </c>
      <c r="EG173">
        <v>0</v>
      </c>
      <c r="EH173">
        <v>0</v>
      </c>
      <c r="EI173">
        <v>0</v>
      </c>
      <c r="EJ173">
        <v>0.28985507246376802</v>
      </c>
      <c r="EK173">
        <v>71.594202898550705</v>
      </c>
      <c r="EL173">
        <v>0.28985507246376802</v>
      </c>
      <c r="EM173">
        <v>1.1594202898550701</v>
      </c>
      <c r="EN173">
        <v>0</v>
      </c>
      <c r="EO173">
        <v>0.28985507246376802</v>
      </c>
      <c r="EP173">
        <v>0.57971014492753603</v>
      </c>
      <c r="EQ173">
        <v>0</v>
      </c>
      <c r="ER173">
        <v>71.594202898550705</v>
      </c>
      <c r="ES173">
        <v>72.753623188405797</v>
      </c>
      <c r="ET173">
        <v>19.130434782608699</v>
      </c>
      <c r="EU173">
        <v>0.28985507246376802</v>
      </c>
      <c r="EV173">
        <v>0.28985507246376802</v>
      </c>
      <c r="EW173">
        <v>0</v>
      </c>
      <c r="EX173">
        <v>0.28985507246376802</v>
      </c>
      <c r="EY173">
        <v>0.28985507246376802</v>
      </c>
      <c r="EZ173">
        <v>0</v>
      </c>
      <c r="FA173">
        <v>0</v>
      </c>
      <c r="FB173">
        <v>0</v>
      </c>
      <c r="FC173">
        <v>0</v>
      </c>
      <c r="FD173">
        <v>19.710144927536199</v>
      </c>
      <c r="FE173">
        <v>71.304347826086996</v>
      </c>
      <c r="FF173">
        <v>0</v>
      </c>
      <c r="FG173">
        <v>1.1594202898550701</v>
      </c>
      <c r="FH173">
        <v>80.289855072463794</v>
      </c>
      <c r="FI173">
        <v>0</v>
      </c>
      <c r="FJ173">
        <v>0.28985507246376802</v>
      </c>
      <c r="FK173">
        <v>7.5362318840579698</v>
      </c>
      <c r="FL173">
        <v>0</v>
      </c>
      <c r="FM173">
        <v>0.28985507246376802</v>
      </c>
      <c r="FN173">
        <v>0</v>
      </c>
      <c r="FO173">
        <v>0</v>
      </c>
      <c r="FP173">
        <v>8.3333333333333304</v>
      </c>
      <c r="FQ173">
        <v>16.6666666666667</v>
      </c>
      <c r="FR173">
        <v>8.3333333333333304</v>
      </c>
      <c r="FS173">
        <v>16.6666666666667</v>
      </c>
      <c r="FT173">
        <v>33.3333333333333</v>
      </c>
      <c r="FU173">
        <v>8.3333333333333304</v>
      </c>
      <c r="FV173">
        <v>8.3333333333333304</v>
      </c>
      <c r="FW173">
        <v>8.3333333333333304</v>
      </c>
      <c r="FX173">
        <v>0</v>
      </c>
      <c r="FY173">
        <v>50</v>
      </c>
      <c r="FZ173">
        <v>8.3333333333333304</v>
      </c>
      <c r="GA173">
        <v>0</v>
      </c>
      <c r="GB173">
        <v>50</v>
      </c>
      <c r="GC173">
        <v>0</v>
      </c>
      <c r="GD173">
        <v>8.3333333333333304</v>
      </c>
      <c r="GE173">
        <v>16.6666666666667</v>
      </c>
      <c r="GF173">
        <v>0</v>
      </c>
      <c r="GG173">
        <v>8.3333333333333304</v>
      </c>
      <c r="GH173">
        <v>0</v>
      </c>
      <c r="GI173">
        <v>3</v>
      </c>
      <c r="GJ173">
        <v>18.840579710144901</v>
      </c>
      <c r="GK173">
        <v>25</v>
      </c>
      <c r="GL173">
        <v>0</v>
      </c>
      <c r="GM173">
        <v>0</v>
      </c>
      <c r="GN173">
        <v>36.923076923076898</v>
      </c>
      <c r="GO173">
        <v>36.923076923076898</v>
      </c>
      <c r="GP173">
        <v>0</v>
      </c>
      <c r="GQ173">
        <v>0</v>
      </c>
      <c r="GR173">
        <v>0</v>
      </c>
      <c r="GS173">
        <v>0</v>
      </c>
      <c r="GT173">
        <v>8</v>
      </c>
      <c r="GU173">
        <v>2</v>
      </c>
      <c r="GV173">
        <v>1</v>
      </c>
      <c r="GW173">
        <v>0</v>
      </c>
      <c r="GX173">
        <v>1</v>
      </c>
      <c r="GY173">
        <v>98.260869565217405</v>
      </c>
      <c r="GZ173">
        <v>1.1594202898550701</v>
      </c>
      <c r="HA173">
        <v>0.28985507246376802</v>
      </c>
      <c r="HB173">
        <v>0</v>
      </c>
      <c r="HC173">
        <v>0.28985507246376802</v>
      </c>
      <c r="HD173">
        <v>66.6666666666667</v>
      </c>
      <c r="HE173">
        <v>16.6666666666667</v>
      </c>
      <c r="HF173">
        <v>8.3333333333333304</v>
      </c>
      <c r="HG173">
        <v>0</v>
      </c>
      <c r="HH173">
        <v>8.3333333333333304</v>
      </c>
      <c r="HI173">
        <v>8</v>
      </c>
      <c r="HJ173">
        <v>0</v>
      </c>
      <c r="HK173">
        <v>1</v>
      </c>
      <c r="HL173">
        <v>2</v>
      </c>
      <c r="HM173">
        <v>0</v>
      </c>
      <c r="HN173">
        <v>27.826086956521699</v>
      </c>
      <c r="HO173">
        <v>0</v>
      </c>
      <c r="HP173">
        <v>0.28985507246376802</v>
      </c>
      <c r="HQ173">
        <v>71.594202898550705</v>
      </c>
      <c r="HR173">
        <v>0</v>
      </c>
      <c r="HS173">
        <v>66.6666666666667</v>
      </c>
      <c r="HT173">
        <v>0</v>
      </c>
      <c r="HU173">
        <v>8.3333333333333304</v>
      </c>
      <c r="HV173">
        <v>16.6666666666667</v>
      </c>
      <c r="HW173">
        <v>0</v>
      </c>
      <c r="HX173">
        <v>71.304347826086996</v>
      </c>
      <c r="HY173">
        <v>82.898550724637701</v>
      </c>
      <c r="HZ173">
        <v>90.144927536231904</v>
      </c>
      <c r="IA173">
        <v>97.101449275362299</v>
      </c>
      <c r="IB173">
        <v>97.681159420289902</v>
      </c>
      <c r="IC173">
        <v>1.4829998071129999</v>
      </c>
      <c r="ID173">
        <v>0.46791850451585798</v>
      </c>
      <c r="IE173">
        <v>2.0535481795988901</v>
      </c>
      <c r="IF173">
        <v>1.8824191646323101</v>
      </c>
      <c r="IG173">
        <v>0.41367233459615799</v>
      </c>
      <c r="IH173">
        <v>0</v>
      </c>
      <c r="II173">
        <v>7.7039473679999997</v>
      </c>
      <c r="IJ173">
        <v>0</v>
      </c>
      <c r="IK173">
        <v>0</v>
      </c>
      <c r="IL173">
        <v>0</v>
      </c>
      <c r="IM173">
        <v>5</v>
      </c>
      <c r="IN173">
        <v>79.420289859999997</v>
      </c>
      <c r="IO173">
        <v>41.666666669999998</v>
      </c>
    </row>
    <row r="174" spans="1:249" x14ac:dyDescent="0.3">
      <c r="A174" s="71">
        <v>173</v>
      </c>
      <c r="B174" t="s">
        <v>28</v>
      </c>
      <c r="C174" t="s">
        <v>27</v>
      </c>
      <c r="D174" t="s">
        <v>988</v>
      </c>
      <c r="E174" t="s">
        <v>9</v>
      </c>
      <c r="F174">
        <v>74.888057800619379</v>
      </c>
      <c r="G174">
        <v>80.299313211874804</v>
      </c>
      <c r="H174" t="s">
        <v>979</v>
      </c>
      <c r="I174" t="s">
        <v>378</v>
      </c>
      <c r="J174" t="s">
        <v>379</v>
      </c>
      <c r="K174">
        <v>59</v>
      </c>
      <c r="L174" t="s">
        <v>341</v>
      </c>
      <c r="M174" t="s">
        <v>337</v>
      </c>
      <c r="N174">
        <v>46006</v>
      </c>
      <c r="O174">
        <v>-71.716451000000006</v>
      </c>
      <c r="P174">
        <v>41.374693999999998</v>
      </c>
      <c r="Q174">
        <v>5.3216999999999999</v>
      </c>
      <c r="R174">
        <v>9.0710999999999995</v>
      </c>
      <c r="S174">
        <v>6.047148</v>
      </c>
      <c r="T174">
        <v>0.66306799999999999</v>
      </c>
      <c r="U174">
        <v>6.6306799999999999E-3</v>
      </c>
      <c r="V174">
        <v>7.841584158415843E-2</v>
      </c>
      <c r="W174">
        <v>60</v>
      </c>
      <c r="X174">
        <v>1.04</v>
      </c>
      <c r="Y174">
        <v>25.3044410621</v>
      </c>
      <c r="Z174">
        <v>67</v>
      </c>
      <c r="AA174">
        <v>17.9945007729</v>
      </c>
      <c r="AB174">
        <v>1135.3554134026699</v>
      </c>
      <c r="AC174">
        <v>1134.7784038099001</v>
      </c>
      <c r="AD174">
        <v>14.6753506664468</v>
      </c>
      <c r="AE174">
        <v>14.6667513942851</v>
      </c>
      <c r="AF174">
        <v>10.175382209470699</v>
      </c>
      <c r="AG174">
        <v>10.1375378635777</v>
      </c>
      <c r="AH174">
        <v>5.6715567128530404</v>
      </c>
      <c r="AI174">
        <v>5.6034038452227399</v>
      </c>
      <c r="AJ174">
        <v>37.307627261965159</v>
      </c>
      <c r="AK174">
        <v>29.90376029367993</v>
      </c>
      <c r="AL174">
        <v>54.490106544901067</v>
      </c>
      <c r="AM174">
        <v>59.380890961404894</v>
      </c>
      <c r="AN174">
        <v>0.72689776928782501</v>
      </c>
      <c r="AO174">
        <v>0.67560179424037103</v>
      </c>
      <c r="AP174">
        <v>3.4725667228891757</v>
      </c>
      <c r="AQ174">
        <v>3.2470826991374935</v>
      </c>
      <c r="AR174">
        <v>3.4725667228891757</v>
      </c>
      <c r="AS174">
        <v>3.5469448584204999</v>
      </c>
      <c r="AT174">
        <v>7.6699029126199996</v>
      </c>
      <c r="AU174">
        <v>1.1905943049905745</v>
      </c>
      <c r="AV174">
        <v>0.84559445290038893</v>
      </c>
      <c r="AW174">
        <v>1.1905943049905745</v>
      </c>
      <c r="AX174">
        <v>1.28166915052</v>
      </c>
      <c r="AY174">
        <v>2.7184466019400002</v>
      </c>
      <c r="AZ174">
        <v>5.4458775672159998</v>
      </c>
      <c r="BA174">
        <v>4.8518518518480001</v>
      </c>
      <c r="BB174">
        <v>5.4458775672159998</v>
      </c>
      <c r="BC174">
        <v>2.6600819073999999</v>
      </c>
      <c r="BD174">
        <v>2.5234454396100001</v>
      </c>
      <c r="BE174">
        <v>2.6600819073999999</v>
      </c>
      <c r="BF174">
        <v>0</v>
      </c>
      <c r="BG174">
        <v>0</v>
      </c>
      <c r="BH174">
        <v>0</v>
      </c>
      <c r="BI174">
        <v>0</v>
      </c>
      <c r="BJ174">
        <v>0</v>
      </c>
      <c r="BK174">
        <v>0</v>
      </c>
      <c r="BL174">
        <v>0</v>
      </c>
      <c r="BM174">
        <v>0</v>
      </c>
      <c r="BN174">
        <v>0</v>
      </c>
      <c r="BO174">
        <v>0</v>
      </c>
      <c r="BP174">
        <v>0</v>
      </c>
      <c r="BQ174">
        <v>0</v>
      </c>
      <c r="BR174">
        <v>0</v>
      </c>
      <c r="BS174">
        <v>7</v>
      </c>
      <c r="BT174">
        <v>0</v>
      </c>
      <c r="BU174">
        <v>0</v>
      </c>
      <c r="BV174">
        <v>3</v>
      </c>
      <c r="BW174">
        <v>2</v>
      </c>
      <c r="BX174">
        <v>14</v>
      </c>
      <c r="BY174">
        <v>7</v>
      </c>
      <c r="BZ174">
        <v>17</v>
      </c>
      <c r="CA174">
        <v>10</v>
      </c>
      <c r="CB174">
        <v>14</v>
      </c>
      <c r="CC174">
        <v>20</v>
      </c>
      <c r="CD174">
        <v>14</v>
      </c>
      <c r="CE174">
        <v>6</v>
      </c>
      <c r="CF174">
        <v>6</v>
      </c>
      <c r="CG174">
        <v>10</v>
      </c>
      <c r="CH174">
        <v>10</v>
      </c>
      <c r="CI174">
        <v>10</v>
      </c>
      <c r="CJ174">
        <v>10</v>
      </c>
      <c r="CK174">
        <v>148</v>
      </c>
      <c r="CL174">
        <v>10</v>
      </c>
      <c r="CM174">
        <v>15</v>
      </c>
      <c r="CN174">
        <v>15</v>
      </c>
      <c r="CO174">
        <v>60</v>
      </c>
      <c r="CP174">
        <v>98</v>
      </c>
      <c r="CQ174">
        <v>3.0333333333333301</v>
      </c>
      <c r="CR174">
        <v>0.34333333333333299</v>
      </c>
      <c r="CS174">
        <v>16.899999999999899</v>
      </c>
      <c r="CT174">
        <v>0.10299999999999999</v>
      </c>
      <c r="CU174">
        <v>8.6</v>
      </c>
      <c r="CV174">
        <v>5.64</v>
      </c>
      <c r="CW174">
        <v>1.0449536900700001</v>
      </c>
      <c r="CX174">
        <v>1.0610324088400001</v>
      </c>
      <c r="CY174">
        <v>1.04</v>
      </c>
      <c r="CZ174">
        <v>1.5124996956299999</v>
      </c>
      <c r="DA174">
        <v>1.4192099597400001</v>
      </c>
      <c r="DB174">
        <v>0.66306799999999999</v>
      </c>
      <c r="DC174">
        <v>319</v>
      </c>
      <c r="DD174">
        <v>126</v>
      </c>
      <c r="DE174">
        <v>77</v>
      </c>
      <c r="DF174">
        <v>22</v>
      </c>
      <c r="DG174">
        <v>42</v>
      </c>
      <c r="DH174">
        <v>2</v>
      </c>
      <c r="DI174">
        <v>0</v>
      </c>
      <c r="DJ174">
        <v>2</v>
      </c>
      <c r="DK174">
        <v>16</v>
      </c>
      <c r="DL174">
        <v>3</v>
      </c>
      <c r="DM174">
        <v>20</v>
      </c>
      <c r="DN174">
        <v>3</v>
      </c>
      <c r="DO174">
        <v>1</v>
      </c>
      <c r="DP174">
        <v>11</v>
      </c>
      <c r="DQ174">
        <v>10</v>
      </c>
      <c r="DR174">
        <v>0</v>
      </c>
      <c r="DS174">
        <v>1</v>
      </c>
      <c r="DT174">
        <v>38</v>
      </c>
      <c r="DU174">
        <v>1</v>
      </c>
      <c r="DV174">
        <v>1</v>
      </c>
      <c r="DW174">
        <v>0</v>
      </c>
      <c r="DX174">
        <v>4</v>
      </c>
      <c r="DY174">
        <v>4</v>
      </c>
      <c r="DZ174">
        <v>14</v>
      </c>
      <c r="EA174">
        <v>1</v>
      </c>
      <c r="EB174">
        <v>0</v>
      </c>
      <c r="EC174">
        <v>1</v>
      </c>
      <c r="ED174">
        <v>15</v>
      </c>
      <c r="EE174">
        <v>0</v>
      </c>
      <c r="EF174">
        <v>0</v>
      </c>
      <c r="EG174">
        <v>0</v>
      </c>
      <c r="EH174">
        <v>7</v>
      </c>
      <c r="EI174">
        <v>0</v>
      </c>
      <c r="EJ174">
        <v>20.376175548589298</v>
      </c>
      <c r="EK174">
        <v>24.764890282131699</v>
      </c>
      <c r="EL174">
        <v>0</v>
      </c>
      <c r="EM174">
        <v>0</v>
      </c>
      <c r="EN174">
        <v>0</v>
      </c>
      <c r="EO174">
        <v>7.2100313479623797</v>
      </c>
      <c r="EP174">
        <v>32.6018808777429</v>
      </c>
      <c r="EQ174">
        <v>0</v>
      </c>
      <c r="ER174">
        <v>24.764890282131699</v>
      </c>
      <c r="ES174">
        <v>24.764890282131699</v>
      </c>
      <c r="ET174">
        <v>40.752351097178703</v>
      </c>
      <c r="EU174">
        <v>16.614420062695899</v>
      </c>
      <c r="EV174">
        <v>16.614420062695899</v>
      </c>
      <c r="EW174">
        <v>16.614420062695899</v>
      </c>
      <c r="EX174">
        <v>24.137931034482801</v>
      </c>
      <c r="EY174">
        <v>23.510971786833899</v>
      </c>
      <c r="EZ174">
        <v>0</v>
      </c>
      <c r="FA174">
        <v>0.94043887147335403</v>
      </c>
      <c r="FB174">
        <v>3.8961038961039001</v>
      </c>
      <c r="FC174">
        <v>13.636363636363599</v>
      </c>
      <c r="FD174">
        <v>74.294670846394993</v>
      </c>
      <c r="FE174">
        <v>4.3887147335423196</v>
      </c>
      <c r="FF174">
        <v>0.31347962382445099</v>
      </c>
      <c r="FG174">
        <v>0</v>
      </c>
      <c r="FH174">
        <v>25.705329153605</v>
      </c>
      <c r="FI174">
        <v>1.8808777429467101</v>
      </c>
      <c r="FJ174">
        <v>25.3918495297806</v>
      </c>
      <c r="FK174">
        <v>0.94043887147335403</v>
      </c>
      <c r="FL174">
        <v>0.62695924764890298</v>
      </c>
      <c r="FM174">
        <v>26.018808777429498</v>
      </c>
      <c r="FN174">
        <v>6.8965517241379297</v>
      </c>
      <c r="FO174">
        <v>5.9561128526645799</v>
      </c>
      <c r="FP174">
        <v>4.7619047619047601</v>
      </c>
      <c r="FQ174">
        <v>0</v>
      </c>
      <c r="FR174">
        <v>4.7619047619047601</v>
      </c>
      <c r="FS174">
        <v>38.095238095238102</v>
      </c>
      <c r="FT174">
        <v>47.619047619047599</v>
      </c>
      <c r="FU174">
        <v>7.1428571428571397</v>
      </c>
      <c r="FV174">
        <v>26.1904761904762</v>
      </c>
      <c r="FW174">
        <v>23.8095238095238</v>
      </c>
      <c r="FX174">
        <v>0</v>
      </c>
      <c r="FY174">
        <v>90.476190476190496</v>
      </c>
      <c r="FZ174">
        <v>2.38095238095238</v>
      </c>
      <c r="GA174">
        <v>2.38095238095238</v>
      </c>
      <c r="GB174">
        <v>9.5238095238095202</v>
      </c>
      <c r="GC174">
        <v>9.5238095238095202</v>
      </c>
      <c r="GD174">
        <v>33.3333333333333</v>
      </c>
      <c r="GE174">
        <v>2.38095238095238</v>
      </c>
      <c r="GF174">
        <v>2.38095238095238</v>
      </c>
      <c r="GG174">
        <v>35.714285714285701</v>
      </c>
      <c r="GH174">
        <v>16.6666666666667</v>
      </c>
      <c r="GI174">
        <v>18</v>
      </c>
      <c r="GJ174">
        <v>39.4984326018809</v>
      </c>
      <c r="GK174">
        <v>42.857142857142897</v>
      </c>
      <c r="GL174">
        <v>24.4514106583072</v>
      </c>
      <c r="GM174">
        <v>4.3887147335423196</v>
      </c>
      <c r="GN174">
        <v>0.79365079365079405</v>
      </c>
      <c r="GO174">
        <v>0</v>
      </c>
      <c r="GP174">
        <v>15.8730158730159</v>
      </c>
      <c r="GQ174">
        <v>11.1111111111111</v>
      </c>
      <c r="GR174">
        <v>0.94043887147335403</v>
      </c>
      <c r="GS174">
        <v>7.2100313479623797</v>
      </c>
      <c r="GT174">
        <v>10</v>
      </c>
      <c r="GU174">
        <v>7</v>
      </c>
      <c r="GV174">
        <v>10</v>
      </c>
      <c r="GW174">
        <v>2</v>
      </c>
      <c r="GX174">
        <v>6</v>
      </c>
      <c r="GY174">
        <v>47.648902821316597</v>
      </c>
      <c r="GZ174">
        <v>12.539184952978101</v>
      </c>
      <c r="HA174">
        <v>8.7774294670846391</v>
      </c>
      <c r="HB174">
        <v>3.7617554858934201</v>
      </c>
      <c r="HC174">
        <v>6.2695924764890298</v>
      </c>
      <c r="HD174">
        <v>23.8095238095238</v>
      </c>
      <c r="HE174">
        <v>16.6666666666667</v>
      </c>
      <c r="HF174">
        <v>23.8095238095238</v>
      </c>
      <c r="HG174">
        <v>4.7619047619047601</v>
      </c>
      <c r="HH174">
        <v>14.285714285714301</v>
      </c>
      <c r="HI174">
        <v>3</v>
      </c>
      <c r="HJ174">
        <v>3</v>
      </c>
      <c r="HK174">
        <v>16</v>
      </c>
      <c r="HL174">
        <v>13</v>
      </c>
      <c r="HM174">
        <v>0</v>
      </c>
      <c r="HN174">
        <v>0.94043887147335403</v>
      </c>
      <c r="HO174">
        <v>6.5830721003134798</v>
      </c>
      <c r="HP174">
        <v>24.4514106583072</v>
      </c>
      <c r="HQ174">
        <v>36.677115987460802</v>
      </c>
      <c r="HR174">
        <v>10.0313479623824</v>
      </c>
      <c r="HS174">
        <v>7.1428571428571397</v>
      </c>
      <c r="HT174">
        <v>7.1428571428571397</v>
      </c>
      <c r="HU174">
        <v>38.095238095238102</v>
      </c>
      <c r="HV174">
        <v>30.952380952380999</v>
      </c>
      <c r="HW174">
        <v>0</v>
      </c>
      <c r="HX174">
        <v>13.4796238244514</v>
      </c>
      <c r="HY174">
        <v>23.510971786833899</v>
      </c>
      <c r="HZ174">
        <v>31.3479623824451</v>
      </c>
      <c r="IA174">
        <v>38.244514106583097</v>
      </c>
      <c r="IB174">
        <v>43.887147335423201</v>
      </c>
      <c r="IC174">
        <v>4.7009012106361601</v>
      </c>
      <c r="ID174">
        <v>0.94246322264914895</v>
      </c>
      <c r="IE174">
        <v>7.2851010922625097</v>
      </c>
      <c r="IF174">
        <v>7.1116463043514999</v>
      </c>
      <c r="IG174">
        <v>0.87177753868460095</v>
      </c>
      <c r="IH174">
        <v>3</v>
      </c>
      <c r="II174">
        <v>5.4666666670000001</v>
      </c>
      <c r="IJ174">
        <v>3</v>
      </c>
      <c r="IK174">
        <v>2.8213166140000001</v>
      </c>
      <c r="IL174">
        <v>7.1428571429999996</v>
      </c>
      <c r="IM174">
        <v>3</v>
      </c>
      <c r="IN174">
        <v>18.18181818</v>
      </c>
      <c r="IO174">
        <v>7.1428571429999996</v>
      </c>
    </row>
    <row r="175" spans="1:249" x14ac:dyDescent="0.3">
      <c r="A175" s="71">
        <v>174</v>
      </c>
      <c r="B175" t="s">
        <v>117</v>
      </c>
      <c r="C175" t="s">
        <v>116</v>
      </c>
      <c r="D175" t="s">
        <v>988</v>
      </c>
      <c r="E175" t="s">
        <v>542</v>
      </c>
      <c r="F175">
        <v>69.48940159041949</v>
      </c>
      <c r="G175">
        <v>76.465240246296105</v>
      </c>
      <c r="H175" t="s">
        <v>979</v>
      </c>
      <c r="I175" t="s">
        <v>378</v>
      </c>
      <c r="J175" t="s">
        <v>379</v>
      </c>
      <c r="K175">
        <v>59</v>
      </c>
      <c r="L175" t="s">
        <v>341</v>
      </c>
      <c r="M175" t="s">
        <v>337</v>
      </c>
      <c r="N175">
        <v>46006</v>
      </c>
      <c r="O175">
        <v>-71.566130000000001</v>
      </c>
      <c r="P175">
        <v>41.485968</v>
      </c>
      <c r="Q175">
        <v>4.5639000000000003</v>
      </c>
      <c r="R175">
        <v>14.67</v>
      </c>
      <c r="S175">
        <v>10.450798000000001</v>
      </c>
      <c r="T175">
        <v>0.118932</v>
      </c>
      <c r="U175">
        <v>1.18932E-3</v>
      </c>
      <c r="V175">
        <v>0.14142857142857143</v>
      </c>
      <c r="W175">
        <v>70</v>
      </c>
      <c r="X175">
        <v>1.06</v>
      </c>
      <c r="Y175">
        <v>37.3490810491</v>
      </c>
      <c r="Z175">
        <v>68.004929994084009</v>
      </c>
      <c r="AA175">
        <v>18.152397283950002</v>
      </c>
      <c r="AB175">
        <v>1309.82238511931</v>
      </c>
      <c r="AC175">
        <v>1305.9241840613499</v>
      </c>
      <c r="AD175">
        <v>15.109887433800001</v>
      </c>
      <c r="AE175">
        <v>14.9961269555215</v>
      </c>
      <c r="AF175">
        <v>10.067575228475601</v>
      </c>
      <c r="AG175">
        <v>9.9747809958282208</v>
      </c>
      <c r="AH175">
        <v>5.0189469777953102</v>
      </c>
      <c r="AI175">
        <v>4.9474880121656399</v>
      </c>
      <c r="AJ175">
        <v>30.704003155196222</v>
      </c>
      <c r="AK175">
        <v>25.564417177914113</v>
      </c>
      <c r="AL175">
        <v>36.26503648195623</v>
      </c>
      <c r="AM175">
        <v>52.705521472392633</v>
      </c>
      <c r="AN175">
        <v>0.40544131896906299</v>
      </c>
      <c r="AO175">
        <v>0.45835388580306502</v>
      </c>
      <c r="AP175">
        <v>12.029185564977325</v>
      </c>
      <c r="AQ175">
        <v>12.029185564977325</v>
      </c>
      <c r="AR175">
        <v>7.8220858895705518</v>
      </c>
      <c r="AS175">
        <v>6.1380853994470002</v>
      </c>
      <c r="AT175">
        <v>23.184357541905001</v>
      </c>
      <c r="AU175">
        <v>15.164661802405838</v>
      </c>
      <c r="AV175">
        <v>15.164661802405838</v>
      </c>
      <c r="AW175">
        <v>7.7423312883435571</v>
      </c>
      <c r="AX175">
        <v>5.6818181818140001</v>
      </c>
      <c r="AY175">
        <v>22.765363128450002</v>
      </c>
      <c r="AZ175">
        <v>20.614868862158001</v>
      </c>
      <c r="BA175">
        <v>20.614868862158001</v>
      </c>
      <c r="BB175">
        <v>12.079325153397999</v>
      </c>
      <c r="BC175">
        <v>3.13806928202</v>
      </c>
      <c r="BD175">
        <v>3.13806928202</v>
      </c>
      <c r="BE175">
        <v>2.87912187926</v>
      </c>
      <c r="BF175">
        <v>0</v>
      </c>
      <c r="BG175">
        <v>0</v>
      </c>
      <c r="BH175">
        <v>0</v>
      </c>
      <c r="BI175">
        <v>0</v>
      </c>
      <c r="BJ175">
        <v>0</v>
      </c>
      <c r="BK175">
        <v>0</v>
      </c>
      <c r="BL175">
        <v>0</v>
      </c>
      <c r="BM175">
        <v>0</v>
      </c>
      <c r="BN175">
        <v>0</v>
      </c>
      <c r="BO175">
        <v>0</v>
      </c>
      <c r="BP175">
        <v>0</v>
      </c>
      <c r="BQ175">
        <v>0.438221696356</v>
      </c>
      <c r="BR175">
        <v>0.27266530334</v>
      </c>
      <c r="BS175">
        <v>4</v>
      </c>
      <c r="BT175">
        <v>6</v>
      </c>
      <c r="BU175">
        <v>0</v>
      </c>
      <c r="BV175">
        <v>0</v>
      </c>
      <c r="BW175">
        <v>2</v>
      </c>
      <c r="BX175">
        <v>18</v>
      </c>
      <c r="BY175">
        <v>16</v>
      </c>
      <c r="BZ175">
        <v>18</v>
      </c>
      <c r="CA175">
        <v>19</v>
      </c>
      <c r="CB175">
        <v>20</v>
      </c>
      <c r="CC175">
        <v>19</v>
      </c>
      <c r="CD175">
        <v>13</v>
      </c>
      <c r="CE175">
        <v>10</v>
      </c>
      <c r="CF175">
        <v>10</v>
      </c>
      <c r="CG175">
        <v>10</v>
      </c>
      <c r="CH175">
        <v>10</v>
      </c>
      <c r="CI175">
        <v>9</v>
      </c>
      <c r="CJ175">
        <v>9</v>
      </c>
      <c r="CK175">
        <v>181</v>
      </c>
      <c r="CL175">
        <v>0</v>
      </c>
      <c r="CM175">
        <v>40</v>
      </c>
      <c r="CN175">
        <v>30</v>
      </c>
      <c r="CO175">
        <v>30</v>
      </c>
      <c r="CP175">
        <v>25</v>
      </c>
      <c r="CQ175">
        <v>3.7333333333333298</v>
      </c>
      <c r="CR175">
        <v>0.37333333333333302</v>
      </c>
      <c r="CS175">
        <v>19.1999999999999</v>
      </c>
      <c r="CT175">
        <v>9.0999999999999998E-2</v>
      </c>
      <c r="CU175">
        <v>4.4000000000000004</v>
      </c>
      <c r="CV175">
        <v>5.76</v>
      </c>
      <c r="CW175">
        <v>1.02885745234</v>
      </c>
      <c r="CX175">
        <v>1.05063878421</v>
      </c>
      <c r="CY175">
        <v>1.06</v>
      </c>
      <c r="CZ175">
        <v>0.29780006110699997</v>
      </c>
      <c r="DA175">
        <v>0.28378998827599999</v>
      </c>
      <c r="DB175">
        <v>0.118932</v>
      </c>
      <c r="DC175">
        <v>331</v>
      </c>
      <c r="DD175">
        <v>152</v>
      </c>
      <c r="DE175">
        <v>102</v>
      </c>
      <c r="DF175">
        <v>38</v>
      </c>
      <c r="DG175">
        <v>47</v>
      </c>
      <c r="DH175">
        <v>2</v>
      </c>
      <c r="DI175">
        <v>1</v>
      </c>
      <c r="DJ175">
        <v>4</v>
      </c>
      <c r="DK175">
        <v>18</v>
      </c>
      <c r="DL175">
        <v>6</v>
      </c>
      <c r="DM175">
        <v>19</v>
      </c>
      <c r="DN175">
        <v>2</v>
      </c>
      <c r="DO175">
        <v>0</v>
      </c>
      <c r="DP175">
        <v>11</v>
      </c>
      <c r="DQ175">
        <v>11</v>
      </c>
      <c r="DR175">
        <v>2</v>
      </c>
      <c r="DS175">
        <v>1</v>
      </c>
      <c r="DT175">
        <v>39</v>
      </c>
      <c r="DU175">
        <v>1</v>
      </c>
      <c r="DV175">
        <v>0</v>
      </c>
      <c r="DW175">
        <v>0</v>
      </c>
      <c r="DX175">
        <v>8</v>
      </c>
      <c r="DY175">
        <v>3</v>
      </c>
      <c r="DZ175">
        <v>14</v>
      </c>
      <c r="EA175">
        <v>1</v>
      </c>
      <c r="EB175">
        <v>0</v>
      </c>
      <c r="EC175">
        <v>0</v>
      </c>
      <c r="ED175">
        <v>14</v>
      </c>
      <c r="EE175">
        <v>0</v>
      </c>
      <c r="EF175">
        <v>0</v>
      </c>
      <c r="EG175">
        <v>0</v>
      </c>
      <c r="EH175">
        <v>9</v>
      </c>
      <c r="EI175">
        <v>1</v>
      </c>
      <c r="EJ175">
        <v>4.22960725075529</v>
      </c>
      <c r="EK175">
        <v>10.876132930513601</v>
      </c>
      <c r="EL175">
        <v>0</v>
      </c>
      <c r="EM175">
        <v>1.2084592145015101</v>
      </c>
      <c r="EN175">
        <v>0</v>
      </c>
      <c r="EO175">
        <v>4.5317220543806602</v>
      </c>
      <c r="EP175">
        <v>38.972809667673701</v>
      </c>
      <c r="EQ175">
        <v>0</v>
      </c>
      <c r="ER175">
        <v>10.876132930513601</v>
      </c>
      <c r="ES175">
        <v>12.6888217522659</v>
      </c>
      <c r="ET175">
        <v>46.5256797583082</v>
      </c>
      <c r="EU175">
        <v>19.3353474320242</v>
      </c>
      <c r="EV175">
        <v>19.3353474320242</v>
      </c>
      <c r="EW175">
        <v>19.3353474320242</v>
      </c>
      <c r="EX175">
        <v>30.8157099697885</v>
      </c>
      <c r="EY175">
        <v>30.8157099697885</v>
      </c>
      <c r="EZ175">
        <v>0.60422960725075503</v>
      </c>
      <c r="FA175">
        <v>1.5105740181268901</v>
      </c>
      <c r="FB175">
        <v>4.9019607843137303</v>
      </c>
      <c r="FC175">
        <v>13.157894736842101</v>
      </c>
      <c r="FD175">
        <v>86.404833836858003</v>
      </c>
      <c r="FE175">
        <v>6.6465256797583097</v>
      </c>
      <c r="FF175">
        <v>0</v>
      </c>
      <c r="FG175">
        <v>1.8126888217522701</v>
      </c>
      <c r="FH175">
        <v>13.595166163142</v>
      </c>
      <c r="FI175">
        <v>3.62537764350453</v>
      </c>
      <c r="FJ175">
        <v>34.441087613293</v>
      </c>
      <c r="FK175">
        <v>0.30211480362537801</v>
      </c>
      <c r="FL175">
        <v>0</v>
      </c>
      <c r="FM175">
        <v>34.441087613293</v>
      </c>
      <c r="FN175">
        <v>11.4803625377643</v>
      </c>
      <c r="FO175">
        <v>9.9697885196374596</v>
      </c>
      <c r="FP175">
        <v>4.2553191489361701</v>
      </c>
      <c r="FQ175">
        <v>2.12765957446809</v>
      </c>
      <c r="FR175">
        <v>8.5106382978723403</v>
      </c>
      <c r="FS175">
        <v>38.297872340425499</v>
      </c>
      <c r="FT175">
        <v>40.425531914893597</v>
      </c>
      <c r="FU175">
        <v>4.2553191489361701</v>
      </c>
      <c r="FV175">
        <v>23.404255319148898</v>
      </c>
      <c r="FW175">
        <v>23.404255319148898</v>
      </c>
      <c r="FX175">
        <v>4.2553191489361701</v>
      </c>
      <c r="FY175">
        <v>82.978723404255305</v>
      </c>
      <c r="FZ175">
        <v>2.12765957446809</v>
      </c>
      <c r="GA175">
        <v>0</v>
      </c>
      <c r="GB175">
        <v>17.021276595744698</v>
      </c>
      <c r="GC175">
        <v>6.3829787234042596</v>
      </c>
      <c r="GD175">
        <v>29.787234042553202</v>
      </c>
      <c r="GE175">
        <v>2.12765957446809</v>
      </c>
      <c r="GF175">
        <v>0</v>
      </c>
      <c r="GG175">
        <v>29.787234042553202</v>
      </c>
      <c r="GH175">
        <v>19.148936170212799</v>
      </c>
      <c r="GI175">
        <v>17</v>
      </c>
      <c r="GJ175">
        <v>45.9214501510574</v>
      </c>
      <c r="GK175">
        <v>36.170212765957402</v>
      </c>
      <c r="GL175">
        <v>19.0332326283988</v>
      </c>
      <c r="GM175">
        <v>11.4803625377643</v>
      </c>
      <c r="GN175">
        <v>0</v>
      </c>
      <c r="GO175">
        <v>0</v>
      </c>
      <c r="GP175">
        <v>5.2631578947368398</v>
      </c>
      <c r="GQ175">
        <v>25</v>
      </c>
      <c r="GR175">
        <v>0</v>
      </c>
      <c r="GS175">
        <v>4.5317220543806602</v>
      </c>
      <c r="GT175">
        <v>14</v>
      </c>
      <c r="GU175">
        <v>8</v>
      </c>
      <c r="GV175">
        <v>10</v>
      </c>
      <c r="GW175">
        <v>3</v>
      </c>
      <c r="GX175">
        <v>7</v>
      </c>
      <c r="GY175">
        <v>23.564954682779501</v>
      </c>
      <c r="GZ175">
        <v>22.356495468277899</v>
      </c>
      <c r="HA175">
        <v>18.731117824773399</v>
      </c>
      <c r="HB175">
        <v>8.4592145015105693</v>
      </c>
      <c r="HC175">
        <v>14.803625377643501</v>
      </c>
      <c r="HD175">
        <v>29.787234042553202</v>
      </c>
      <c r="HE175">
        <v>17.021276595744698</v>
      </c>
      <c r="HF175">
        <v>21.2765957446809</v>
      </c>
      <c r="HG175">
        <v>6.3829787234042596</v>
      </c>
      <c r="HH175">
        <v>14.893617021276601</v>
      </c>
      <c r="HI175">
        <v>4</v>
      </c>
      <c r="HJ175">
        <v>7</v>
      </c>
      <c r="HK175">
        <v>16</v>
      </c>
      <c r="HL175">
        <v>12</v>
      </c>
      <c r="HM175">
        <v>2</v>
      </c>
      <c r="HN175">
        <v>2.4169184290030201</v>
      </c>
      <c r="HO175">
        <v>5.1359516616314203</v>
      </c>
      <c r="HP175">
        <v>39.274924471299101</v>
      </c>
      <c r="HQ175">
        <v>26.283987915407899</v>
      </c>
      <c r="HR175">
        <v>12.990936555891199</v>
      </c>
      <c r="HS175">
        <v>8.5106382978723403</v>
      </c>
      <c r="HT175">
        <v>14.893617021276601</v>
      </c>
      <c r="HU175">
        <v>34.042553191489397</v>
      </c>
      <c r="HV175">
        <v>25.531914893617</v>
      </c>
      <c r="HW175">
        <v>4.2553191489361701</v>
      </c>
      <c r="HX175">
        <v>13.595166163142</v>
      </c>
      <c r="HY175">
        <v>23.564954682779501</v>
      </c>
      <c r="HZ175">
        <v>30.5135951661631</v>
      </c>
      <c r="IA175">
        <v>37.160120845921398</v>
      </c>
      <c r="IB175">
        <v>43.504531722054402</v>
      </c>
      <c r="IC175">
        <v>4.7909936927229602</v>
      </c>
      <c r="ID175">
        <v>0.94383950493332502</v>
      </c>
      <c r="IE175">
        <v>8.1004896762289196</v>
      </c>
      <c r="IF175">
        <v>7.92813883205383</v>
      </c>
      <c r="IG175">
        <v>0.86252895050476197</v>
      </c>
      <c r="IH175">
        <v>0</v>
      </c>
      <c r="II175">
        <v>5.2568807340000001</v>
      </c>
      <c r="IJ175">
        <v>0</v>
      </c>
      <c r="IK175">
        <v>0</v>
      </c>
      <c r="IL175">
        <v>0</v>
      </c>
      <c r="IM175">
        <v>5</v>
      </c>
      <c r="IN175">
        <v>8.459214502</v>
      </c>
      <c r="IO175">
        <v>10.638297870000001</v>
      </c>
    </row>
    <row r="176" spans="1:249" x14ac:dyDescent="0.3">
      <c r="A176" s="71">
        <v>175</v>
      </c>
      <c r="B176" t="s">
        <v>131</v>
      </c>
      <c r="C176" t="s">
        <v>130</v>
      </c>
      <c r="D176" t="s">
        <v>988</v>
      </c>
      <c r="E176" t="s">
        <v>542</v>
      </c>
      <c r="F176">
        <v>58.634072993336844</v>
      </c>
      <c r="G176">
        <v>66.296905624603795</v>
      </c>
      <c r="H176" t="s">
        <v>979</v>
      </c>
      <c r="I176" t="s">
        <v>378</v>
      </c>
      <c r="J176" t="s">
        <v>379</v>
      </c>
      <c r="K176">
        <v>59</v>
      </c>
      <c r="L176" t="s">
        <v>341</v>
      </c>
      <c r="M176" t="s">
        <v>337</v>
      </c>
      <c r="N176">
        <v>46006</v>
      </c>
      <c r="O176">
        <v>-71.526214999999993</v>
      </c>
      <c r="P176">
        <v>41.517007999999997</v>
      </c>
      <c r="Q176">
        <v>2.8269000000000002</v>
      </c>
      <c r="R176">
        <v>18.9603</v>
      </c>
      <c r="S176">
        <v>16.616593000000002</v>
      </c>
      <c r="T176">
        <v>0.19739599999999999</v>
      </c>
      <c r="U176">
        <v>1.9739599999999999E-3</v>
      </c>
      <c r="V176">
        <v>0.12122448979591838</v>
      </c>
      <c r="W176">
        <v>80</v>
      </c>
      <c r="X176">
        <v>1.02</v>
      </c>
      <c r="Y176">
        <v>53.247112384600001</v>
      </c>
      <c r="Z176">
        <v>66.028016555237187</v>
      </c>
      <c r="AA176">
        <v>18.610701937450003</v>
      </c>
      <c r="AB176">
        <v>1302.2422715631999</v>
      </c>
      <c r="AC176">
        <v>1289.46299191152</v>
      </c>
      <c r="AD176">
        <v>14.9871526285259</v>
      </c>
      <c r="AE176">
        <v>14.9977355477287</v>
      </c>
      <c r="AF176">
        <v>9.9169534515122599</v>
      </c>
      <c r="AG176">
        <v>9.9775287224569205</v>
      </c>
      <c r="AH176">
        <v>4.8421293288761502</v>
      </c>
      <c r="AI176">
        <v>4.9522056057340897</v>
      </c>
      <c r="AJ176">
        <v>11.142948105698819</v>
      </c>
      <c r="AK176">
        <v>13.851046660654101</v>
      </c>
      <c r="AL176">
        <v>67.430754536771701</v>
      </c>
      <c r="AM176">
        <v>49.133716238667098</v>
      </c>
      <c r="AN176">
        <v>0.50086183348144298</v>
      </c>
      <c r="AO176">
        <v>0.36838855260842202</v>
      </c>
      <c r="AP176">
        <v>8.1501874970332739</v>
      </c>
      <c r="AQ176">
        <v>4.1069723018147082</v>
      </c>
      <c r="AR176">
        <v>8.1501874970332739</v>
      </c>
      <c r="AS176">
        <v>9.0062279989150014</v>
      </c>
      <c r="AT176">
        <v>6.7682926829239998</v>
      </c>
      <c r="AU176">
        <v>17.781364218920586</v>
      </c>
      <c r="AV176">
        <v>10.824578159821712</v>
      </c>
      <c r="AW176">
        <v>17.781364218920586</v>
      </c>
      <c r="AX176">
        <v>18.304901164379999</v>
      </c>
      <c r="AY176">
        <v>12.43902439024</v>
      </c>
      <c r="AZ176">
        <v>31.520339868000001</v>
      </c>
      <c r="BA176">
        <v>19.560331104732001</v>
      </c>
      <c r="BB176">
        <v>31.520339868000001</v>
      </c>
      <c r="BC176">
        <v>3.9861514601699999</v>
      </c>
      <c r="BD176">
        <v>3.9861514601699999</v>
      </c>
      <c r="BE176">
        <v>3.3727754177599998</v>
      </c>
      <c r="BF176">
        <v>9368.0543029399996</v>
      </c>
      <c r="BG176">
        <v>0</v>
      </c>
      <c r="BH176">
        <v>9368.0543029399996</v>
      </c>
      <c r="BI176">
        <v>0</v>
      </c>
      <c r="BJ176">
        <v>0</v>
      </c>
      <c r="BK176">
        <v>0</v>
      </c>
      <c r="BL176">
        <v>5.2741781511900003E-2</v>
      </c>
      <c r="BM176">
        <v>0</v>
      </c>
      <c r="BN176">
        <v>0</v>
      </c>
      <c r="BO176">
        <v>0</v>
      </c>
      <c r="BP176">
        <v>0</v>
      </c>
      <c r="BQ176">
        <v>0</v>
      </c>
      <c r="BR176">
        <v>0</v>
      </c>
      <c r="BS176">
        <v>7</v>
      </c>
      <c r="BT176">
        <v>2</v>
      </c>
      <c r="BU176">
        <v>0</v>
      </c>
      <c r="BV176">
        <v>1</v>
      </c>
      <c r="BW176">
        <v>3</v>
      </c>
      <c r="BX176">
        <v>9</v>
      </c>
      <c r="BY176">
        <v>8</v>
      </c>
      <c r="BZ176">
        <v>8</v>
      </c>
      <c r="CA176">
        <v>17</v>
      </c>
      <c r="CB176">
        <v>20</v>
      </c>
      <c r="CC176">
        <v>20</v>
      </c>
      <c r="CD176">
        <v>12</v>
      </c>
      <c r="CE176">
        <v>9</v>
      </c>
      <c r="CF176">
        <v>9</v>
      </c>
      <c r="CG176">
        <v>10</v>
      </c>
      <c r="CH176">
        <v>10</v>
      </c>
      <c r="CI176">
        <v>10</v>
      </c>
      <c r="CJ176">
        <v>10</v>
      </c>
      <c r="CK176">
        <v>152</v>
      </c>
      <c r="CL176">
        <v>5</v>
      </c>
      <c r="CM176">
        <v>15</v>
      </c>
      <c r="CN176">
        <v>10</v>
      </c>
      <c r="CO176">
        <v>70</v>
      </c>
      <c r="CP176">
        <v>60</v>
      </c>
      <c r="CQ176">
        <v>4.3333333333333304</v>
      </c>
      <c r="CR176">
        <v>0.35</v>
      </c>
      <c r="CS176">
        <v>21.899999999999899</v>
      </c>
      <c r="CT176">
        <v>0.16200000000000001</v>
      </c>
      <c r="CU176">
        <v>6.9</v>
      </c>
      <c r="CV176">
        <v>6.1</v>
      </c>
      <c r="CW176">
        <v>1.0521312791799999</v>
      </c>
      <c r="CX176">
        <v>1.0467037426300001</v>
      </c>
      <c r="CY176">
        <v>1.02</v>
      </c>
      <c r="CZ176">
        <v>0.12503999420299999</v>
      </c>
      <c r="DA176">
        <v>0.37399001008100002</v>
      </c>
      <c r="DB176">
        <v>0.19739599999999999</v>
      </c>
      <c r="DC176">
        <v>319</v>
      </c>
      <c r="DD176">
        <v>96</v>
      </c>
      <c r="DE176">
        <v>89</v>
      </c>
      <c r="DF176">
        <v>75</v>
      </c>
      <c r="DG176">
        <v>54</v>
      </c>
      <c r="DH176">
        <v>3</v>
      </c>
      <c r="DI176">
        <v>1</v>
      </c>
      <c r="DJ176">
        <v>3</v>
      </c>
      <c r="DK176">
        <v>18</v>
      </c>
      <c r="DL176">
        <v>7</v>
      </c>
      <c r="DM176">
        <v>25</v>
      </c>
      <c r="DN176">
        <v>3</v>
      </c>
      <c r="DO176">
        <v>0</v>
      </c>
      <c r="DP176">
        <v>13</v>
      </c>
      <c r="DQ176">
        <v>13</v>
      </c>
      <c r="DR176">
        <v>2</v>
      </c>
      <c r="DS176">
        <v>1</v>
      </c>
      <c r="DT176">
        <v>43</v>
      </c>
      <c r="DU176">
        <v>1</v>
      </c>
      <c r="DV176">
        <v>0</v>
      </c>
      <c r="DW176">
        <v>0</v>
      </c>
      <c r="DX176">
        <v>11</v>
      </c>
      <c r="DY176">
        <v>2</v>
      </c>
      <c r="DZ176">
        <v>15</v>
      </c>
      <c r="EA176">
        <v>2</v>
      </c>
      <c r="EB176">
        <v>0</v>
      </c>
      <c r="EC176">
        <v>0</v>
      </c>
      <c r="ED176">
        <v>15</v>
      </c>
      <c r="EE176">
        <v>0</v>
      </c>
      <c r="EF176">
        <v>0</v>
      </c>
      <c r="EG176">
        <v>0</v>
      </c>
      <c r="EH176">
        <v>10</v>
      </c>
      <c r="EI176">
        <v>1</v>
      </c>
      <c r="EJ176">
        <v>15.0470219435737</v>
      </c>
      <c r="EK176">
        <v>18.495297805642601</v>
      </c>
      <c r="EL176">
        <v>0.31347962382445099</v>
      </c>
      <c r="EM176">
        <v>1.5673981191222599</v>
      </c>
      <c r="EN176">
        <v>0</v>
      </c>
      <c r="EO176">
        <v>2.5078369905956102</v>
      </c>
      <c r="EP176">
        <v>40.752351097178703</v>
      </c>
      <c r="EQ176">
        <v>0</v>
      </c>
      <c r="ER176">
        <v>18.495297805642601</v>
      </c>
      <c r="ES176">
        <v>20.689655172413801</v>
      </c>
      <c r="ET176">
        <v>36.9905956112853</v>
      </c>
      <c r="EU176">
        <v>4.3887147335423196</v>
      </c>
      <c r="EV176">
        <v>4.3887147335423196</v>
      </c>
      <c r="EW176">
        <v>4.0752351097178696</v>
      </c>
      <c r="EX176">
        <v>27.8996865203762</v>
      </c>
      <c r="EY176">
        <v>27.8996865203762</v>
      </c>
      <c r="EZ176">
        <v>0.62695924764890298</v>
      </c>
      <c r="FA176">
        <v>14.1065830721003</v>
      </c>
      <c r="FB176">
        <v>50.561797752808999</v>
      </c>
      <c r="FC176">
        <v>60</v>
      </c>
      <c r="FD176">
        <v>77.742946708463904</v>
      </c>
      <c r="FE176">
        <v>3.4482758620689702</v>
      </c>
      <c r="FF176">
        <v>0</v>
      </c>
      <c r="FG176">
        <v>2.1943573667711598</v>
      </c>
      <c r="FH176">
        <v>22.257053291536</v>
      </c>
      <c r="FI176">
        <v>10.3448275862069</v>
      </c>
      <c r="FJ176">
        <v>38.244514106583097</v>
      </c>
      <c r="FK176">
        <v>0.94043887147335403</v>
      </c>
      <c r="FL176">
        <v>0</v>
      </c>
      <c r="FM176">
        <v>38.244514106583097</v>
      </c>
      <c r="FN176">
        <v>23.510971786833899</v>
      </c>
      <c r="FO176">
        <v>9.4043887147335408</v>
      </c>
      <c r="FP176">
        <v>5.5555555555555598</v>
      </c>
      <c r="FQ176">
        <v>1.8518518518518501</v>
      </c>
      <c r="FR176">
        <v>5.5555555555555598</v>
      </c>
      <c r="FS176">
        <v>33.3333333333333</v>
      </c>
      <c r="FT176">
        <v>46.296296296296298</v>
      </c>
      <c r="FU176">
        <v>5.5555555555555598</v>
      </c>
      <c r="FV176">
        <v>24.074074074074101</v>
      </c>
      <c r="FW176">
        <v>24.074074074074101</v>
      </c>
      <c r="FX176">
        <v>3.7037037037037002</v>
      </c>
      <c r="FY176">
        <v>79.629629629629605</v>
      </c>
      <c r="FZ176">
        <v>1.8518518518518501</v>
      </c>
      <c r="GA176">
        <v>0</v>
      </c>
      <c r="GB176">
        <v>20.370370370370399</v>
      </c>
      <c r="GC176">
        <v>3.7037037037037002</v>
      </c>
      <c r="GD176">
        <v>27.7777777777778</v>
      </c>
      <c r="GE176">
        <v>3.7037037037037002</v>
      </c>
      <c r="GF176">
        <v>0</v>
      </c>
      <c r="GG176">
        <v>27.7777777777778</v>
      </c>
      <c r="GH176">
        <v>18.518518518518501</v>
      </c>
      <c r="GI176">
        <v>20</v>
      </c>
      <c r="GJ176">
        <v>30.094043887147301</v>
      </c>
      <c r="GK176">
        <v>37.037037037037003</v>
      </c>
      <c r="GL176">
        <v>10.3448275862069</v>
      </c>
      <c r="GM176">
        <v>3.13479623824451</v>
      </c>
      <c r="GN176">
        <v>4.1666666666666696</v>
      </c>
      <c r="GO176">
        <v>4.1666666666666696</v>
      </c>
      <c r="GP176">
        <v>20.8333333333333</v>
      </c>
      <c r="GQ176">
        <v>10.4166666666667</v>
      </c>
      <c r="GR176">
        <v>5.0156739811912203</v>
      </c>
      <c r="GS176">
        <v>2.5078369905956102</v>
      </c>
      <c r="GT176">
        <v>20</v>
      </c>
      <c r="GU176">
        <v>10</v>
      </c>
      <c r="GV176">
        <v>10</v>
      </c>
      <c r="GW176">
        <v>3</v>
      </c>
      <c r="GX176">
        <v>6</v>
      </c>
      <c r="GY176">
        <v>29.467084639498399</v>
      </c>
      <c r="GZ176">
        <v>34.169278996865202</v>
      </c>
      <c r="HA176">
        <v>17.241379310344801</v>
      </c>
      <c r="HB176">
        <v>4.0752351097178696</v>
      </c>
      <c r="HC176">
        <v>10.6583072100313</v>
      </c>
      <c r="HD176">
        <v>37.037037037037003</v>
      </c>
      <c r="HE176">
        <v>18.518518518518501</v>
      </c>
      <c r="HF176">
        <v>18.518518518518501</v>
      </c>
      <c r="HG176">
        <v>5.5555555555555598</v>
      </c>
      <c r="HH176">
        <v>11.1111111111111</v>
      </c>
      <c r="HI176">
        <v>7</v>
      </c>
      <c r="HJ176">
        <v>4</v>
      </c>
      <c r="HK176">
        <v>17</v>
      </c>
      <c r="HL176">
        <v>18</v>
      </c>
      <c r="HM176">
        <v>2</v>
      </c>
      <c r="HN176">
        <v>2.8213166144200601</v>
      </c>
      <c r="HO176">
        <v>10.9717868338558</v>
      </c>
      <c r="HP176">
        <v>50.156739811912203</v>
      </c>
      <c r="HQ176">
        <v>29.467084639498399</v>
      </c>
      <c r="HR176">
        <v>1.5673981191222599</v>
      </c>
      <c r="HS176">
        <v>12.962962962962999</v>
      </c>
      <c r="HT176">
        <v>7.4074074074074101</v>
      </c>
      <c r="HU176">
        <v>31.481481481481499</v>
      </c>
      <c r="HV176">
        <v>33.3333333333333</v>
      </c>
      <c r="HW176">
        <v>3.7037037037037002</v>
      </c>
      <c r="HX176">
        <v>10.0313479623824</v>
      </c>
      <c r="HY176">
        <v>18.808777429467099</v>
      </c>
      <c r="HZ176">
        <v>27.272727272727298</v>
      </c>
      <c r="IA176">
        <v>33.542319749216297</v>
      </c>
      <c r="IB176">
        <v>38.557993730407503</v>
      </c>
      <c r="IC176">
        <v>5.08235656609072</v>
      </c>
      <c r="ID176">
        <v>0.95535617771051795</v>
      </c>
      <c r="IE176">
        <v>9.3665585471946606</v>
      </c>
      <c r="IF176">
        <v>9.19310375928365</v>
      </c>
      <c r="IG176">
        <v>0.883137431301668</v>
      </c>
      <c r="IH176">
        <v>1</v>
      </c>
      <c r="II176">
        <v>5.4353312300000001</v>
      </c>
      <c r="IJ176">
        <v>1</v>
      </c>
      <c r="IK176">
        <v>0.31347962400000001</v>
      </c>
      <c r="IL176">
        <v>1.851851852</v>
      </c>
      <c r="IM176">
        <v>8</v>
      </c>
      <c r="IN176">
        <v>14.73354232</v>
      </c>
      <c r="IO176">
        <v>14.81481481</v>
      </c>
    </row>
    <row r="177" spans="1:249" x14ac:dyDescent="0.3">
      <c r="A177" s="71">
        <v>176</v>
      </c>
      <c r="B177" t="s">
        <v>285</v>
      </c>
      <c r="C177" t="s">
        <v>284</v>
      </c>
      <c r="D177" t="s">
        <v>988</v>
      </c>
      <c r="E177" t="s">
        <v>232</v>
      </c>
      <c r="F177">
        <v>31.451968091811157</v>
      </c>
      <c r="G177">
        <v>37.647383625889503</v>
      </c>
      <c r="H177" t="s">
        <v>953</v>
      </c>
      <c r="I177" t="s">
        <v>352</v>
      </c>
      <c r="J177" t="s">
        <v>353</v>
      </c>
      <c r="K177">
        <v>59</v>
      </c>
      <c r="L177" t="s">
        <v>341</v>
      </c>
      <c r="M177" t="s">
        <v>382</v>
      </c>
      <c r="N177">
        <v>55800</v>
      </c>
      <c r="O177">
        <v>-71.803180999999995</v>
      </c>
      <c r="P177">
        <v>42.241556000000003</v>
      </c>
      <c r="Q177">
        <v>0.72089999999999999</v>
      </c>
      <c r="R177">
        <v>163.04759999999999</v>
      </c>
      <c r="S177">
        <v>161.32689999999999</v>
      </c>
      <c r="T177">
        <v>0.40679799999999999</v>
      </c>
      <c r="U177">
        <v>4.0679799999999997E-3</v>
      </c>
      <c r="V177">
        <v>0.12638297872340426</v>
      </c>
      <c r="W177">
        <v>60</v>
      </c>
      <c r="X177">
        <v>1.1599999999999999</v>
      </c>
      <c r="Y177">
        <v>164.213782772</v>
      </c>
      <c r="Z177">
        <v>53</v>
      </c>
      <c r="AA177">
        <v>21.135001462250003</v>
      </c>
      <c r="AB177">
        <v>1214.50764958677</v>
      </c>
      <c r="AC177">
        <v>1230.4973845079601</v>
      </c>
      <c r="AD177">
        <v>14.7510074027466</v>
      </c>
      <c r="AE177">
        <v>14.226806477335501</v>
      </c>
      <c r="AF177">
        <v>9.0108763507865195</v>
      </c>
      <c r="AG177">
        <v>8.8819188294031903</v>
      </c>
      <c r="AH177">
        <v>3.2609191771285899</v>
      </c>
      <c r="AI177">
        <v>3.5317050836369299</v>
      </c>
      <c r="AJ177">
        <v>10.611735330836456</v>
      </c>
      <c r="AK177">
        <v>9.8755823452783122</v>
      </c>
      <c r="AL177">
        <v>4.119850187265917</v>
      </c>
      <c r="AM177">
        <v>39.041973018922079</v>
      </c>
      <c r="AN177">
        <v>0.48498428609445399</v>
      </c>
      <c r="AO177">
        <v>0.48429438466649699</v>
      </c>
      <c r="AP177">
        <v>60.923845193508114</v>
      </c>
      <c r="AQ177">
        <v>60.923845193508114</v>
      </c>
      <c r="AR177">
        <v>35.980106422909628</v>
      </c>
      <c r="AS177">
        <v>35.9193783228</v>
      </c>
      <c r="AT177">
        <v>92.687747035499996</v>
      </c>
      <c r="AU177">
        <v>2.3823717736415624</v>
      </c>
      <c r="AV177">
        <v>0</v>
      </c>
      <c r="AW177">
        <v>2.3823717736415624</v>
      </c>
      <c r="AX177">
        <v>2.3848441065074004</v>
      </c>
      <c r="AY177">
        <v>4.9407114624499995E-2</v>
      </c>
      <c r="AZ177">
        <v>1.6567861164469999</v>
      </c>
      <c r="BA177">
        <v>0</v>
      </c>
      <c r="BB177">
        <v>1.6567861164469999</v>
      </c>
      <c r="BC177">
        <v>11.959732000900001</v>
      </c>
      <c r="BD177">
        <v>11.959732000900001</v>
      </c>
      <c r="BE177">
        <v>7.2693235334499997</v>
      </c>
      <c r="BF177">
        <v>147447.71325999999</v>
      </c>
      <c r="BG177">
        <v>0</v>
      </c>
      <c r="BH177">
        <v>147447.71325999999</v>
      </c>
      <c r="BI177">
        <v>0</v>
      </c>
      <c r="BJ177">
        <v>0</v>
      </c>
      <c r="BK177">
        <v>0</v>
      </c>
      <c r="BL177">
        <v>0</v>
      </c>
      <c r="BM177">
        <v>0</v>
      </c>
      <c r="BN177">
        <v>6.1331782865900004E-3</v>
      </c>
      <c r="BO177">
        <v>0</v>
      </c>
      <c r="BP177">
        <v>5.5198604579300002E-2</v>
      </c>
      <c r="BQ177">
        <v>1.38715494521</v>
      </c>
      <c r="BR177">
        <v>0.32505844918900001</v>
      </c>
      <c r="BS177">
        <v>5</v>
      </c>
      <c r="BT177">
        <v>0</v>
      </c>
      <c r="BU177">
        <v>0</v>
      </c>
      <c r="BV177">
        <v>5</v>
      </c>
      <c r="BW177">
        <v>2</v>
      </c>
      <c r="BX177">
        <v>13</v>
      </c>
      <c r="BY177">
        <v>7</v>
      </c>
      <c r="BZ177">
        <v>13</v>
      </c>
      <c r="CA177">
        <v>10</v>
      </c>
      <c r="CB177">
        <v>14</v>
      </c>
      <c r="CC177">
        <v>14</v>
      </c>
      <c r="CD177">
        <v>6</v>
      </c>
      <c r="CE177">
        <v>4</v>
      </c>
      <c r="CF177">
        <v>4</v>
      </c>
      <c r="CG177">
        <v>3</v>
      </c>
      <c r="CH177">
        <v>9</v>
      </c>
      <c r="CI177">
        <v>9</v>
      </c>
      <c r="CJ177">
        <v>9</v>
      </c>
      <c r="CK177">
        <v>115</v>
      </c>
      <c r="CL177">
        <v>0</v>
      </c>
      <c r="CM177">
        <v>0</v>
      </c>
      <c r="CN177">
        <v>100</v>
      </c>
      <c r="CO177">
        <v>0</v>
      </c>
      <c r="CP177">
        <v>50</v>
      </c>
      <c r="CQ177">
        <v>9.93333333333333</v>
      </c>
      <c r="CR177">
        <v>0.73333333333333295</v>
      </c>
      <c r="CS177">
        <v>23</v>
      </c>
      <c r="CT177">
        <v>0.65</v>
      </c>
      <c r="CU177">
        <v>8.8000000000000007</v>
      </c>
      <c r="CV177">
        <v>6.83</v>
      </c>
      <c r="CW177">
        <v>1.1176103040700001</v>
      </c>
      <c r="CX177">
        <v>1.21269986696</v>
      </c>
      <c r="CY177">
        <v>1.1599999999999999</v>
      </c>
      <c r="CZ177">
        <v>0.58029987732800004</v>
      </c>
      <c r="DA177">
        <v>0.31920998649299998</v>
      </c>
      <c r="DB177">
        <v>0.40679799999999999</v>
      </c>
      <c r="DC177">
        <v>314</v>
      </c>
      <c r="DD177">
        <v>92</v>
      </c>
      <c r="DE177">
        <v>59</v>
      </c>
      <c r="DF177">
        <v>39</v>
      </c>
      <c r="DG177">
        <v>44</v>
      </c>
      <c r="DH177">
        <v>2</v>
      </c>
      <c r="DI177">
        <v>1</v>
      </c>
      <c r="DJ177">
        <v>2</v>
      </c>
      <c r="DK177">
        <v>11</v>
      </c>
      <c r="DL177">
        <v>7</v>
      </c>
      <c r="DM177">
        <v>21</v>
      </c>
      <c r="DN177">
        <v>4</v>
      </c>
      <c r="DO177">
        <v>0</v>
      </c>
      <c r="DP177">
        <v>9</v>
      </c>
      <c r="DQ177">
        <v>9</v>
      </c>
      <c r="DR177">
        <v>3</v>
      </c>
      <c r="DS177">
        <v>0</v>
      </c>
      <c r="DT177">
        <v>32</v>
      </c>
      <c r="DU177">
        <v>1</v>
      </c>
      <c r="DV177">
        <v>0</v>
      </c>
      <c r="DW177">
        <v>0</v>
      </c>
      <c r="DX177">
        <v>12</v>
      </c>
      <c r="DY177">
        <v>0</v>
      </c>
      <c r="DZ177">
        <v>9</v>
      </c>
      <c r="EA177">
        <v>4</v>
      </c>
      <c r="EB177">
        <v>0</v>
      </c>
      <c r="EC177">
        <v>0</v>
      </c>
      <c r="ED177">
        <v>9</v>
      </c>
      <c r="EE177">
        <v>0</v>
      </c>
      <c r="EF177">
        <v>0</v>
      </c>
      <c r="EG177">
        <v>0</v>
      </c>
      <c r="EH177">
        <v>5</v>
      </c>
      <c r="EI177">
        <v>1</v>
      </c>
      <c r="EJ177">
        <v>41.082802547770697</v>
      </c>
      <c r="EK177">
        <v>41.4012738853503</v>
      </c>
      <c r="EL177">
        <v>6.0509554140127397</v>
      </c>
      <c r="EM177">
        <v>1.5923566878980899</v>
      </c>
      <c r="EN177">
        <v>0.31847133757961799</v>
      </c>
      <c r="EO177">
        <v>4.4585987261146496</v>
      </c>
      <c r="EP177">
        <v>23.248407643312099</v>
      </c>
      <c r="EQ177">
        <v>0</v>
      </c>
      <c r="ER177">
        <v>41.4012738853503</v>
      </c>
      <c r="ES177">
        <v>44.267515923566897</v>
      </c>
      <c r="ET177">
        <v>29.299363057324801</v>
      </c>
      <c r="EU177">
        <v>6.3694267515923597</v>
      </c>
      <c r="EV177">
        <v>6.0509554140127397</v>
      </c>
      <c r="EW177">
        <v>0</v>
      </c>
      <c r="EX177">
        <v>18.789808917197501</v>
      </c>
      <c r="EY177">
        <v>18.789808917197501</v>
      </c>
      <c r="EZ177">
        <v>1.2738853503184699</v>
      </c>
      <c r="FA177">
        <v>2.5477707006369399</v>
      </c>
      <c r="FB177">
        <v>13.559322033898299</v>
      </c>
      <c r="FC177">
        <v>20.5128205128205</v>
      </c>
      <c r="FD177">
        <v>52.547770700636903</v>
      </c>
      <c r="FE177">
        <v>0.31847133757961799</v>
      </c>
      <c r="FF177">
        <v>0</v>
      </c>
      <c r="FG177">
        <v>2.8662420382165599</v>
      </c>
      <c r="FH177">
        <v>47.452229299363097</v>
      </c>
      <c r="FI177">
        <v>0</v>
      </c>
      <c r="FJ177">
        <v>18.789808917197501</v>
      </c>
      <c r="FK177">
        <v>2.5477707006369399</v>
      </c>
      <c r="FL177">
        <v>0</v>
      </c>
      <c r="FM177">
        <v>18.789808917197501</v>
      </c>
      <c r="FN177">
        <v>12.420382165605099</v>
      </c>
      <c r="FO177">
        <v>9.8726114649681502</v>
      </c>
      <c r="FP177">
        <v>4.5454545454545503</v>
      </c>
      <c r="FQ177">
        <v>2.2727272727272698</v>
      </c>
      <c r="FR177">
        <v>4.5454545454545503</v>
      </c>
      <c r="FS177">
        <v>25</v>
      </c>
      <c r="FT177">
        <v>47.727272727272698</v>
      </c>
      <c r="FU177">
        <v>9.0909090909090899</v>
      </c>
      <c r="FV177">
        <v>20.454545454545499</v>
      </c>
      <c r="FW177">
        <v>20.454545454545499</v>
      </c>
      <c r="FX177">
        <v>6.8181818181818201</v>
      </c>
      <c r="FY177">
        <v>72.727272727272705</v>
      </c>
      <c r="FZ177">
        <v>2.2727272727272698</v>
      </c>
      <c r="GA177">
        <v>0</v>
      </c>
      <c r="GB177">
        <v>27.272727272727298</v>
      </c>
      <c r="GC177">
        <v>0</v>
      </c>
      <c r="GD177">
        <v>20.454545454545499</v>
      </c>
      <c r="GE177">
        <v>9.0909090909090899</v>
      </c>
      <c r="GF177">
        <v>0</v>
      </c>
      <c r="GG177">
        <v>20.454545454545499</v>
      </c>
      <c r="GH177">
        <v>11.363636363636401</v>
      </c>
      <c r="GI177">
        <v>21</v>
      </c>
      <c r="GJ177">
        <v>29.299363057324801</v>
      </c>
      <c r="GK177">
        <v>47.727272727272698</v>
      </c>
      <c r="GL177">
        <v>11.4649681528662</v>
      </c>
      <c r="GM177">
        <v>0.31847133757961799</v>
      </c>
      <c r="GN177">
        <v>13.0434782608696</v>
      </c>
      <c r="GO177">
        <v>10.869565217391299</v>
      </c>
      <c r="GP177">
        <v>20.652173913043502</v>
      </c>
      <c r="GQ177">
        <v>1.0869565217391299</v>
      </c>
      <c r="GR177">
        <v>0</v>
      </c>
      <c r="GS177">
        <v>4.4585987261146496</v>
      </c>
      <c r="GT177">
        <v>18</v>
      </c>
      <c r="GU177">
        <v>8</v>
      </c>
      <c r="GV177">
        <v>3</v>
      </c>
      <c r="GW177">
        <v>4</v>
      </c>
      <c r="GX177">
        <v>4</v>
      </c>
      <c r="GY177">
        <v>49.044585987261101</v>
      </c>
      <c r="GZ177">
        <v>23.566878980891701</v>
      </c>
      <c r="HA177">
        <v>1.2738853503184699</v>
      </c>
      <c r="HB177">
        <v>9.8726114649681502</v>
      </c>
      <c r="HC177">
        <v>9.2356687898089191</v>
      </c>
      <c r="HD177">
        <v>40.909090909090899</v>
      </c>
      <c r="HE177">
        <v>18.181818181818201</v>
      </c>
      <c r="HF177">
        <v>6.8181818181818201</v>
      </c>
      <c r="HG177">
        <v>9.0909090909090899</v>
      </c>
      <c r="HH177">
        <v>9.0909090909090899</v>
      </c>
      <c r="HI177">
        <v>4</v>
      </c>
      <c r="HJ177">
        <v>5</v>
      </c>
      <c r="HK177">
        <v>14</v>
      </c>
      <c r="HL177">
        <v>13</v>
      </c>
      <c r="HM177">
        <v>0</v>
      </c>
      <c r="HN177">
        <v>1.2738853503184699</v>
      </c>
      <c r="HO177">
        <v>3.8216560509554101</v>
      </c>
      <c r="HP177">
        <v>34.713375796178298</v>
      </c>
      <c r="HQ177">
        <v>48.407643312101897</v>
      </c>
      <c r="HR177">
        <v>0</v>
      </c>
      <c r="HS177">
        <v>9.0909090909090899</v>
      </c>
      <c r="HT177">
        <v>11.363636363636401</v>
      </c>
      <c r="HU177">
        <v>31.818181818181799</v>
      </c>
      <c r="HV177">
        <v>29.545454545454501</v>
      </c>
      <c r="HW177">
        <v>0</v>
      </c>
      <c r="HX177">
        <v>40.764331210191102</v>
      </c>
      <c r="HY177">
        <v>48.089171974522301</v>
      </c>
      <c r="HZ177">
        <v>54.140127388534999</v>
      </c>
      <c r="IA177">
        <v>59.872611464968202</v>
      </c>
      <c r="IB177">
        <v>64.649681528662398</v>
      </c>
      <c r="IC177">
        <v>3.7889762505905602</v>
      </c>
      <c r="ID177">
        <v>0.81402896669236102</v>
      </c>
      <c r="IE177">
        <v>7.6529818204885096</v>
      </c>
      <c r="IF177">
        <v>7.4790504154774098</v>
      </c>
      <c r="IG177">
        <v>0.69402394155022096</v>
      </c>
      <c r="IH177">
        <v>0</v>
      </c>
      <c r="II177">
        <v>6.509677419</v>
      </c>
      <c r="IJ177">
        <v>0</v>
      </c>
      <c r="IK177">
        <v>0</v>
      </c>
      <c r="IL177">
        <v>0</v>
      </c>
      <c r="IM177">
        <v>11</v>
      </c>
      <c r="IN177">
        <v>49.681528659999998</v>
      </c>
      <c r="IO177">
        <v>25</v>
      </c>
    </row>
    <row r="178" spans="1:249" x14ac:dyDescent="0.3">
      <c r="A178" s="71">
        <v>177</v>
      </c>
      <c r="B178" t="s">
        <v>268</v>
      </c>
      <c r="C178" t="s">
        <v>267</v>
      </c>
      <c r="D178" t="s">
        <v>988</v>
      </c>
      <c r="E178" t="s">
        <v>232</v>
      </c>
      <c r="F178">
        <v>59.503294955657715</v>
      </c>
      <c r="G178">
        <v>57.972838879747101</v>
      </c>
      <c r="H178" t="s">
        <v>953</v>
      </c>
      <c r="I178" t="s">
        <v>352</v>
      </c>
      <c r="J178" t="s">
        <v>353</v>
      </c>
      <c r="K178">
        <v>59</v>
      </c>
      <c r="L178" t="s">
        <v>341</v>
      </c>
      <c r="M178" t="s">
        <v>337</v>
      </c>
      <c r="N178">
        <v>46006</v>
      </c>
      <c r="O178">
        <v>-71.838954999999999</v>
      </c>
      <c r="P178">
        <v>42.215522999999997</v>
      </c>
      <c r="Q178">
        <v>1.2663</v>
      </c>
      <c r="R178">
        <v>49.195799999999998</v>
      </c>
      <c r="S178">
        <v>47.3476</v>
      </c>
      <c r="T178">
        <v>0.520787</v>
      </c>
      <c r="U178">
        <v>5.2078699999999999E-3</v>
      </c>
      <c r="V178">
        <v>0.12638297872340426</v>
      </c>
      <c r="W178">
        <v>10</v>
      </c>
      <c r="X178">
        <v>1.36</v>
      </c>
      <c r="Y178">
        <v>161.95289978700001</v>
      </c>
      <c r="Z178">
        <v>53</v>
      </c>
      <c r="AA178">
        <v>19.776059133575</v>
      </c>
      <c r="AB178">
        <v>1220.99415545842</v>
      </c>
      <c r="AC178">
        <v>1240.0362146646701</v>
      </c>
      <c r="AD178">
        <v>14.780549329992899</v>
      </c>
      <c r="AE178">
        <v>13.877818645622201</v>
      </c>
      <c r="AF178">
        <v>8.9603474840085298</v>
      </c>
      <c r="AG178">
        <v>8.7919639237130003</v>
      </c>
      <c r="AH178">
        <v>3.1365830217057602</v>
      </c>
      <c r="AI178">
        <v>3.7010497539972902</v>
      </c>
      <c r="AJ178">
        <v>15.707178393745556</v>
      </c>
      <c r="AK178">
        <v>15.504372324466726</v>
      </c>
      <c r="AL178">
        <v>13.503909026297086</v>
      </c>
      <c r="AM178">
        <v>55.301672093959255</v>
      </c>
      <c r="AN178">
        <v>0.54991231782536998</v>
      </c>
      <c r="AO178">
        <v>0.510263800735692</v>
      </c>
      <c r="AP178">
        <v>49.253731343283576</v>
      </c>
      <c r="AQ178">
        <v>49.253731343283576</v>
      </c>
      <c r="AR178">
        <v>14.128645128242656</v>
      </c>
      <c r="AS178">
        <v>13.305830687629999</v>
      </c>
      <c r="AT178">
        <v>42.99262381458</v>
      </c>
      <c r="AU178">
        <v>3.598477918846732</v>
      </c>
      <c r="AV178">
        <v>0</v>
      </c>
      <c r="AW178">
        <v>3.598477918846732</v>
      </c>
      <c r="AX178">
        <v>3.6463185110534799</v>
      </c>
      <c r="AY178">
        <v>0</v>
      </c>
      <c r="AZ178">
        <v>2.5968680253179999</v>
      </c>
      <c r="BA178">
        <v>0</v>
      </c>
      <c r="BB178">
        <v>2.5968680253179999</v>
      </c>
      <c r="BC178">
        <v>9.3274184188299998</v>
      </c>
      <c r="BD178">
        <v>9.3274184188299998</v>
      </c>
      <c r="BE178">
        <v>3.8285468467200001</v>
      </c>
      <c r="BF178">
        <v>299622.26298</v>
      </c>
      <c r="BG178">
        <v>0</v>
      </c>
      <c r="BH178">
        <v>299622.26298</v>
      </c>
      <c r="BI178">
        <v>0</v>
      </c>
      <c r="BJ178">
        <v>0</v>
      </c>
      <c r="BK178">
        <v>0</v>
      </c>
      <c r="BL178">
        <v>0</v>
      </c>
      <c r="BM178">
        <v>0</v>
      </c>
      <c r="BN178">
        <v>2.0326938478499999E-2</v>
      </c>
      <c r="BO178">
        <v>0</v>
      </c>
      <c r="BP178">
        <v>0.121961630871</v>
      </c>
      <c r="BQ178">
        <v>0</v>
      </c>
      <c r="BR178">
        <v>8.1307753913999997E-2</v>
      </c>
      <c r="BS178">
        <v>2</v>
      </c>
      <c r="BT178">
        <v>0</v>
      </c>
      <c r="BU178">
        <v>4</v>
      </c>
      <c r="BV178">
        <v>4</v>
      </c>
      <c r="BW178">
        <v>3</v>
      </c>
      <c r="BX178">
        <v>14</v>
      </c>
      <c r="BY178">
        <v>15</v>
      </c>
      <c r="BZ178">
        <v>5</v>
      </c>
      <c r="CA178">
        <v>9</v>
      </c>
      <c r="CB178">
        <v>17</v>
      </c>
      <c r="CC178">
        <v>20</v>
      </c>
      <c r="CD178">
        <v>6</v>
      </c>
      <c r="CE178">
        <v>6</v>
      </c>
      <c r="CF178">
        <v>7</v>
      </c>
      <c r="CG178">
        <v>10</v>
      </c>
      <c r="CH178">
        <v>10</v>
      </c>
      <c r="CI178">
        <v>8</v>
      </c>
      <c r="CJ178">
        <v>7</v>
      </c>
      <c r="CK178">
        <v>134</v>
      </c>
      <c r="CL178">
        <v>5</v>
      </c>
      <c r="CM178">
        <v>0</v>
      </c>
      <c r="CN178">
        <v>95</v>
      </c>
      <c r="CO178">
        <v>0</v>
      </c>
      <c r="CP178">
        <v>35</v>
      </c>
      <c r="CQ178">
        <v>6.1</v>
      </c>
      <c r="CR178">
        <v>0.23</v>
      </c>
      <c r="CS178">
        <v>22</v>
      </c>
      <c r="CT178">
        <v>0.41599999999999998</v>
      </c>
      <c r="CU178">
        <v>8.5</v>
      </c>
      <c r="CV178">
        <v>6.95</v>
      </c>
      <c r="CW178">
        <v>1.2950289020400001</v>
      </c>
      <c r="CX178">
        <v>1.46127864361</v>
      </c>
      <c r="CY178">
        <v>1.36</v>
      </c>
      <c r="CZ178">
        <v>0.189440009992</v>
      </c>
      <c r="DA178">
        <v>0.59819001676399997</v>
      </c>
      <c r="DB178">
        <v>0.520787</v>
      </c>
      <c r="DC178">
        <v>357</v>
      </c>
      <c r="DD178">
        <v>12</v>
      </c>
      <c r="DE178">
        <v>63</v>
      </c>
      <c r="DF178">
        <v>36</v>
      </c>
      <c r="DG178">
        <v>33</v>
      </c>
      <c r="DH178">
        <v>3</v>
      </c>
      <c r="DI178">
        <v>1</v>
      </c>
      <c r="DJ178">
        <v>6</v>
      </c>
      <c r="DK178">
        <v>15</v>
      </c>
      <c r="DL178">
        <v>7</v>
      </c>
      <c r="DM178">
        <v>10</v>
      </c>
      <c r="DN178">
        <v>3</v>
      </c>
      <c r="DO178">
        <v>0</v>
      </c>
      <c r="DP178">
        <v>7</v>
      </c>
      <c r="DQ178">
        <v>7</v>
      </c>
      <c r="DR178">
        <v>2</v>
      </c>
      <c r="DS178">
        <v>1</v>
      </c>
      <c r="DT178">
        <v>25</v>
      </c>
      <c r="DU178">
        <v>1</v>
      </c>
      <c r="DV178">
        <v>0</v>
      </c>
      <c r="DW178">
        <v>0</v>
      </c>
      <c r="DX178">
        <v>8</v>
      </c>
      <c r="DY178">
        <v>2</v>
      </c>
      <c r="DZ178">
        <v>9</v>
      </c>
      <c r="EA178">
        <v>1</v>
      </c>
      <c r="EB178">
        <v>0</v>
      </c>
      <c r="EC178">
        <v>0</v>
      </c>
      <c r="ED178">
        <v>9</v>
      </c>
      <c r="EE178">
        <v>0</v>
      </c>
      <c r="EF178">
        <v>0</v>
      </c>
      <c r="EG178">
        <v>0</v>
      </c>
      <c r="EH178">
        <v>4</v>
      </c>
      <c r="EI178">
        <v>0</v>
      </c>
      <c r="EJ178">
        <v>52.380952380952401</v>
      </c>
      <c r="EK178">
        <v>54.061624649859901</v>
      </c>
      <c r="EL178">
        <v>6.7226890756302504</v>
      </c>
      <c r="EM178">
        <v>0.28011204481792701</v>
      </c>
      <c r="EN178">
        <v>0.56022408963585402</v>
      </c>
      <c r="EO178">
        <v>12.605042016806699</v>
      </c>
      <c r="EP178">
        <v>34.733893557423002</v>
      </c>
      <c r="EQ178">
        <v>0</v>
      </c>
      <c r="ER178">
        <v>54.061624649859901</v>
      </c>
      <c r="ES178">
        <v>60.504201680672303</v>
      </c>
      <c r="ET178">
        <v>4.4817927170868304</v>
      </c>
      <c r="EU178">
        <v>7.5630252100840298</v>
      </c>
      <c r="EV178">
        <v>7.0028011204481801</v>
      </c>
      <c r="EW178">
        <v>0.28011204481792701</v>
      </c>
      <c r="EX178">
        <v>17.647058823529399</v>
      </c>
      <c r="EY178">
        <v>17.647058823529399</v>
      </c>
      <c r="EZ178">
        <v>6.1624649859943998</v>
      </c>
      <c r="FA178">
        <v>1.6806722689075599</v>
      </c>
      <c r="FB178">
        <v>9.5238095238095202</v>
      </c>
      <c r="FC178">
        <v>16.6666666666667</v>
      </c>
      <c r="FD178">
        <v>39.2156862745098</v>
      </c>
      <c r="FE178">
        <v>1.6806722689075599</v>
      </c>
      <c r="FF178">
        <v>0</v>
      </c>
      <c r="FG178">
        <v>6.4425770308123296</v>
      </c>
      <c r="FH178">
        <v>60.7843137254902</v>
      </c>
      <c r="FI178">
        <v>4.4817927170868304</v>
      </c>
      <c r="FJ178">
        <v>22.1288515406162</v>
      </c>
      <c r="FK178">
        <v>0.28011204481792701</v>
      </c>
      <c r="FL178">
        <v>0</v>
      </c>
      <c r="FM178">
        <v>22.1288515406162</v>
      </c>
      <c r="FN178">
        <v>10.084033613445399</v>
      </c>
      <c r="FO178">
        <v>8.4033613445378208</v>
      </c>
      <c r="FP178">
        <v>9.0909090909090899</v>
      </c>
      <c r="FQ178">
        <v>3.0303030303030298</v>
      </c>
      <c r="FR178">
        <v>18.181818181818201</v>
      </c>
      <c r="FS178">
        <v>45.454545454545503</v>
      </c>
      <c r="FT178">
        <v>30.303030303030301</v>
      </c>
      <c r="FU178">
        <v>9.0909090909090899</v>
      </c>
      <c r="FV178">
        <v>21.2121212121212</v>
      </c>
      <c r="FW178">
        <v>21.2121212121212</v>
      </c>
      <c r="FX178">
        <v>6.0606060606060597</v>
      </c>
      <c r="FY178">
        <v>75.757575757575793</v>
      </c>
      <c r="FZ178">
        <v>3.0303030303030298</v>
      </c>
      <c r="GA178">
        <v>0</v>
      </c>
      <c r="GB178">
        <v>24.2424242424242</v>
      </c>
      <c r="GC178">
        <v>6.0606060606060597</v>
      </c>
      <c r="GD178">
        <v>27.272727272727298</v>
      </c>
      <c r="GE178">
        <v>3.0303030303030298</v>
      </c>
      <c r="GF178">
        <v>0</v>
      </c>
      <c r="GG178">
        <v>27.272727272727298</v>
      </c>
      <c r="GH178">
        <v>12.1212121212121</v>
      </c>
      <c r="GI178">
        <v>9</v>
      </c>
      <c r="GJ178">
        <v>3.3613445378151301</v>
      </c>
      <c r="GK178">
        <v>27.272727272727298</v>
      </c>
      <c r="GL178">
        <v>1.40056022408964</v>
      </c>
      <c r="GM178">
        <v>0.28011204481792701</v>
      </c>
      <c r="GN178">
        <v>8.3333333333333304</v>
      </c>
      <c r="GO178">
        <v>8.3333333333333304</v>
      </c>
      <c r="GP178">
        <v>33.3333333333333</v>
      </c>
      <c r="GQ178">
        <v>8.3333333333333304</v>
      </c>
      <c r="GR178">
        <v>1.12044817927171</v>
      </c>
      <c r="GS178">
        <v>12.605042016806699</v>
      </c>
      <c r="GT178">
        <v>11</v>
      </c>
      <c r="GU178">
        <v>7</v>
      </c>
      <c r="GV178">
        <v>4</v>
      </c>
      <c r="GW178">
        <v>5</v>
      </c>
      <c r="GX178">
        <v>4</v>
      </c>
      <c r="GY178">
        <v>70.588235294117695</v>
      </c>
      <c r="GZ178">
        <v>12.3249299719888</v>
      </c>
      <c r="HA178">
        <v>5.0420168067226898</v>
      </c>
      <c r="HB178">
        <v>5.0420168067226898</v>
      </c>
      <c r="HC178">
        <v>6.4425770308123296</v>
      </c>
      <c r="HD178">
        <v>33.3333333333333</v>
      </c>
      <c r="HE178">
        <v>21.2121212121212</v>
      </c>
      <c r="HF178">
        <v>12.1212121212121</v>
      </c>
      <c r="HG178">
        <v>15.1515151515152</v>
      </c>
      <c r="HH178">
        <v>12.1212121212121</v>
      </c>
      <c r="HI178">
        <v>3</v>
      </c>
      <c r="HJ178">
        <v>5</v>
      </c>
      <c r="HK178">
        <v>16</v>
      </c>
      <c r="HL178">
        <v>7</v>
      </c>
      <c r="HM178">
        <v>0</v>
      </c>
      <c r="HN178">
        <v>0.84033613445378197</v>
      </c>
      <c r="HO178">
        <v>10.924369747899201</v>
      </c>
      <c r="HP178">
        <v>32.212885154061603</v>
      </c>
      <c r="HQ178">
        <v>55.462184873949603</v>
      </c>
      <c r="HR178">
        <v>0</v>
      </c>
      <c r="HS178">
        <v>9.0909090909090899</v>
      </c>
      <c r="HT178">
        <v>15.1515151515152</v>
      </c>
      <c r="HU178">
        <v>48.484848484848499</v>
      </c>
      <c r="HV178">
        <v>21.2121212121212</v>
      </c>
      <c r="HW178">
        <v>0</v>
      </c>
      <c r="HX178">
        <v>50.140056022408999</v>
      </c>
      <c r="HY178">
        <v>58.2633053221289</v>
      </c>
      <c r="HZ178">
        <v>64.705882352941202</v>
      </c>
      <c r="IA178">
        <v>70.588235294117695</v>
      </c>
      <c r="IB178">
        <v>76.190476190476204</v>
      </c>
      <c r="IC178">
        <v>3.0630263336661301</v>
      </c>
      <c r="ID178">
        <v>0.72772638467151596</v>
      </c>
      <c r="IE178">
        <v>5.6144068439239003</v>
      </c>
      <c r="IF178">
        <v>5.4442733031989299</v>
      </c>
      <c r="IG178">
        <v>0.60721392127379803</v>
      </c>
      <c r="IH178">
        <v>0</v>
      </c>
      <c r="II178">
        <v>6.8202247189999996</v>
      </c>
      <c r="IJ178">
        <v>0</v>
      </c>
      <c r="IK178">
        <v>0</v>
      </c>
      <c r="IL178">
        <v>0</v>
      </c>
      <c r="IM178">
        <v>6</v>
      </c>
      <c r="IN178">
        <v>60.504201680000001</v>
      </c>
      <c r="IO178">
        <v>18.18181818</v>
      </c>
    </row>
    <row r="179" spans="1:249" x14ac:dyDescent="0.3">
      <c r="A179" s="71">
        <v>178</v>
      </c>
      <c r="B179" t="s">
        <v>152</v>
      </c>
      <c r="C179" t="s">
        <v>151</v>
      </c>
      <c r="D179" t="s">
        <v>988</v>
      </c>
      <c r="E179" t="s">
        <v>542</v>
      </c>
      <c r="F179">
        <v>51.618234315547944</v>
      </c>
      <c r="G179">
        <v>56.256453239481097</v>
      </c>
      <c r="H179" t="s">
        <v>953</v>
      </c>
      <c r="I179" t="s">
        <v>385</v>
      </c>
      <c r="J179" t="s">
        <v>386</v>
      </c>
      <c r="K179">
        <v>84</v>
      </c>
      <c r="L179" t="s">
        <v>388</v>
      </c>
      <c r="M179" t="s">
        <v>337</v>
      </c>
      <c r="N179">
        <v>46006</v>
      </c>
      <c r="O179">
        <v>-70.525492</v>
      </c>
      <c r="P179">
        <v>41.587701000000003</v>
      </c>
      <c r="Q179">
        <v>4.5881999999999996</v>
      </c>
      <c r="R179">
        <v>4.5881999999999996</v>
      </c>
      <c r="S179">
        <v>23.0885</v>
      </c>
      <c r="T179">
        <v>0.281107</v>
      </c>
      <c r="U179">
        <v>2.8110700000000001E-3</v>
      </c>
      <c r="V179">
        <v>0.27224999999999999</v>
      </c>
      <c r="W179">
        <v>65</v>
      </c>
      <c r="X179">
        <v>1.05</v>
      </c>
      <c r="Y179">
        <v>16.8392565712</v>
      </c>
      <c r="Z179">
        <v>66.29894076108279</v>
      </c>
      <c r="AA179">
        <v>17.7423276299</v>
      </c>
      <c r="AB179">
        <v>1239.36730334445</v>
      </c>
      <c r="AC179">
        <v>1239.36730334445</v>
      </c>
      <c r="AD179">
        <v>14.6531740333072</v>
      </c>
      <c r="AE179">
        <v>14.6531740333072</v>
      </c>
      <c r="AF179">
        <v>10.3876818781875</v>
      </c>
      <c r="AG179">
        <v>10.3876818781875</v>
      </c>
      <c r="AH179">
        <v>6.1200741563554297</v>
      </c>
      <c r="AI179">
        <v>6.1200741563554297</v>
      </c>
      <c r="AJ179">
        <v>5.7865829737151824</v>
      </c>
      <c r="AK179">
        <v>5.7865829737151824</v>
      </c>
      <c r="AL179">
        <v>34.91565319733229</v>
      </c>
      <c r="AM179">
        <v>34.91565319733229</v>
      </c>
      <c r="AN179">
        <v>0.61537012114046896</v>
      </c>
      <c r="AO179">
        <v>0.61537012114046896</v>
      </c>
      <c r="AP179">
        <v>37.15182424480188</v>
      </c>
      <c r="AQ179">
        <v>37.15182424480188</v>
      </c>
      <c r="AR179">
        <v>37.15182424480188</v>
      </c>
      <c r="AS179">
        <v>35.444024471029998</v>
      </c>
      <c r="AT179">
        <v>28.504672897230005</v>
      </c>
      <c r="AU179">
        <v>1.8634758728913303</v>
      </c>
      <c r="AV179">
        <v>1.8634758728913303</v>
      </c>
      <c r="AW179">
        <v>1.8634758728913303</v>
      </c>
      <c r="AX179">
        <v>0.50266921248499996</v>
      </c>
      <c r="AY179">
        <v>0.23364485981300001</v>
      </c>
      <c r="AZ179">
        <v>2.1808552373430001</v>
      </c>
      <c r="BA179">
        <v>2.1808552373430001</v>
      </c>
      <c r="BB179">
        <v>2.1808552373430001</v>
      </c>
      <c r="BC179">
        <v>6.81108608115</v>
      </c>
      <c r="BD179">
        <v>6.81108608115</v>
      </c>
      <c r="BE179">
        <v>6.81108608115</v>
      </c>
      <c r="BF179">
        <v>0</v>
      </c>
      <c r="BG179">
        <v>0</v>
      </c>
      <c r="BH179">
        <v>0</v>
      </c>
      <c r="BI179">
        <v>0</v>
      </c>
      <c r="BJ179">
        <v>0</v>
      </c>
      <c r="BK179">
        <v>0</v>
      </c>
      <c r="BL179">
        <v>0</v>
      </c>
      <c r="BM179">
        <v>0</v>
      </c>
      <c r="BN179">
        <v>0</v>
      </c>
      <c r="BO179">
        <v>0</v>
      </c>
      <c r="BP179">
        <v>0</v>
      </c>
      <c r="BQ179">
        <v>0</v>
      </c>
      <c r="BR179">
        <v>0</v>
      </c>
      <c r="BS179">
        <v>4</v>
      </c>
      <c r="BT179">
        <v>2</v>
      </c>
      <c r="BU179">
        <v>3</v>
      </c>
      <c r="BV179">
        <v>1</v>
      </c>
      <c r="BW179">
        <v>4</v>
      </c>
      <c r="BX179">
        <v>19</v>
      </c>
      <c r="BY179">
        <v>17</v>
      </c>
      <c r="BZ179">
        <v>6</v>
      </c>
      <c r="CA179">
        <v>17</v>
      </c>
      <c r="CB179">
        <v>20</v>
      </c>
      <c r="CC179">
        <v>20</v>
      </c>
      <c r="CD179">
        <v>10</v>
      </c>
      <c r="CE179">
        <v>10</v>
      </c>
      <c r="CF179">
        <v>10</v>
      </c>
      <c r="CG179">
        <v>10</v>
      </c>
      <c r="CH179">
        <v>10</v>
      </c>
      <c r="CI179">
        <v>10</v>
      </c>
      <c r="CJ179">
        <v>10</v>
      </c>
      <c r="CK179">
        <v>169</v>
      </c>
      <c r="CL179">
        <v>5</v>
      </c>
      <c r="CM179">
        <v>0</v>
      </c>
      <c r="CN179">
        <v>95</v>
      </c>
      <c r="CO179">
        <v>0</v>
      </c>
      <c r="CP179">
        <v>100</v>
      </c>
      <c r="CQ179">
        <v>5.2666666666666604</v>
      </c>
      <c r="CR179">
        <v>0.25</v>
      </c>
      <c r="CS179">
        <v>17.3</v>
      </c>
      <c r="CT179">
        <v>0.10299999999999999</v>
      </c>
      <c r="CU179">
        <v>6.8</v>
      </c>
      <c r="CV179">
        <v>6.17</v>
      </c>
      <c r="CW179">
        <v>1.0803687076599999</v>
      </c>
      <c r="CX179">
        <v>1.09982614228</v>
      </c>
      <c r="CY179">
        <v>1.05</v>
      </c>
      <c r="CZ179">
        <v>0.80972005761499999</v>
      </c>
      <c r="DA179">
        <v>0.11357999268800001</v>
      </c>
      <c r="DB179">
        <v>0.281107</v>
      </c>
      <c r="DC179">
        <v>343</v>
      </c>
      <c r="DD179">
        <v>195</v>
      </c>
      <c r="DE179">
        <v>70</v>
      </c>
      <c r="DF179">
        <v>65</v>
      </c>
      <c r="DG179">
        <v>49</v>
      </c>
      <c r="DH179">
        <v>1</v>
      </c>
      <c r="DI179">
        <v>1</v>
      </c>
      <c r="DJ179">
        <v>2</v>
      </c>
      <c r="DK179">
        <v>13</v>
      </c>
      <c r="DL179">
        <v>3</v>
      </c>
      <c r="DM179">
        <v>24</v>
      </c>
      <c r="DN179">
        <v>0</v>
      </c>
      <c r="DO179">
        <v>0</v>
      </c>
      <c r="DP179">
        <v>12</v>
      </c>
      <c r="DQ179">
        <v>10</v>
      </c>
      <c r="DR179">
        <v>0</v>
      </c>
      <c r="DS179">
        <v>0</v>
      </c>
      <c r="DT179">
        <v>39</v>
      </c>
      <c r="DU179">
        <v>1</v>
      </c>
      <c r="DV179">
        <v>0</v>
      </c>
      <c r="DW179">
        <v>1</v>
      </c>
      <c r="DX179">
        <v>10</v>
      </c>
      <c r="DY179">
        <v>1</v>
      </c>
      <c r="DZ179">
        <v>11</v>
      </c>
      <c r="EA179">
        <v>5</v>
      </c>
      <c r="EB179">
        <v>0</v>
      </c>
      <c r="EC179">
        <v>2</v>
      </c>
      <c r="ED179">
        <v>13</v>
      </c>
      <c r="EE179">
        <v>0</v>
      </c>
      <c r="EF179">
        <v>1</v>
      </c>
      <c r="EG179">
        <v>1</v>
      </c>
      <c r="EH179">
        <v>10</v>
      </c>
      <c r="EI179">
        <v>0</v>
      </c>
      <c r="EJ179">
        <v>8.7463556851311992</v>
      </c>
      <c r="EK179">
        <v>11.6618075801749</v>
      </c>
      <c r="EL179">
        <v>0</v>
      </c>
      <c r="EM179">
        <v>0.29154518950437303</v>
      </c>
      <c r="EN179">
        <v>0</v>
      </c>
      <c r="EO179">
        <v>3.4985422740524799</v>
      </c>
      <c r="EP179">
        <v>24.198250728863002</v>
      </c>
      <c r="EQ179">
        <v>0</v>
      </c>
      <c r="ER179">
        <v>11.6618075801749</v>
      </c>
      <c r="ES179">
        <v>11.9533527696793</v>
      </c>
      <c r="ET179">
        <v>58.3090379008746</v>
      </c>
      <c r="EU179">
        <v>0</v>
      </c>
      <c r="EV179">
        <v>0</v>
      </c>
      <c r="EW179">
        <v>0</v>
      </c>
      <c r="EX179">
        <v>20.408163265306101</v>
      </c>
      <c r="EY179">
        <v>18.950437317784299</v>
      </c>
      <c r="EZ179">
        <v>0</v>
      </c>
      <c r="FA179">
        <v>0.58309037900874605</v>
      </c>
      <c r="FB179">
        <v>2.8571428571428599</v>
      </c>
      <c r="FC179">
        <v>3.0769230769230802</v>
      </c>
      <c r="FD179">
        <v>83.965014577259495</v>
      </c>
      <c r="FE179">
        <v>2.9154518950437298</v>
      </c>
      <c r="FF179">
        <v>0</v>
      </c>
      <c r="FG179">
        <v>0.29154518950437303</v>
      </c>
      <c r="FH179">
        <v>16.034985422740501</v>
      </c>
      <c r="FI179">
        <v>1.7492711370262399</v>
      </c>
      <c r="FJ179">
        <v>20.699708454810501</v>
      </c>
      <c r="FK179">
        <v>3.4985422740524799</v>
      </c>
      <c r="FL179">
        <v>1.45772594752187</v>
      </c>
      <c r="FM179">
        <v>22.157434402332399</v>
      </c>
      <c r="FN179">
        <v>18.950437317784299</v>
      </c>
      <c r="FO179">
        <v>18.367346938775501</v>
      </c>
      <c r="FP179">
        <v>2.0408163265306101</v>
      </c>
      <c r="FQ179">
        <v>2.0408163265306101</v>
      </c>
      <c r="FR179">
        <v>4.0816326530612201</v>
      </c>
      <c r="FS179">
        <v>26.530612244897998</v>
      </c>
      <c r="FT179">
        <v>48.979591836734699</v>
      </c>
      <c r="FU179">
        <v>0</v>
      </c>
      <c r="FV179">
        <v>24.4897959183673</v>
      </c>
      <c r="FW179">
        <v>20.408163265306101</v>
      </c>
      <c r="FX179">
        <v>0</v>
      </c>
      <c r="FY179">
        <v>79.591836734693899</v>
      </c>
      <c r="FZ179">
        <v>2.0408163265306101</v>
      </c>
      <c r="GA179">
        <v>0</v>
      </c>
      <c r="GB179">
        <v>20.408163265306101</v>
      </c>
      <c r="GC179">
        <v>2.0408163265306101</v>
      </c>
      <c r="GD179">
        <v>22.4489795918367</v>
      </c>
      <c r="GE179">
        <v>10.2040816326531</v>
      </c>
      <c r="GF179">
        <v>4.0816326530612201</v>
      </c>
      <c r="GG179">
        <v>26.530612244897998</v>
      </c>
      <c r="GH179">
        <v>20.408163265306101</v>
      </c>
      <c r="GI179">
        <v>20</v>
      </c>
      <c r="GJ179">
        <v>56.851311953352798</v>
      </c>
      <c r="GK179">
        <v>40.816326530612201</v>
      </c>
      <c r="GL179">
        <v>38.192419825072903</v>
      </c>
      <c r="GM179">
        <v>2.6239067055393601</v>
      </c>
      <c r="GN179">
        <v>1.5384615384615401</v>
      </c>
      <c r="GO179">
        <v>1.02564102564103</v>
      </c>
      <c r="GP179">
        <v>18.974358974358999</v>
      </c>
      <c r="GQ179">
        <v>4.6153846153846096</v>
      </c>
      <c r="GR179">
        <v>0.58309037900874605</v>
      </c>
      <c r="GS179">
        <v>3.4985422740524799</v>
      </c>
      <c r="GT179">
        <v>14</v>
      </c>
      <c r="GU179">
        <v>5</v>
      </c>
      <c r="GV179">
        <v>8</v>
      </c>
      <c r="GW179">
        <v>2</v>
      </c>
      <c r="GX179">
        <v>8</v>
      </c>
      <c r="GY179">
        <v>22.4489795918367</v>
      </c>
      <c r="GZ179">
        <v>39.650145772594797</v>
      </c>
      <c r="HA179">
        <v>6.4139941690962097</v>
      </c>
      <c r="HB179">
        <v>1.45772594752187</v>
      </c>
      <c r="HC179">
        <v>18.658892128279899</v>
      </c>
      <c r="HD179">
        <v>28.571428571428601</v>
      </c>
      <c r="HE179">
        <v>10.2040816326531</v>
      </c>
      <c r="HF179">
        <v>16.326530612244898</v>
      </c>
      <c r="HG179">
        <v>4.0816326530612201</v>
      </c>
      <c r="HH179">
        <v>16.326530612244898</v>
      </c>
      <c r="HI179">
        <v>6</v>
      </c>
      <c r="HJ179">
        <v>3</v>
      </c>
      <c r="HK179">
        <v>10</v>
      </c>
      <c r="HL179">
        <v>15</v>
      </c>
      <c r="HM179">
        <v>1</v>
      </c>
      <c r="HN179">
        <v>6.7055393586005803</v>
      </c>
      <c r="HO179">
        <v>11.3702623906706</v>
      </c>
      <c r="HP179">
        <v>45.481049562682202</v>
      </c>
      <c r="HQ179">
        <v>23.6151603498542</v>
      </c>
      <c r="HR179">
        <v>1.7492711370262399</v>
      </c>
      <c r="HS179">
        <v>12.244897959183699</v>
      </c>
      <c r="HT179">
        <v>6.12244897959184</v>
      </c>
      <c r="HU179">
        <v>20.408163265306101</v>
      </c>
      <c r="HV179">
        <v>30.612244897959201</v>
      </c>
      <c r="HW179">
        <v>2.0408163265306101</v>
      </c>
      <c r="HX179">
        <v>25.9475218658892</v>
      </c>
      <c r="HY179">
        <v>35.568513119533499</v>
      </c>
      <c r="HZ179">
        <v>44.314868804664698</v>
      </c>
      <c r="IA179">
        <v>51.895043731778401</v>
      </c>
      <c r="IB179">
        <v>55.393586005830898</v>
      </c>
      <c r="IC179">
        <v>4.3827024496062403</v>
      </c>
      <c r="ID179">
        <v>0.90139312701340402</v>
      </c>
      <c r="IE179">
        <v>8.3936729253726003</v>
      </c>
      <c r="IF179">
        <v>8.22237347791601</v>
      </c>
      <c r="IG179">
        <v>0.78057505575283903</v>
      </c>
      <c r="IH179">
        <v>1</v>
      </c>
      <c r="II179">
        <v>5.4029850750000001</v>
      </c>
      <c r="IJ179">
        <v>1</v>
      </c>
      <c r="IK179">
        <v>1.1661807580000001</v>
      </c>
      <c r="IL179">
        <v>2.0408163269999999</v>
      </c>
      <c r="IM179">
        <v>7</v>
      </c>
      <c r="IN179">
        <v>14.28571429</v>
      </c>
      <c r="IO179">
        <v>14.28571429</v>
      </c>
    </row>
    <row r="180" spans="1:249" x14ac:dyDescent="0.3">
      <c r="A180" s="71">
        <v>179</v>
      </c>
      <c r="B180">
        <v>2013001</v>
      </c>
      <c r="C180" t="s">
        <v>149</v>
      </c>
      <c r="D180" t="s">
        <v>988</v>
      </c>
      <c r="E180" t="s">
        <v>542</v>
      </c>
      <c r="F180">
        <v>62.009790804433656</v>
      </c>
      <c r="G180">
        <v>71.930425725068602</v>
      </c>
      <c r="H180" t="s">
        <v>953</v>
      </c>
      <c r="I180" t="s">
        <v>385</v>
      </c>
      <c r="J180" t="s">
        <v>386</v>
      </c>
      <c r="K180">
        <v>84</v>
      </c>
      <c r="L180" t="s">
        <v>388</v>
      </c>
      <c r="M180" t="s">
        <v>337</v>
      </c>
      <c r="N180">
        <v>46006</v>
      </c>
      <c r="O180">
        <v>-70.104775000000004</v>
      </c>
      <c r="P180">
        <v>41.702893000000003</v>
      </c>
      <c r="Q180">
        <v>5.1012000000000004</v>
      </c>
      <c r="R180">
        <v>27.508500000000002</v>
      </c>
      <c r="S180">
        <v>22.972799999999999</v>
      </c>
      <c r="T180">
        <v>0.14782799999999999</v>
      </c>
      <c r="U180">
        <v>1.47828E-3</v>
      </c>
      <c r="W180">
        <v>75</v>
      </c>
      <c r="X180">
        <v>1.06</v>
      </c>
      <c r="Y180">
        <v>13.2378916725</v>
      </c>
      <c r="Z180">
        <v>65.843507410021175</v>
      </c>
      <c r="AA180">
        <v>18.826885787050003</v>
      </c>
      <c r="AB180">
        <v>1156.96561356034</v>
      </c>
      <c r="AC180">
        <v>1162.4398654572201</v>
      </c>
      <c r="AD180">
        <v>14.125275240543401</v>
      </c>
      <c r="AE180">
        <v>13.9946768873548</v>
      </c>
      <c r="AF180">
        <v>10.1724381325688</v>
      </c>
      <c r="AG180">
        <v>10.1079278802879</v>
      </c>
      <c r="AH180">
        <v>6.2141551505292902</v>
      </c>
      <c r="AI180">
        <v>6.2151657923441803</v>
      </c>
      <c r="AJ180">
        <v>9.7741707833450988</v>
      </c>
      <c r="AK180">
        <v>24.357925732046457</v>
      </c>
      <c r="AL180">
        <v>53.087508821453802</v>
      </c>
      <c r="AM180">
        <v>45.467037461148379</v>
      </c>
      <c r="AN180">
        <v>0.56453559830091604</v>
      </c>
      <c r="AO180">
        <v>0.63690816827598795</v>
      </c>
      <c r="AP180">
        <v>20.55398729710657</v>
      </c>
      <c r="AQ180">
        <v>20.55398729710657</v>
      </c>
      <c r="AR180">
        <v>16.934402093898257</v>
      </c>
      <c r="AS180">
        <v>16.768483709249001</v>
      </c>
      <c r="AT180">
        <v>22.55965292846</v>
      </c>
      <c r="AU180">
        <v>1.9760056457304167</v>
      </c>
      <c r="AV180">
        <v>1.9760056457304167</v>
      </c>
      <c r="AW180">
        <v>1.2857843939146083</v>
      </c>
      <c r="AX180">
        <v>1.1043233082699999</v>
      </c>
      <c r="AY180">
        <v>0.21691973969599998</v>
      </c>
      <c r="AZ180">
        <v>4.8408609738840003</v>
      </c>
      <c r="BA180">
        <v>4.8408609738840003</v>
      </c>
      <c r="BB180">
        <v>2.112416162278</v>
      </c>
      <c r="BC180">
        <v>6.0001864630400004</v>
      </c>
      <c r="BD180">
        <v>5.8996266514800002</v>
      </c>
      <c r="BE180">
        <v>6.0001864630400004</v>
      </c>
      <c r="BF180">
        <v>0</v>
      </c>
      <c r="BG180">
        <v>0</v>
      </c>
      <c r="BH180">
        <v>0</v>
      </c>
      <c r="BI180">
        <v>0</v>
      </c>
      <c r="BJ180">
        <v>0</v>
      </c>
      <c r="BK180">
        <v>0</v>
      </c>
      <c r="BL180">
        <v>0</v>
      </c>
      <c r="BM180">
        <v>0</v>
      </c>
      <c r="BN180">
        <v>0</v>
      </c>
      <c r="BO180">
        <v>0</v>
      </c>
      <c r="BP180">
        <v>0</v>
      </c>
      <c r="BQ180">
        <v>0</v>
      </c>
      <c r="BR180">
        <v>0</v>
      </c>
      <c r="BS180">
        <v>2</v>
      </c>
      <c r="BT180">
        <v>1</v>
      </c>
      <c r="BU180">
        <v>2</v>
      </c>
      <c r="BV180">
        <v>5</v>
      </c>
      <c r="BW180">
        <v>4</v>
      </c>
      <c r="BX180">
        <v>13</v>
      </c>
      <c r="BY180">
        <v>16</v>
      </c>
      <c r="BZ180">
        <v>8</v>
      </c>
      <c r="CA180">
        <v>8</v>
      </c>
      <c r="CB180">
        <v>20</v>
      </c>
      <c r="CC180">
        <v>19</v>
      </c>
      <c r="CD180">
        <v>16</v>
      </c>
      <c r="CE180">
        <v>10</v>
      </c>
      <c r="CF180">
        <v>10</v>
      </c>
      <c r="CG180">
        <v>10</v>
      </c>
      <c r="CH180">
        <v>10</v>
      </c>
      <c r="CI180">
        <v>10</v>
      </c>
      <c r="CJ180">
        <v>10</v>
      </c>
      <c r="CK180">
        <v>160</v>
      </c>
      <c r="CW180">
        <v>1.0508750010500001</v>
      </c>
      <c r="CX180">
        <v>1.0462617895099999</v>
      </c>
      <c r="CY180">
        <v>1.06</v>
      </c>
      <c r="CZ180">
        <v>0.53320008101899996</v>
      </c>
      <c r="DA180">
        <v>0.33743998799500002</v>
      </c>
      <c r="DB180">
        <v>0.14782799999999999</v>
      </c>
      <c r="DC180">
        <v>312</v>
      </c>
      <c r="DD180">
        <v>67</v>
      </c>
      <c r="DE180">
        <v>111</v>
      </c>
      <c r="DF180">
        <v>89</v>
      </c>
      <c r="DG180">
        <v>28</v>
      </c>
      <c r="DH180">
        <v>1</v>
      </c>
      <c r="DI180">
        <v>1</v>
      </c>
      <c r="DJ180">
        <v>3</v>
      </c>
      <c r="DK180">
        <v>13</v>
      </c>
      <c r="DL180">
        <v>3</v>
      </c>
      <c r="DM180">
        <v>10</v>
      </c>
      <c r="DN180">
        <v>2</v>
      </c>
      <c r="DO180">
        <v>0</v>
      </c>
      <c r="DP180">
        <v>8</v>
      </c>
      <c r="DQ180">
        <v>8</v>
      </c>
      <c r="DR180">
        <v>0</v>
      </c>
      <c r="DS180">
        <v>1</v>
      </c>
      <c r="DT180">
        <v>23</v>
      </c>
      <c r="DU180">
        <v>1</v>
      </c>
      <c r="DV180">
        <v>0</v>
      </c>
      <c r="DW180">
        <v>0</v>
      </c>
      <c r="DX180">
        <v>5</v>
      </c>
      <c r="DY180">
        <v>2</v>
      </c>
      <c r="DZ180">
        <v>10</v>
      </c>
      <c r="EA180">
        <v>2</v>
      </c>
      <c r="EB180">
        <v>0</v>
      </c>
      <c r="EC180">
        <v>0</v>
      </c>
      <c r="ED180">
        <v>10</v>
      </c>
      <c r="EE180">
        <v>0</v>
      </c>
      <c r="EF180">
        <v>0</v>
      </c>
      <c r="EG180">
        <v>0</v>
      </c>
      <c r="EH180">
        <v>6</v>
      </c>
      <c r="EI180">
        <v>0</v>
      </c>
      <c r="EJ180">
        <v>4.4871794871794899</v>
      </c>
      <c r="EK180">
        <v>14.7435897435897</v>
      </c>
      <c r="EL180">
        <v>0.32051282051282098</v>
      </c>
      <c r="EM180">
        <v>2.5641025641025599</v>
      </c>
      <c r="EN180">
        <v>0</v>
      </c>
      <c r="EO180">
        <v>10.8974358974359</v>
      </c>
      <c r="EP180">
        <v>47.756410256410298</v>
      </c>
      <c r="EQ180">
        <v>0</v>
      </c>
      <c r="ER180">
        <v>14.7435897435897</v>
      </c>
      <c r="ES180">
        <v>17.307692307692299</v>
      </c>
      <c r="ET180">
        <v>33.974358974358999</v>
      </c>
      <c r="EU180">
        <v>7.0512820512820502</v>
      </c>
      <c r="EV180">
        <v>7.0512820512820502</v>
      </c>
      <c r="EW180">
        <v>6.7307692307692299</v>
      </c>
      <c r="EX180">
        <v>35.576923076923102</v>
      </c>
      <c r="EY180">
        <v>35.576923076923102</v>
      </c>
      <c r="EZ180">
        <v>0</v>
      </c>
      <c r="FA180">
        <v>15.705128205128201</v>
      </c>
      <c r="FB180">
        <v>44.1441441441441</v>
      </c>
      <c r="FC180">
        <v>55.056179775280903</v>
      </c>
      <c r="FD180">
        <v>81.730769230769198</v>
      </c>
      <c r="FE180">
        <v>10.2564102564103</v>
      </c>
      <c r="FF180">
        <v>0</v>
      </c>
      <c r="FG180">
        <v>2.5641025641025599</v>
      </c>
      <c r="FH180">
        <v>18.269230769230798</v>
      </c>
      <c r="FI180">
        <v>1.2820512820512799</v>
      </c>
      <c r="FJ180">
        <v>36.8589743589744</v>
      </c>
      <c r="FK180">
        <v>0.96153846153846201</v>
      </c>
      <c r="FL180">
        <v>0</v>
      </c>
      <c r="FM180">
        <v>36.8589743589744</v>
      </c>
      <c r="FN180">
        <v>28.525641025641001</v>
      </c>
      <c r="FO180">
        <v>12.8205128205128</v>
      </c>
      <c r="FP180">
        <v>3.5714285714285698</v>
      </c>
      <c r="FQ180">
        <v>3.5714285714285698</v>
      </c>
      <c r="FR180">
        <v>10.714285714285699</v>
      </c>
      <c r="FS180">
        <v>46.428571428571402</v>
      </c>
      <c r="FT180">
        <v>35.714285714285701</v>
      </c>
      <c r="FU180">
        <v>7.1428571428571397</v>
      </c>
      <c r="FV180">
        <v>28.571428571428601</v>
      </c>
      <c r="FW180">
        <v>28.571428571428601</v>
      </c>
      <c r="FX180">
        <v>0</v>
      </c>
      <c r="FY180">
        <v>82.142857142857096</v>
      </c>
      <c r="FZ180">
        <v>3.5714285714285698</v>
      </c>
      <c r="GA180">
        <v>0</v>
      </c>
      <c r="GB180">
        <v>17.8571428571429</v>
      </c>
      <c r="GC180">
        <v>7.1428571428571397</v>
      </c>
      <c r="GD180">
        <v>35.714285714285701</v>
      </c>
      <c r="GE180">
        <v>7.1428571428571397</v>
      </c>
      <c r="GF180">
        <v>0</v>
      </c>
      <c r="GG180">
        <v>35.714285714285701</v>
      </c>
      <c r="GH180">
        <v>21.428571428571399</v>
      </c>
      <c r="GI180">
        <v>8</v>
      </c>
      <c r="GJ180">
        <v>21.474358974358999</v>
      </c>
      <c r="GK180">
        <v>28.571428571428601</v>
      </c>
      <c r="GL180">
        <v>0</v>
      </c>
      <c r="GM180">
        <v>1.2820512820512799</v>
      </c>
      <c r="GN180">
        <v>0</v>
      </c>
      <c r="GO180">
        <v>0</v>
      </c>
      <c r="GP180">
        <v>74.626865671641795</v>
      </c>
      <c r="GQ180">
        <v>5.9701492537313401</v>
      </c>
      <c r="GR180">
        <v>12.1794871794872</v>
      </c>
      <c r="GS180">
        <v>10.5769230769231</v>
      </c>
      <c r="GT180">
        <v>10</v>
      </c>
      <c r="GU180">
        <v>4</v>
      </c>
      <c r="GV180">
        <v>5</v>
      </c>
      <c r="GW180">
        <v>3</v>
      </c>
      <c r="GX180">
        <v>4</v>
      </c>
      <c r="GY180">
        <v>18.269230769230798</v>
      </c>
      <c r="GZ180">
        <v>39.102564102564102</v>
      </c>
      <c r="HA180">
        <v>3.8461538461538498</v>
      </c>
      <c r="HB180">
        <v>16.9871794871795</v>
      </c>
      <c r="HC180">
        <v>4.8076923076923102</v>
      </c>
      <c r="HD180">
        <v>35.714285714285701</v>
      </c>
      <c r="HE180">
        <v>14.285714285714301</v>
      </c>
      <c r="HF180">
        <v>17.8571428571429</v>
      </c>
      <c r="HG180">
        <v>10.714285714285699</v>
      </c>
      <c r="HH180">
        <v>14.285714285714301</v>
      </c>
      <c r="HI180">
        <v>3</v>
      </c>
      <c r="HJ180">
        <v>1</v>
      </c>
      <c r="HK180">
        <v>11</v>
      </c>
      <c r="HL180">
        <v>9</v>
      </c>
      <c r="HM180">
        <v>2</v>
      </c>
      <c r="HN180">
        <v>1.2820512820512799</v>
      </c>
      <c r="HO180">
        <v>0.96153846153846201</v>
      </c>
      <c r="HP180">
        <v>61.538461538461497</v>
      </c>
      <c r="HQ180">
        <v>18.589743589743598</v>
      </c>
      <c r="HR180">
        <v>0.64102564102564097</v>
      </c>
      <c r="HS180">
        <v>10.714285714285699</v>
      </c>
      <c r="HT180">
        <v>3.5714285714285698</v>
      </c>
      <c r="HU180">
        <v>39.285714285714299</v>
      </c>
      <c r="HV180">
        <v>32.142857142857103</v>
      </c>
      <c r="HW180">
        <v>7.1428571428571397</v>
      </c>
      <c r="HX180">
        <v>14.4230769230769</v>
      </c>
      <c r="HY180">
        <v>26.602564102564099</v>
      </c>
      <c r="HZ180">
        <v>37.5</v>
      </c>
      <c r="IA180">
        <v>48.397435897435898</v>
      </c>
      <c r="IB180">
        <v>58.3333333333333</v>
      </c>
      <c r="IC180">
        <v>3.9564031388562699</v>
      </c>
      <c r="ID180">
        <v>0.91342044707429304</v>
      </c>
      <c r="IE180">
        <v>4.8754979031588999</v>
      </c>
      <c r="IF180">
        <v>4.7013729780460798</v>
      </c>
      <c r="IG180">
        <v>0.82298960717526704</v>
      </c>
      <c r="IH180">
        <v>0</v>
      </c>
      <c r="II180">
        <v>5.4919614149999996</v>
      </c>
      <c r="IJ180">
        <v>0</v>
      </c>
      <c r="IK180">
        <v>0</v>
      </c>
      <c r="IL180">
        <v>0</v>
      </c>
      <c r="IM180">
        <v>5</v>
      </c>
      <c r="IN180">
        <v>16.34615385</v>
      </c>
      <c r="IO180">
        <v>17.85714286</v>
      </c>
    </row>
    <row r="181" spans="1:249" x14ac:dyDescent="0.3">
      <c r="A181" s="71">
        <v>180</v>
      </c>
      <c r="B181" t="s">
        <v>159</v>
      </c>
      <c r="C181" t="s">
        <v>158</v>
      </c>
      <c r="D181" t="s">
        <v>988</v>
      </c>
      <c r="E181" t="s">
        <v>542</v>
      </c>
      <c r="F181">
        <v>39.790396370765073</v>
      </c>
      <c r="G181">
        <v>39.508821389992299</v>
      </c>
      <c r="H181" t="s">
        <v>953</v>
      </c>
      <c r="I181" t="s">
        <v>385</v>
      </c>
      <c r="J181" t="s">
        <v>386</v>
      </c>
      <c r="K181">
        <v>84</v>
      </c>
      <c r="L181" t="s">
        <v>388</v>
      </c>
      <c r="M181" t="s">
        <v>406</v>
      </c>
      <c r="N181">
        <v>56600</v>
      </c>
      <c r="O181">
        <v>-70.635687000000004</v>
      </c>
      <c r="P181">
        <v>41.767764999999997</v>
      </c>
      <c r="Q181">
        <v>39.016800000000003</v>
      </c>
      <c r="R181">
        <v>39.016800000000003</v>
      </c>
      <c r="S181">
        <v>25.0305</v>
      </c>
      <c r="T181">
        <v>0</v>
      </c>
      <c r="V181">
        <v>0.28285714285714292</v>
      </c>
      <c r="W181">
        <v>70</v>
      </c>
      <c r="X181">
        <v>2.88</v>
      </c>
      <c r="Y181">
        <v>20.2781285754</v>
      </c>
      <c r="Z181">
        <v>58</v>
      </c>
      <c r="AA181">
        <v>20.164533192874998</v>
      </c>
      <c r="AB181">
        <v>1251.7787381135799</v>
      </c>
      <c r="AC181">
        <v>1251.7787381135799</v>
      </c>
      <c r="AD181">
        <v>14.900031454327401</v>
      </c>
      <c r="AE181">
        <v>14.900031454327401</v>
      </c>
      <c r="AF181">
        <v>10.1534935222135</v>
      </c>
      <c r="AG181">
        <v>10.1534935222135</v>
      </c>
      <c r="AH181">
        <v>5.4004354113766402</v>
      </c>
      <c r="AI181">
        <v>5.4004354113766402</v>
      </c>
      <c r="AJ181">
        <v>12.262410038752538</v>
      </c>
      <c r="AK181">
        <v>12.262410038752538</v>
      </c>
      <c r="AL181">
        <v>53.815279571876736</v>
      </c>
      <c r="AM181">
        <v>53.815279571876736</v>
      </c>
      <c r="AN181">
        <v>0.45351179042740702</v>
      </c>
      <c r="AO181">
        <v>0.45351179042740702</v>
      </c>
      <c r="AP181">
        <v>15.039675216829677</v>
      </c>
      <c r="AQ181">
        <v>15.039675216829677</v>
      </c>
      <c r="AR181">
        <v>15.039675216829677</v>
      </c>
      <c r="AS181">
        <v>14.753980519765097</v>
      </c>
      <c r="AT181">
        <v>11.91167925625</v>
      </c>
      <c r="AU181">
        <v>6.6040782432183089</v>
      </c>
      <c r="AV181">
        <v>6.6040782432183089</v>
      </c>
      <c r="AW181">
        <v>6.6040782432183089</v>
      </c>
      <c r="AX181">
        <v>6.7282464148300001</v>
      </c>
      <c r="AY181">
        <v>5.8105752469499998E-2</v>
      </c>
      <c r="AZ181">
        <v>7.369279387343</v>
      </c>
      <c r="BA181">
        <v>7.369279387343</v>
      </c>
      <c r="BB181">
        <v>7.369279387343</v>
      </c>
      <c r="BC181">
        <v>4.1148503957499996</v>
      </c>
      <c r="BD181">
        <v>4.1148503957499996</v>
      </c>
      <c r="BE181">
        <v>4.1148503957499996</v>
      </c>
      <c r="BF181">
        <v>33528.622255000002</v>
      </c>
      <c r="BG181">
        <v>33528.622255000002</v>
      </c>
      <c r="BH181">
        <v>33528.622255000002</v>
      </c>
      <c r="BI181">
        <v>0</v>
      </c>
      <c r="BJ181">
        <v>0</v>
      </c>
      <c r="BK181">
        <v>0</v>
      </c>
      <c r="BL181">
        <v>0</v>
      </c>
      <c r="BM181">
        <v>0</v>
      </c>
      <c r="BN181">
        <v>0</v>
      </c>
      <c r="BO181">
        <v>0</v>
      </c>
      <c r="BP181">
        <v>0</v>
      </c>
      <c r="BQ181">
        <v>0</v>
      </c>
      <c r="BR181">
        <v>0</v>
      </c>
      <c r="BS181">
        <v>4</v>
      </c>
      <c r="BT181">
        <v>3</v>
      </c>
      <c r="BU181">
        <v>2</v>
      </c>
      <c r="BV181">
        <v>1</v>
      </c>
      <c r="BW181">
        <v>4</v>
      </c>
      <c r="BX181">
        <v>19</v>
      </c>
      <c r="BY181">
        <v>18</v>
      </c>
      <c r="BZ181">
        <v>4</v>
      </c>
      <c r="CA181">
        <v>17</v>
      </c>
      <c r="CB181">
        <v>20</v>
      </c>
      <c r="CC181">
        <v>20</v>
      </c>
      <c r="CD181">
        <v>8</v>
      </c>
      <c r="CE181">
        <v>10</v>
      </c>
      <c r="CF181">
        <v>10</v>
      </c>
      <c r="CG181">
        <v>10</v>
      </c>
      <c r="CH181">
        <v>10</v>
      </c>
      <c r="CI181">
        <v>10</v>
      </c>
      <c r="CJ181">
        <v>10</v>
      </c>
      <c r="CK181">
        <v>166</v>
      </c>
      <c r="CL181">
        <v>0</v>
      </c>
      <c r="CM181">
        <v>0</v>
      </c>
      <c r="CN181">
        <v>100</v>
      </c>
      <c r="CO181">
        <v>0</v>
      </c>
      <c r="CP181">
        <v>65</v>
      </c>
      <c r="CQ181">
        <v>6.3333333333333304</v>
      </c>
      <c r="CR181">
        <v>0.413333333333333</v>
      </c>
      <c r="CS181">
        <v>16.899999999999899</v>
      </c>
      <c r="CT181">
        <v>0.107</v>
      </c>
      <c r="CU181">
        <v>7.8</v>
      </c>
      <c r="CV181">
        <v>5.18</v>
      </c>
      <c r="CW181">
        <v>1.0548348383899999</v>
      </c>
      <c r="CX181">
        <v>1.26358760051</v>
      </c>
      <c r="CY181">
        <v>2.88</v>
      </c>
      <c r="CZ181">
        <v>0.34862000521000003</v>
      </c>
      <c r="DA181">
        <v>0.38656997642599999</v>
      </c>
      <c r="DB181">
        <v>0</v>
      </c>
      <c r="DC181">
        <v>317</v>
      </c>
      <c r="DD181">
        <v>112</v>
      </c>
      <c r="DE181">
        <v>38</v>
      </c>
      <c r="DF181">
        <v>8</v>
      </c>
      <c r="DG181">
        <v>34</v>
      </c>
      <c r="DH181">
        <v>1</v>
      </c>
      <c r="DI181">
        <v>1</v>
      </c>
      <c r="DJ181">
        <v>1</v>
      </c>
      <c r="DK181">
        <v>4</v>
      </c>
      <c r="DL181">
        <v>3</v>
      </c>
      <c r="DM181">
        <v>17</v>
      </c>
      <c r="DN181">
        <v>0</v>
      </c>
      <c r="DO181">
        <v>0</v>
      </c>
      <c r="DP181">
        <v>5</v>
      </c>
      <c r="DQ181">
        <v>2</v>
      </c>
      <c r="DR181">
        <v>0</v>
      </c>
      <c r="DS181">
        <v>0</v>
      </c>
      <c r="DT181">
        <v>24</v>
      </c>
      <c r="DU181">
        <v>1</v>
      </c>
      <c r="DV181">
        <v>0</v>
      </c>
      <c r="DW181">
        <v>1</v>
      </c>
      <c r="DX181">
        <v>10</v>
      </c>
      <c r="DY181">
        <v>1</v>
      </c>
      <c r="DZ181">
        <v>3</v>
      </c>
      <c r="EA181">
        <v>5</v>
      </c>
      <c r="EB181">
        <v>0</v>
      </c>
      <c r="EC181">
        <v>3</v>
      </c>
      <c r="ED181">
        <v>6</v>
      </c>
      <c r="EE181">
        <v>0</v>
      </c>
      <c r="EF181">
        <v>0</v>
      </c>
      <c r="EG181">
        <v>0</v>
      </c>
      <c r="EH181">
        <v>2</v>
      </c>
      <c r="EI181">
        <v>0</v>
      </c>
      <c r="EJ181">
        <v>39.116719242902199</v>
      </c>
      <c r="EK181">
        <v>40.378548895899101</v>
      </c>
      <c r="EL181">
        <v>0</v>
      </c>
      <c r="EM181">
        <v>0.31545741324921101</v>
      </c>
      <c r="EN181">
        <v>0</v>
      </c>
      <c r="EO181">
        <v>0.31545741324921101</v>
      </c>
      <c r="EP181">
        <v>5.6782334384858002</v>
      </c>
      <c r="EQ181">
        <v>0</v>
      </c>
      <c r="ER181">
        <v>40.378548895899101</v>
      </c>
      <c r="ES181">
        <v>40.6940063091483</v>
      </c>
      <c r="ET181">
        <v>35.6466876971609</v>
      </c>
      <c r="EU181">
        <v>0</v>
      </c>
      <c r="EV181">
        <v>0</v>
      </c>
      <c r="EW181">
        <v>0</v>
      </c>
      <c r="EX181">
        <v>11.98738170347</v>
      </c>
      <c r="EY181">
        <v>2.5236593059936898</v>
      </c>
      <c r="EZ181">
        <v>0</v>
      </c>
      <c r="FA181">
        <v>0</v>
      </c>
      <c r="FB181">
        <v>0</v>
      </c>
      <c r="FC181">
        <v>0</v>
      </c>
      <c r="FD181">
        <v>50.788643533123</v>
      </c>
      <c r="FE181">
        <v>1.26182965299685</v>
      </c>
      <c r="FF181">
        <v>0</v>
      </c>
      <c r="FG181">
        <v>0.31545741324921101</v>
      </c>
      <c r="FH181">
        <v>49.211356466877</v>
      </c>
      <c r="FI181">
        <v>2.8391167192429001</v>
      </c>
      <c r="FJ181">
        <v>5.3627760252365899</v>
      </c>
      <c r="FK181">
        <v>7.8864353312302802</v>
      </c>
      <c r="FL181">
        <v>9.4637223974763405</v>
      </c>
      <c r="FM181">
        <v>14.8264984227129</v>
      </c>
      <c r="FN181">
        <v>2.5236593059936898</v>
      </c>
      <c r="FO181">
        <v>2.5236593059936898</v>
      </c>
      <c r="FP181">
        <v>2.9411764705882399</v>
      </c>
      <c r="FQ181">
        <v>2.9411764705882399</v>
      </c>
      <c r="FR181">
        <v>2.9411764705882399</v>
      </c>
      <c r="FS181">
        <v>11.764705882352899</v>
      </c>
      <c r="FT181">
        <v>50</v>
      </c>
      <c r="FU181">
        <v>0</v>
      </c>
      <c r="FV181">
        <v>14.705882352941201</v>
      </c>
      <c r="FW181">
        <v>5.8823529411764701</v>
      </c>
      <c r="FX181">
        <v>0</v>
      </c>
      <c r="FY181">
        <v>70.588235294117695</v>
      </c>
      <c r="FZ181">
        <v>2.9411764705882399</v>
      </c>
      <c r="GA181">
        <v>0</v>
      </c>
      <c r="GB181">
        <v>29.411764705882401</v>
      </c>
      <c r="GC181">
        <v>2.9411764705882399</v>
      </c>
      <c r="GD181">
        <v>8.8235294117647101</v>
      </c>
      <c r="GE181">
        <v>14.705882352941201</v>
      </c>
      <c r="GF181">
        <v>8.8235294117647101</v>
      </c>
      <c r="GG181">
        <v>17.647058823529399</v>
      </c>
      <c r="GH181">
        <v>5.8823529411764701</v>
      </c>
      <c r="GI181">
        <v>16</v>
      </c>
      <c r="GJ181">
        <v>35.331230283911701</v>
      </c>
      <c r="GK181">
        <v>47.058823529411796</v>
      </c>
      <c r="GL181">
        <v>8.2018927444794993</v>
      </c>
      <c r="GM181">
        <v>0.63091482649842301</v>
      </c>
      <c r="GN181">
        <v>0</v>
      </c>
      <c r="GO181">
        <v>0</v>
      </c>
      <c r="GP181">
        <v>15.1785714285714</v>
      </c>
      <c r="GQ181">
        <v>1.78571428571429</v>
      </c>
      <c r="GR181">
        <v>0.31545741324921101</v>
      </c>
      <c r="GS181">
        <v>0.31545741324921101</v>
      </c>
      <c r="GT181">
        <v>9</v>
      </c>
      <c r="GU181">
        <v>2</v>
      </c>
      <c r="GV181">
        <v>3</v>
      </c>
      <c r="GW181">
        <v>1</v>
      </c>
      <c r="GX181">
        <v>7</v>
      </c>
      <c r="GY181">
        <v>47.318611987381701</v>
      </c>
      <c r="GZ181">
        <v>7.2555205047318596</v>
      </c>
      <c r="HA181">
        <v>3.47003154574133</v>
      </c>
      <c r="HB181">
        <v>0.31545741324921101</v>
      </c>
      <c r="HC181">
        <v>28.0757097791798</v>
      </c>
      <c r="HD181">
        <v>26.470588235294102</v>
      </c>
      <c r="HE181">
        <v>5.8823529411764701</v>
      </c>
      <c r="HF181">
        <v>8.8235294117647101</v>
      </c>
      <c r="HG181">
        <v>2.9411764705882399</v>
      </c>
      <c r="HH181">
        <v>20.588235294117599</v>
      </c>
      <c r="HI181">
        <v>1</v>
      </c>
      <c r="HJ181">
        <v>2</v>
      </c>
      <c r="HK181">
        <v>8</v>
      </c>
      <c r="HL181">
        <v>11</v>
      </c>
      <c r="HM181">
        <v>0</v>
      </c>
      <c r="HN181">
        <v>1.5772870662460601</v>
      </c>
      <c r="HO181">
        <v>3.7854889589905398</v>
      </c>
      <c r="HP181">
        <v>24.6056782334385</v>
      </c>
      <c r="HQ181">
        <v>54.574132492113598</v>
      </c>
      <c r="HR181">
        <v>0</v>
      </c>
      <c r="HS181">
        <v>2.9411764705882399</v>
      </c>
      <c r="HT181">
        <v>5.8823529411764701</v>
      </c>
      <c r="HU181">
        <v>23.529411764705898</v>
      </c>
      <c r="HV181">
        <v>32.352941176470601</v>
      </c>
      <c r="HW181">
        <v>0</v>
      </c>
      <c r="HX181">
        <v>39.116719242902199</v>
      </c>
      <c r="HY181">
        <v>54.889589905362797</v>
      </c>
      <c r="HZ181">
        <v>63.722397476340703</v>
      </c>
      <c r="IA181">
        <v>70.662460567823302</v>
      </c>
      <c r="IB181">
        <v>75.394321766561504</v>
      </c>
      <c r="IC181">
        <v>3.2702685423747</v>
      </c>
      <c r="ID181">
        <v>0.80249579555971295</v>
      </c>
      <c r="IE181">
        <v>5.9039034411432398</v>
      </c>
      <c r="IF181">
        <v>5.7302592222860902</v>
      </c>
      <c r="IG181">
        <v>0.64280932252882395</v>
      </c>
      <c r="IH181">
        <v>2</v>
      </c>
      <c r="II181">
        <v>6.0408163269999999</v>
      </c>
      <c r="IJ181">
        <v>2</v>
      </c>
      <c r="IK181">
        <v>9.1482649840000008</v>
      </c>
      <c r="IL181">
        <v>5.8823529409999997</v>
      </c>
      <c r="IM181">
        <v>5</v>
      </c>
      <c r="IN181">
        <v>41.324921140000001</v>
      </c>
      <c r="IO181">
        <v>14.70588235</v>
      </c>
    </row>
    <row r="182" spans="1:249" x14ac:dyDescent="0.3">
      <c r="A182" s="71">
        <v>181</v>
      </c>
      <c r="B182" t="s">
        <v>179</v>
      </c>
      <c r="C182" t="s">
        <v>178</v>
      </c>
      <c r="D182" t="s">
        <v>988</v>
      </c>
      <c r="E182" t="s">
        <v>542</v>
      </c>
      <c r="F182">
        <v>72.615727376733005</v>
      </c>
      <c r="G182">
        <v>76.583981344986995</v>
      </c>
      <c r="H182" t="s">
        <v>953</v>
      </c>
      <c r="I182" t="s">
        <v>385</v>
      </c>
      <c r="J182" t="s">
        <v>386</v>
      </c>
      <c r="K182">
        <v>84</v>
      </c>
      <c r="L182" t="s">
        <v>388</v>
      </c>
      <c r="M182" t="s">
        <v>337</v>
      </c>
      <c r="N182">
        <v>46006</v>
      </c>
      <c r="O182">
        <v>-70.483532999999994</v>
      </c>
      <c r="P182">
        <v>41.629541000000003</v>
      </c>
      <c r="Q182">
        <v>6.8490000000000002</v>
      </c>
      <c r="R182">
        <v>38.132100000000001</v>
      </c>
      <c r="S182">
        <v>38.2761</v>
      </c>
      <c r="T182">
        <v>0.305033</v>
      </c>
      <c r="U182">
        <v>3.05033E-3</v>
      </c>
      <c r="V182">
        <v>0.43312500000000004</v>
      </c>
      <c r="W182">
        <v>50</v>
      </c>
      <c r="X182">
        <v>1.17</v>
      </c>
      <c r="Y182">
        <v>18.500261498</v>
      </c>
      <c r="Z182">
        <v>62.841130091984226</v>
      </c>
      <c r="AA182">
        <v>19.154920333675001</v>
      </c>
      <c r="AB182">
        <v>1242.19772734297</v>
      </c>
      <c r="AC182">
        <v>1245.44684774953</v>
      </c>
      <c r="AD182">
        <v>14.604531365834401</v>
      </c>
      <c r="AE182">
        <v>14.524310298402099</v>
      </c>
      <c r="AF182">
        <v>10.320500741143199</v>
      </c>
      <c r="AG182">
        <v>10.121206686988099</v>
      </c>
      <c r="AH182">
        <v>6.0309553631405999</v>
      </c>
      <c r="AI182">
        <v>5.7131570543085797</v>
      </c>
      <c r="AJ182">
        <v>5.9395532194480953</v>
      </c>
      <c r="AK182">
        <v>12.063064976751868</v>
      </c>
      <c r="AL182">
        <v>52.772667542706955</v>
      </c>
      <c r="AM182">
        <v>47.10755505204277</v>
      </c>
      <c r="AN182">
        <v>0.63277488002622695</v>
      </c>
      <c r="AO182">
        <v>0.64641589317261094</v>
      </c>
      <c r="AP182">
        <v>25.16425755584757</v>
      </c>
      <c r="AQ182">
        <v>25.16425755584757</v>
      </c>
      <c r="AR182">
        <v>13.915834690457643</v>
      </c>
      <c r="AS182">
        <v>10.453797319540001</v>
      </c>
      <c r="AT182">
        <v>13.349225268129999</v>
      </c>
      <c r="AU182">
        <v>0.34695178078311972</v>
      </c>
      <c r="AV182">
        <v>0.32851511169513792</v>
      </c>
      <c r="AW182">
        <v>0.34695178078311972</v>
      </c>
      <c r="AX182">
        <v>0.30566658829100002</v>
      </c>
      <c r="AY182">
        <v>0.11918951132299999</v>
      </c>
      <c r="AZ182">
        <v>1.1929040735825001</v>
      </c>
      <c r="BA182">
        <v>1.1929040735825001</v>
      </c>
      <c r="BB182">
        <v>1.1651915315399</v>
      </c>
      <c r="BC182">
        <v>5.6233267958299997</v>
      </c>
      <c r="BD182">
        <v>5.6233267958299997</v>
      </c>
      <c r="BE182">
        <v>4.8006955605300003</v>
      </c>
      <c r="BF182">
        <v>95955.342969799996</v>
      </c>
      <c r="BG182">
        <v>95955.342969799996</v>
      </c>
      <c r="BH182">
        <v>56860.522866599997</v>
      </c>
      <c r="BI182">
        <v>0</v>
      </c>
      <c r="BJ182">
        <v>0</v>
      </c>
      <c r="BK182">
        <v>0</v>
      </c>
      <c r="BL182">
        <v>0</v>
      </c>
      <c r="BM182">
        <v>0</v>
      </c>
      <c r="BN182">
        <v>0</v>
      </c>
      <c r="BO182">
        <v>0</v>
      </c>
      <c r="BP182">
        <v>2.62246243978E-2</v>
      </c>
      <c r="BQ182">
        <v>0</v>
      </c>
      <c r="BR182">
        <v>0</v>
      </c>
      <c r="BS182">
        <v>4</v>
      </c>
      <c r="BT182">
        <v>2</v>
      </c>
      <c r="BU182">
        <v>3</v>
      </c>
      <c r="BV182">
        <v>1</v>
      </c>
      <c r="BW182">
        <v>4</v>
      </c>
      <c r="BX182">
        <v>18</v>
      </c>
      <c r="BY182">
        <v>13</v>
      </c>
      <c r="BZ182">
        <v>11</v>
      </c>
      <c r="CA182">
        <v>13</v>
      </c>
      <c r="CB182">
        <v>19</v>
      </c>
      <c r="CC182">
        <v>20</v>
      </c>
      <c r="CD182">
        <v>13</v>
      </c>
      <c r="CE182">
        <v>10</v>
      </c>
      <c r="CF182">
        <v>10</v>
      </c>
      <c r="CG182">
        <v>10</v>
      </c>
      <c r="CH182">
        <v>10</v>
      </c>
      <c r="CI182">
        <v>10</v>
      </c>
      <c r="CJ182">
        <v>10</v>
      </c>
      <c r="CK182">
        <v>167</v>
      </c>
      <c r="CL182">
        <v>0</v>
      </c>
      <c r="CM182">
        <v>0</v>
      </c>
      <c r="CN182">
        <v>100</v>
      </c>
      <c r="CO182">
        <v>0</v>
      </c>
      <c r="CP182">
        <v>95</v>
      </c>
      <c r="CQ182">
        <v>7.1333333333333302</v>
      </c>
      <c r="CR182">
        <v>0.336666666666667</v>
      </c>
      <c r="CS182">
        <v>18.6999999999999</v>
      </c>
      <c r="CT182">
        <v>0.124</v>
      </c>
      <c r="CU182">
        <v>7.9</v>
      </c>
      <c r="CV182">
        <v>6.14</v>
      </c>
      <c r="CW182">
        <v>1.2348875591699999</v>
      </c>
      <c r="CX182">
        <v>1.1368773587000001</v>
      </c>
      <c r="CY182">
        <v>1.17</v>
      </c>
      <c r="CZ182">
        <v>7.4659998372000005E-2</v>
      </c>
      <c r="DA182">
        <v>0.29799998081700002</v>
      </c>
      <c r="DB182">
        <v>0.305033</v>
      </c>
      <c r="DC182">
        <v>331</v>
      </c>
      <c r="DD182">
        <v>218</v>
      </c>
      <c r="DE182">
        <v>77</v>
      </c>
      <c r="DF182">
        <v>58</v>
      </c>
      <c r="DG182">
        <v>35</v>
      </c>
      <c r="DH182">
        <v>1</v>
      </c>
      <c r="DI182">
        <v>1</v>
      </c>
      <c r="DJ182">
        <v>2</v>
      </c>
      <c r="DK182">
        <v>14</v>
      </c>
      <c r="DL182">
        <v>3</v>
      </c>
      <c r="DM182">
        <v>12</v>
      </c>
      <c r="DN182">
        <v>4</v>
      </c>
      <c r="DO182">
        <v>1</v>
      </c>
      <c r="DP182">
        <v>13</v>
      </c>
      <c r="DQ182">
        <v>11</v>
      </c>
      <c r="DR182">
        <v>0</v>
      </c>
      <c r="DS182">
        <v>1</v>
      </c>
      <c r="DT182">
        <v>29</v>
      </c>
      <c r="DU182">
        <v>1</v>
      </c>
      <c r="DV182">
        <v>1</v>
      </c>
      <c r="DW182">
        <v>0</v>
      </c>
      <c r="DX182">
        <v>6</v>
      </c>
      <c r="DY182">
        <v>1</v>
      </c>
      <c r="DZ182">
        <v>12</v>
      </c>
      <c r="EA182">
        <v>2</v>
      </c>
      <c r="EB182">
        <v>0</v>
      </c>
      <c r="EC182">
        <v>2</v>
      </c>
      <c r="ED182">
        <v>14</v>
      </c>
      <c r="EE182">
        <v>0</v>
      </c>
      <c r="EF182">
        <v>0</v>
      </c>
      <c r="EG182">
        <v>0</v>
      </c>
      <c r="EH182">
        <v>7</v>
      </c>
      <c r="EI182">
        <v>1</v>
      </c>
      <c r="EJ182">
        <v>1.5105740181268901</v>
      </c>
      <c r="EK182">
        <v>2.1148036253776401</v>
      </c>
      <c r="EL182">
        <v>0.60422960725075503</v>
      </c>
      <c r="EM182">
        <v>0.30211480362537801</v>
      </c>
      <c r="EN182">
        <v>0</v>
      </c>
      <c r="EO182">
        <v>3.3232628398791499</v>
      </c>
      <c r="EP182">
        <v>27.794561933534698</v>
      </c>
      <c r="EQ182">
        <v>0</v>
      </c>
      <c r="ER182">
        <v>2.1148036253776401</v>
      </c>
      <c r="ES182">
        <v>2.4169184290030201</v>
      </c>
      <c r="ET182">
        <v>67.069486404833796</v>
      </c>
      <c r="EU182">
        <v>4.8338368580060402</v>
      </c>
      <c r="EV182">
        <v>4.8338368580060402</v>
      </c>
      <c r="EW182">
        <v>4.22960725075529</v>
      </c>
      <c r="EX182">
        <v>23.2628398791541</v>
      </c>
      <c r="EY182">
        <v>22.356495468277899</v>
      </c>
      <c r="EZ182">
        <v>0</v>
      </c>
      <c r="FA182">
        <v>1.5105740181268901</v>
      </c>
      <c r="FB182">
        <v>6.4935064935064899</v>
      </c>
      <c r="FC182">
        <v>8.6206896551724093</v>
      </c>
      <c r="FD182">
        <v>96.072507552870107</v>
      </c>
      <c r="FE182">
        <v>0.60422960725075503</v>
      </c>
      <c r="FF182">
        <v>0.30211480362537801</v>
      </c>
      <c r="FG182">
        <v>0.30211480362537801</v>
      </c>
      <c r="FH182">
        <v>3.92749244712991</v>
      </c>
      <c r="FI182">
        <v>2.1148036253776401</v>
      </c>
      <c r="FJ182">
        <v>24.471299093655599</v>
      </c>
      <c r="FK182">
        <v>1.2084592145015101</v>
      </c>
      <c r="FL182">
        <v>0.90634441087613304</v>
      </c>
      <c r="FM182">
        <v>25.377643504531701</v>
      </c>
      <c r="FN182">
        <v>17.5226586102719</v>
      </c>
      <c r="FO182">
        <v>16.012084592145001</v>
      </c>
      <c r="FP182">
        <v>2.8571428571428599</v>
      </c>
      <c r="FQ182">
        <v>2.8571428571428599</v>
      </c>
      <c r="FR182">
        <v>5.71428571428571</v>
      </c>
      <c r="FS182">
        <v>40</v>
      </c>
      <c r="FT182">
        <v>34.285714285714299</v>
      </c>
      <c r="FU182">
        <v>11.4285714285714</v>
      </c>
      <c r="FV182">
        <v>37.142857142857103</v>
      </c>
      <c r="FW182">
        <v>31.428571428571399</v>
      </c>
      <c r="FX182">
        <v>0</v>
      </c>
      <c r="FY182">
        <v>82.857142857142904</v>
      </c>
      <c r="FZ182">
        <v>2.8571428571428599</v>
      </c>
      <c r="GA182">
        <v>2.8571428571428599</v>
      </c>
      <c r="GB182">
        <v>17.1428571428571</v>
      </c>
      <c r="GC182">
        <v>2.8571428571428599</v>
      </c>
      <c r="GD182">
        <v>34.285714285714299</v>
      </c>
      <c r="GE182">
        <v>5.71428571428571</v>
      </c>
      <c r="GF182">
        <v>5.71428571428571</v>
      </c>
      <c r="GG182">
        <v>40</v>
      </c>
      <c r="GH182">
        <v>20</v>
      </c>
      <c r="GI182">
        <v>10</v>
      </c>
      <c r="GJ182">
        <v>65.861027190332294</v>
      </c>
      <c r="GK182">
        <v>28.571428571428601</v>
      </c>
      <c r="GL182">
        <v>5.1359516616314203</v>
      </c>
      <c r="GM182">
        <v>0.60422960725075503</v>
      </c>
      <c r="GN182">
        <v>0</v>
      </c>
      <c r="GO182">
        <v>0</v>
      </c>
      <c r="GP182">
        <v>6.4220183486238502</v>
      </c>
      <c r="GQ182">
        <v>0.91743119266055095</v>
      </c>
      <c r="GR182">
        <v>0.90634441087613304</v>
      </c>
      <c r="GS182">
        <v>3.3232628398791499</v>
      </c>
      <c r="GT182">
        <v>10</v>
      </c>
      <c r="GU182">
        <v>5</v>
      </c>
      <c r="GV182">
        <v>7</v>
      </c>
      <c r="GW182">
        <v>2</v>
      </c>
      <c r="GX182">
        <v>7</v>
      </c>
      <c r="GY182">
        <v>6.6465256797583097</v>
      </c>
      <c r="GZ182">
        <v>69.4864048338369</v>
      </c>
      <c r="HA182">
        <v>8.1570996978852008</v>
      </c>
      <c r="HB182">
        <v>3.3232628398791499</v>
      </c>
      <c r="HC182">
        <v>7.2507552870090599</v>
      </c>
      <c r="HD182">
        <v>28.571428571428601</v>
      </c>
      <c r="HE182">
        <v>14.285714285714301</v>
      </c>
      <c r="HF182">
        <v>20</v>
      </c>
      <c r="HG182">
        <v>5.71428571428571</v>
      </c>
      <c r="HH182">
        <v>20</v>
      </c>
      <c r="HI182">
        <v>2</v>
      </c>
      <c r="HJ182">
        <v>4</v>
      </c>
      <c r="HK182">
        <v>16</v>
      </c>
      <c r="HL182">
        <v>6</v>
      </c>
      <c r="HM182">
        <v>2</v>
      </c>
      <c r="HN182">
        <v>1.2084592145015101</v>
      </c>
      <c r="HO182">
        <v>3.3232628398791499</v>
      </c>
      <c r="HP182">
        <v>83.987915407854999</v>
      </c>
      <c r="HQ182">
        <v>3.62537764350453</v>
      </c>
      <c r="HR182">
        <v>3.0211480362537801</v>
      </c>
      <c r="HS182">
        <v>5.71428571428571</v>
      </c>
      <c r="HT182">
        <v>11.4285714285714</v>
      </c>
      <c r="HU182">
        <v>45.714285714285701</v>
      </c>
      <c r="HV182">
        <v>17.1428571428571</v>
      </c>
      <c r="HW182">
        <v>5.71428571428571</v>
      </c>
      <c r="HX182">
        <v>54.0785498489426</v>
      </c>
      <c r="HY182">
        <v>62.537764350453202</v>
      </c>
      <c r="HZ182">
        <v>66.163141993957694</v>
      </c>
      <c r="IA182">
        <v>69.4864048338369</v>
      </c>
      <c r="IB182">
        <v>71.903323262839905</v>
      </c>
      <c r="IC182">
        <v>3.15154208006973</v>
      </c>
      <c r="ID182">
        <v>0.69422513485638104</v>
      </c>
      <c r="IE182">
        <v>6.0322795461279197</v>
      </c>
      <c r="IF182">
        <v>5.8599287019528301</v>
      </c>
      <c r="IG182">
        <v>0.61442156138750204</v>
      </c>
      <c r="IH182">
        <v>3</v>
      </c>
      <c r="II182">
        <v>5.0455927049999998</v>
      </c>
      <c r="IJ182">
        <v>3</v>
      </c>
      <c r="IK182">
        <v>1.510574018</v>
      </c>
      <c r="IL182">
        <v>8.5714285710000002</v>
      </c>
      <c r="IM182">
        <v>3</v>
      </c>
      <c r="IN182">
        <v>3.021148036</v>
      </c>
      <c r="IO182">
        <v>8.5714285710000002</v>
      </c>
    </row>
    <row r="183" spans="1:249" x14ac:dyDescent="0.3">
      <c r="A183" s="71">
        <v>182</v>
      </c>
      <c r="B183" t="s">
        <v>115</v>
      </c>
      <c r="C183" t="s">
        <v>114</v>
      </c>
      <c r="D183" t="s">
        <v>988</v>
      </c>
      <c r="E183" t="s">
        <v>542</v>
      </c>
      <c r="F183">
        <v>45.646884836663673</v>
      </c>
      <c r="G183">
        <v>47.779227085285001</v>
      </c>
      <c r="H183" t="s">
        <v>953</v>
      </c>
      <c r="I183" t="s">
        <v>385</v>
      </c>
      <c r="J183" t="s">
        <v>386</v>
      </c>
      <c r="K183">
        <v>84</v>
      </c>
      <c r="L183" t="s">
        <v>388</v>
      </c>
      <c r="M183" t="s">
        <v>337</v>
      </c>
      <c r="N183">
        <v>46006</v>
      </c>
      <c r="O183">
        <v>-70.507392999999993</v>
      </c>
      <c r="P183">
        <v>41.592323</v>
      </c>
      <c r="Q183">
        <v>11.395799999999999</v>
      </c>
      <c r="R183">
        <v>28.972799999999999</v>
      </c>
      <c r="S183">
        <v>9.7497000000000007</v>
      </c>
      <c r="T183">
        <v>0.13359100000000002</v>
      </c>
      <c r="U183">
        <v>1.33591E-3</v>
      </c>
      <c r="V183">
        <v>0.24480000000000002</v>
      </c>
      <c r="W183">
        <v>95</v>
      </c>
      <c r="X183">
        <v>1.21</v>
      </c>
      <c r="Y183">
        <v>23.042031274700001</v>
      </c>
      <c r="Z183">
        <v>64.152266624545888</v>
      </c>
      <c r="AA183">
        <v>18.974304204774999</v>
      </c>
      <c r="AB183">
        <v>1242.5616320486499</v>
      </c>
      <c r="AC183">
        <v>1245.04523983288</v>
      </c>
      <c r="AD183">
        <v>14.5869933454431</v>
      </c>
      <c r="AE183">
        <v>14.570633573092699</v>
      </c>
      <c r="AF183">
        <v>10.2868335071079</v>
      </c>
      <c r="AG183">
        <v>10.261429857635401</v>
      </c>
      <c r="AH183">
        <v>5.9815634375138202</v>
      </c>
      <c r="AI183">
        <v>5.9479104385251</v>
      </c>
      <c r="AJ183">
        <v>6.6893065866371835</v>
      </c>
      <c r="AK183">
        <v>11.21085984095428</v>
      </c>
      <c r="AL183">
        <v>51.650608118780603</v>
      </c>
      <c r="AM183">
        <v>34.135810139165031</v>
      </c>
      <c r="AN183">
        <v>0.64519475263470605</v>
      </c>
      <c r="AO183">
        <v>0.57890883670350501</v>
      </c>
      <c r="AP183">
        <v>31.259319085487096</v>
      </c>
      <c r="AQ183">
        <v>19.491391565313538</v>
      </c>
      <c r="AR183">
        <v>31.259319085487096</v>
      </c>
      <c r="AS183">
        <v>20.53175775483</v>
      </c>
      <c r="AT183">
        <v>2.2408963585449997</v>
      </c>
      <c r="AU183">
        <v>1.0661822776812511</v>
      </c>
      <c r="AV183">
        <v>1.0661822776812511</v>
      </c>
      <c r="AW183">
        <v>0.58088966202783321</v>
      </c>
      <c r="AX183">
        <v>1.2001477104890002</v>
      </c>
      <c r="AY183">
        <v>0</v>
      </c>
      <c r="AZ183">
        <v>1.6755646817259999</v>
      </c>
      <c r="BA183">
        <v>1.6755646817259999</v>
      </c>
      <c r="BB183">
        <v>0.82697564612289998</v>
      </c>
      <c r="BC183">
        <v>4.7461458846699998</v>
      </c>
      <c r="BD183">
        <v>3.9436229975799999</v>
      </c>
      <c r="BE183">
        <v>4.7461458846699998</v>
      </c>
      <c r="BF183">
        <v>86004.7009425</v>
      </c>
      <c r="BG183">
        <v>86004.7009425</v>
      </c>
      <c r="BH183">
        <v>33828.017002200002</v>
      </c>
      <c r="BI183">
        <v>0</v>
      </c>
      <c r="BJ183">
        <v>0</v>
      </c>
      <c r="BK183">
        <v>0</v>
      </c>
      <c r="BL183">
        <v>0</v>
      </c>
      <c r="BM183">
        <v>0</v>
      </c>
      <c r="BN183">
        <v>0</v>
      </c>
      <c r="BO183">
        <v>0</v>
      </c>
      <c r="BP183">
        <v>3.4515131433600001E-2</v>
      </c>
      <c r="BQ183">
        <v>0</v>
      </c>
      <c r="BR183">
        <v>6.9030262867200001E-2</v>
      </c>
      <c r="BS183">
        <v>5</v>
      </c>
      <c r="BT183">
        <v>4</v>
      </c>
      <c r="BU183">
        <v>1</v>
      </c>
      <c r="BV183">
        <v>0</v>
      </c>
      <c r="BW183">
        <v>3</v>
      </c>
      <c r="BX183">
        <v>15</v>
      </c>
      <c r="BY183">
        <v>14</v>
      </c>
      <c r="BZ183">
        <v>12</v>
      </c>
      <c r="CA183">
        <v>14</v>
      </c>
      <c r="CB183">
        <v>20</v>
      </c>
      <c r="CC183">
        <v>20</v>
      </c>
      <c r="CD183">
        <v>8</v>
      </c>
      <c r="CE183">
        <v>10</v>
      </c>
      <c r="CF183">
        <v>10</v>
      </c>
      <c r="CG183">
        <v>10</v>
      </c>
      <c r="CH183">
        <v>10</v>
      </c>
      <c r="CI183">
        <v>10</v>
      </c>
      <c r="CJ183">
        <v>10</v>
      </c>
      <c r="CK183">
        <v>163</v>
      </c>
      <c r="CL183">
        <v>0</v>
      </c>
      <c r="CM183">
        <v>0</v>
      </c>
      <c r="CN183">
        <v>100</v>
      </c>
      <c r="CO183">
        <v>0</v>
      </c>
      <c r="CP183">
        <v>65</v>
      </c>
      <c r="CQ183">
        <v>5.93333333333333</v>
      </c>
      <c r="CR183">
        <v>0.80666666666666698</v>
      </c>
      <c r="CS183">
        <v>15.6999999999999</v>
      </c>
      <c r="CT183">
        <v>0.109</v>
      </c>
      <c r="CU183">
        <v>6.7</v>
      </c>
      <c r="CV183">
        <v>6.86</v>
      </c>
      <c r="CW183">
        <v>1.0892336041499999</v>
      </c>
      <c r="CX183">
        <v>1.10617541193</v>
      </c>
      <c r="CY183">
        <v>1.21</v>
      </c>
      <c r="CZ183">
        <v>0.10696000277100001</v>
      </c>
      <c r="DA183">
        <v>0.40833999129199999</v>
      </c>
      <c r="DB183">
        <v>0.13359099999999999</v>
      </c>
      <c r="DC183">
        <v>316</v>
      </c>
      <c r="DD183">
        <v>116</v>
      </c>
      <c r="DE183">
        <v>54</v>
      </c>
      <c r="DF183">
        <v>43</v>
      </c>
      <c r="DG183">
        <v>43</v>
      </c>
      <c r="DH183">
        <v>1</v>
      </c>
      <c r="DI183">
        <v>1</v>
      </c>
      <c r="DJ183">
        <v>1</v>
      </c>
      <c r="DK183">
        <v>10</v>
      </c>
      <c r="DL183">
        <v>5</v>
      </c>
      <c r="DM183">
        <v>18</v>
      </c>
      <c r="DN183">
        <v>2</v>
      </c>
      <c r="DO183">
        <v>1</v>
      </c>
      <c r="DP183">
        <v>9</v>
      </c>
      <c r="DQ183">
        <v>8</v>
      </c>
      <c r="DR183">
        <v>2</v>
      </c>
      <c r="DS183">
        <v>0</v>
      </c>
      <c r="DT183">
        <v>29</v>
      </c>
      <c r="DU183">
        <v>1</v>
      </c>
      <c r="DV183">
        <v>0</v>
      </c>
      <c r="DW183">
        <v>0</v>
      </c>
      <c r="DX183">
        <v>14</v>
      </c>
      <c r="DY183">
        <v>1</v>
      </c>
      <c r="DZ183">
        <v>9</v>
      </c>
      <c r="EA183">
        <v>5</v>
      </c>
      <c r="EB183">
        <v>0</v>
      </c>
      <c r="EC183">
        <v>1</v>
      </c>
      <c r="ED183">
        <v>10</v>
      </c>
      <c r="EE183">
        <v>0</v>
      </c>
      <c r="EF183">
        <v>0</v>
      </c>
      <c r="EG183">
        <v>0</v>
      </c>
      <c r="EH183">
        <v>6</v>
      </c>
      <c r="EI183">
        <v>3</v>
      </c>
      <c r="EJ183">
        <v>11.075949367088599</v>
      </c>
      <c r="EK183">
        <v>29.746835443038002</v>
      </c>
      <c r="EL183">
        <v>1.26582278481013</v>
      </c>
      <c r="EM183">
        <v>1.89873417721519</v>
      </c>
      <c r="EN183">
        <v>0</v>
      </c>
      <c r="EO183">
        <v>0.632911392405063</v>
      </c>
      <c r="EP183">
        <v>19.620253164556999</v>
      </c>
      <c r="EQ183">
        <v>0</v>
      </c>
      <c r="ER183">
        <v>29.746835443038002</v>
      </c>
      <c r="ES183">
        <v>32.278481012658197</v>
      </c>
      <c r="ET183">
        <v>39.240506329113899</v>
      </c>
      <c r="EU183">
        <v>3.16455696202532</v>
      </c>
      <c r="EV183">
        <v>3.16455696202532</v>
      </c>
      <c r="EW183">
        <v>1.89873417721519</v>
      </c>
      <c r="EX183">
        <v>17.0886075949367</v>
      </c>
      <c r="EY183">
        <v>16.772151898734201</v>
      </c>
      <c r="EZ183">
        <v>0.632911392405063</v>
      </c>
      <c r="FA183">
        <v>3.16455696202532</v>
      </c>
      <c r="FB183">
        <v>18.518518518518501</v>
      </c>
      <c r="FC183">
        <v>23.255813953488399</v>
      </c>
      <c r="FD183">
        <v>59.177215189873401</v>
      </c>
      <c r="FE183">
        <v>18.670886075949401</v>
      </c>
      <c r="FF183">
        <v>0</v>
      </c>
      <c r="FG183">
        <v>2.5316455696202498</v>
      </c>
      <c r="FH183">
        <v>40.822784810126599</v>
      </c>
      <c r="FI183">
        <v>2.21518987341772</v>
      </c>
      <c r="FJ183">
        <v>18.9873417721519</v>
      </c>
      <c r="FK183">
        <v>5.6962025316455698</v>
      </c>
      <c r="FL183">
        <v>0.316455696202532</v>
      </c>
      <c r="FM183">
        <v>19.3037974683544</v>
      </c>
      <c r="FN183">
        <v>13.6075949367089</v>
      </c>
      <c r="FO183">
        <v>10.4430379746835</v>
      </c>
      <c r="FP183">
        <v>2.32558139534884</v>
      </c>
      <c r="FQ183">
        <v>2.32558139534884</v>
      </c>
      <c r="FR183">
        <v>2.32558139534884</v>
      </c>
      <c r="FS183">
        <v>23.255813953488399</v>
      </c>
      <c r="FT183">
        <v>41.860465116279101</v>
      </c>
      <c r="FU183">
        <v>4.6511627906976702</v>
      </c>
      <c r="FV183">
        <v>20.930232558139501</v>
      </c>
      <c r="FW183">
        <v>18.604651162790699</v>
      </c>
      <c r="FX183">
        <v>4.6511627906976702</v>
      </c>
      <c r="FY183">
        <v>67.441860465116307</v>
      </c>
      <c r="FZ183">
        <v>2.32558139534884</v>
      </c>
      <c r="GA183">
        <v>0</v>
      </c>
      <c r="GB183">
        <v>32.558139534883701</v>
      </c>
      <c r="GC183">
        <v>2.32558139534884</v>
      </c>
      <c r="GD183">
        <v>20.930232558139501</v>
      </c>
      <c r="GE183">
        <v>11.6279069767442</v>
      </c>
      <c r="GF183">
        <v>2.32558139534884</v>
      </c>
      <c r="GG183">
        <v>23.255813953488399</v>
      </c>
      <c r="GH183">
        <v>13.953488372093</v>
      </c>
      <c r="GI183">
        <v>14</v>
      </c>
      <c r="GJ183">
        <v>36.708860759493703</v>
      </c>
      <c r="GK183">
        <v>32.558139534883701</v>
      </c>
      <c r="GL183">
        <v>21.835443037974699</v>
      </c>
      <c r="GM183">
        <v>0.949367088607595</v>
      </c>
      <c r="GN183">
        <v>9.4827586206896495</v>
      </c>
      <c r="GO183">
        <v>0.86206896551724099</v>
      </c>
      <c r="GP183">
        <v>14.6551724137931</v>
      </c>
      <c r="GQ183">
        <v>2.5862068965517202</v>
      </c>
      <c r="GR183">
        <v>1.58227848101266</v>
      </c>
      <c r="GS183">
        <v>0.632911392405063</v>
      </c>
      <c r="GT183">
        <v>11</v>
      </c>
      <c r="GU183">
        <v>8</v>
      </c>
      <c r="GV183">
        <v>10</v>
      </c>
      <c r="GW183">
        <v>2</v>
      </c>
      <c r="GX183">
        <v>4</v>
      </c>
      <c r="GY183">
        <v>49.683544303797497</v>
      </c>
      <c r="GZ183">
        <v>22.151898734177198</v>
      </c>
      <c r="HA183">
        <v>12.025316455696199</v>
      </c>
      <c r="HB183">
        <v>1.58227848101266</v>
      </c>
      <c r="HC183">
        <v>5.37974683544304</v>
      </c>
      <c r="HD183">
        <v>25.581395348837201</v>
      </c>
      <c r="HE183">
        <v>18.604651162790699</v>
      </c>
      <c r="HF183">
        <v>23.255813953488399</v>
      </c>
      <c r="HG183">
        <v>4.6511627906976702</v>
      </c>
      <c r="HH183">
        <v>9.3023255813953494</v>
      </c>
      <c r="HI183">
        <v>3</v>
      </c>
      <c r="HJ183">
        <v>8</v>
      </c>
      <c r="HK183">
        <v>12</v>
      </c>
      <c r="HL183">
        <v>10</v>
      </c>
      <c r="HM183">
        <v>1</v>
      </c>
      <c r="HN183">
        <v>8.5443037974683502</v>
      </c>
      <c r="HO183">
        <v>12.025316455696199</v>
      </c>
      <c r="HP183">
        <v>30.063291139240501</v>
      </c>
      <c r="HQ183">
        <v>36.3924050632911</v>
      </c>
      <c r="HR183">
        <v>2.84810126582278</v>
      </c>
      <c r="HS183">
        <v>6.9767441860465098</v>
      </c>
      <c r="HT183">
        <v>18.604651162790699</v>
      </c>
      <c r="HU183">
        <v>27.906976744186</v>
      </c>
      <c r="HV183">
        <v>23.255813953488399</v>
      </c>
      <c r="HW183">
        <v>2.32558139534884</v>
      </c>
      <c r="HX183">
        <v>18.670886075949401</v>
      </c>
      <c r="HY183">
        <v>29.746835443038002</v>
      </c>
      <c r="HZ183">
        <v>37.974683544303801</v>
      </c>
      <c r="IA183">
        <v>45.253164556961998</v>
      </c>
      <c r="IB183">
        <v>51.5822784810127</v>
      </c>
      <c r="IC183">
        <v>4.4992160776398604</v>
      </c>
      <c r="ID183">
        <v>0.92561288255087304</v>
      </c>
      <c r="IE183">
        <v>7.4708001860289901</v>
      </c>
      <c r="IF183">
        <v>7.29706064681901</v>
      </c>
      <c r="IG183">
        <v>0.82915528103214897</v>
      </c>
      <c r="IH183">
        <v>1</v>
      </c>
      <c r="II183">
        <v>6.0891089110000003</v>
      </c>
      <c r="IJ183">
        <v>1</v>
      </c>
      <c r="IK183">
        <v>1.8987341769999999</v>
      </c>
      <c r="IL183">
        <v>2.3255813949999999</v>
      </c>
      <c r="IM183">
        <v>9</v>
      </c>
      <c r="IN183">
        <v>36.70886076</v>
      </c>
      <c r="IO183">
        <v>20.93023256</v>
      </c>
    </row>
    <row r="184" spans="1:249" x14ac:dyDescent="0.3">
      <c r="A184" s="71">
        <v>183</v>
      </c>
      <c r="B184" t="s">
        <v>101</v>
      </c>
      <c r="C184" t="s">
        <v>100</v>
      </c>
      <c r="D184" t="s">
        <v>988</v>
      </c>
      <c r="E184" t="s">
        <v>542</v>
      </c>
      <c r="F184">
        <v>53.529112026181053</v>
      </c>
      <c r="G184">
        <v>63.425371922441002</v>
      </c>
      <c r="H184" t="s">
        <v>953</v>
      </c>
      <c r="I184" t="s">
        <v>385</v>
      </c>
      <c r="J184" t="s">
        <v>386</v>
      </c>
      <c r="K184">
        <v>84</v>
      </c>
      <c r="L184" t="s">
        <v>388</v>
      </c>
      <c r="M184" t="s">
        <v>337</v>
      </c>
      <c r="N184">
        <v>46006</v>
      </c>
      <c r="O184">
        <v>-70.451454999999996</v>
      </c>
      <c r="P184">
        <v>41.628630000000001</v>
      </c>
      <c r="Q184">
        <v>4.5953999999999997</v>
      </c>
      <c r="R184">
        <v>8.2088999999999999</v>
      </c>
      <c r="S184">
        <v>6.0164</v>
      </c>
      <c r="T184">
        <v>0.30235700000000004</v>
      </c>
      <c r="U184">
        <v>3.0235700000000002E-3</v>
      </c>
      <c r="V184">
        <v>7.4716981132075477E-2</v>
      </c>
      <c r="W184">
        <v>100</v>
      </c>
      <c r="X184">
        <v>1.05</v>
      </c>
      <c r="Y184">
        <v>15.216862514700001</v>
      </c>
      <c r="Z184">
        <v>62.048178613395997</v>
      </c>
      <c r="AA184">
        <v>18.180204098475002</v>
      </c>
      <c r="AB184">
        <v>1228.9398126184899</v>
      </c>
      <c r="AC184">
        <v>1232.9953483828499</v>
      </c>
      <c r="AD184">
        <v>14.5741443721896</v>
      </c>
      <c r="AE184">
        <v>14.569802339436499</v>
      </c>
      <c r="AF184">
        <v>10.339618671288701</v>
      </c>
      <c r="AG184">
        <v>10.3024552788291</v>
      </c>
      <c r="AH184">
        <v>6.1009376378770099</v>
      </c>
      <c r="AI184">
        <v>6.0295338764499498</v>
      </c>
      <c r="AJ184">
        <v>8.7152369761065422</v>
      </c>
      <c r="AK184">
        <v>14.165113474399737</v>
      </c>
      <c r="AL184">
        <v>41.40227183705445</v>
      </c>
      <c r="AM184">
        <v>40.181997587983773</v>
      </c>
      <c r="AN184">
        <v>0.609367437419984</v>
      </c>
      <c r="AO184">
        <v>0.52952543802648899</v>
      </c>
      <c r="AP184">
        <v>32.295338817077955</v>
      </c>
      <c r="AQ184">
        <v>32.295338817077955</v>
      </c>
      <c r="AR184">
        <v>28.341190658918975</v>
      </c>
      <c r="AS184">
        <v>25.320991340669703</v>
      </c>
      <c r="AT184">
        <v>30.617608409946001</v>
      </c>
      <c r="AU184">
        <v>1.0415524613529217</v>
      </c>
      <c r="AV184">
        <v>0.52878965922444177</v>
      </c>
      <c r="AW184">
        <v>1.0415524613529217</v>
      </c>
      <c r="AX184">
        <v>0.43296506419800002</v>
      </c>
      <c r="AY184">
        <v>1.57687253614</v>
      </c>
      <c r="AZ184">
        <v>4.7527683368020002</v>
      </c>
      <c r="BA184">
        <v>2.7967097532310001</v>
      </c>
      <c r="BB184">
        <v>4.7527683368020002</v>
      </c>
      <c r="BC184">
        <v>6.4470831267399999</v>
      </c>
      <c r="BD184">
        <v>6.4470831267399999</v>
      </c>
      <c r="BE184">
        <v>6.07558083216</v>
      </c>
      <c r="BF184">
        <v>22010.131871000001</v>
      </c>
      <c r="BG184">
        <v>22010.131871000001</v>
      </c>
      <c r="BH184">
        <v>12321.426744099999</v>
      </c>
      <c r="BI184">
        <v>0</v>
      </c>
      <c r="BJ184">
        <v>0</v>
      </c>
      <c r="BK184">
        <v>0</v>
      </c>
      <c r="BL184">
        <v>0</v>
      </c>
      <c r="BM184">
        <v>0</v>
      </c>
      <c r="BN184">
        <v>0</v>
      </c>
      <c r="BO184">
        <v>0</v>
      </c>
      <c r="BP184">
        <v>0</v>
      </c>
      <c r="BQ184">
        <v>0</v>
      </c>
      <c r="BR184">
        <v>0</v>
      </c>
      <c r="BS184">
        <v>4</v>
      </c>
      <c r="BT184">
        <v>3</v>
      </c>
      <c r="BU184">
        <v>3</v>
      </c>
      <c r="BV184">
        <v>0</v>
      </c>
      <c r="BW184">
        <v>3</v>
      </c>
      <c r="BX184">
        <v>16</v>
      </c>
      <c r="BY184">
        <v>14</v>
      </c>
      <c r="BZ184">
        <v>10</v>
      </c>
      <c r="CA184">
        <v>9</v>
      </c>
      <c r="CB184">
        <v>20</v>
      </c>
      <c r="CC184">
        <v>19</v>
      </c>
      <c r="CD184">
        <v>13</v>
      </c>
      <c r="CE184">
        <v>9</v>
      </c>
      <c r="CF184">
        <v>9</v>
      </c>
      <c r="CG184">
        <v>10</v>
      </c>
      <c r="CH184">
        <v>10</v>
      </c>
      <c r="CI184">
        <v>9</v>
      </c>
      <c r="CJ184">
        <v>10</v>
      </c>
      <c r="CK184">
        <v>158</v>
      </c>
      <c r="CL184">
        <v>0</v>
      </c>
      <c r="CM184">
        <v>0</v>
      </c>
      <c r="CN184">
        <v>100</v>
      </c>
      <c r="CO184">
        <v>0</v>
      </c>
      <c r="CP184">
        <v>90</v>
      </c>
      <c r="CQ184">
        <v>6.3333333333333304</v>
      </c>
      <c r="CR184">
        <v>0.36333333333333301</v>
      </c>
      <c r="CS184">
        <v>19.399999999999899</v>
      </c>
      <c r="CT184">
        <v>0.17</v>
      </c>
      <c r="CU184">
        <v>7.5</v>
      </c>
      <c r="CV184">
        <v>6.14</v>
      </c>
      <c r="CW184">
        <v>1.06658726299</v>
      </c>
      <c r="CX184">
        <v>1.04918667635</v>
      </c>
      <c r="CY184">
        <v>1.05</v>
      </c>
      <c r="CZ184">
        <v>1.53509974558</v>
      </c>
      <c r="DA184">
        <v>0.79875999472500003</v>
      </c>
      <c r="DB184">
        <v>0.30235699999999999</v>
      </c>
      <c r="DC184">
        <v>329</v>
      </c>
      <c r="DD184">
        <v>48</v>
      </c>
      <c r="DE184">
        <v>65</v>
      </c>
      <c r="DF184">
        <v>28</v>
      </c>
      <c r="DG184">
        <v>37</v>
      </c>
      <c r="DH184">
        <v>1</v>
      </c>
      <c r="DI184">
        <v>2</v>
      </c>
      <c r="DJ184">
        <v>3</v>
      </c>
      <c r="DK184">
        <v>14</v>
      </c>
      <c r="DL184">
        <v>5</v>
      </c>
      <c r="DM184">
        <v>12</v>
      </c>
      <c r="DN184">
        <v>3</v>
      </c>
      <c r="DO184">
        <v>0</v>
      </c>
      <c r="DP184">
        <v>9</v>
      </c>
      <c r="DQ184">
        <v>9</v>
      </c>
      <c r="DR184">
        <v>1</v>
      </c>
      <c r="DS184">
        <v>1</v>
      </c>
      <c r="DT184">
        <v>26</v>
      </c>
      <c r="DU184">
        <v>1</v>
      </c>
      <c r="DV184">
        <v>0</v>
      </c>
      <c r="DW184">
        <v>0</v>
      </c>
      <c r="DX184">
        <v>11</v>
      </c>
      <c r="DY184">
        <v>2</v>
      </c>
      <c r="DZ184">
        <v>11</v>
      </c>
      <c r="EA184">
        <v>5</v>
      </c>
      <c r="EB184">
        <v>0</v>
      </c>
      <c r="EC184">
        <v>0</v>
      </c>
      <c r="ED184">
        <v>11</v>
      </c>
      <c r="EE184">
        <v>0</v>
      </c>
      <c r="EF184">
        <v>0</v>
      </c>
      <c r="EG184">
        <v>1</v>
      </c>
      <c r="EH184">
        <v>6</v>
      </c>
      <c r="EI184">
        <v>0</v>
      </c>
      <c r="EJ184">
        <v>17.021276595744698</v>
      </c>
      <c r="EK184">
        <v>45.5927051671732</v>
      </c>
      <c r="EL184">
        <v>1.5197568389057801</v>
      </c>
      <c r="EM184">
        <v>6.6869300911854097</v>
      </c>
      <c r="EN184">
        <v>0</v>
      </c>
      <c r="EO184">
        <v>2.43161094224924</v>
      </c>
      <c r="EP184">
        <v>26.7477203647416</v>
      </c>
      <c r="EQ184">
        <v>0</v>
      </c>
      <c r="ER184">
        <v>45.5927051671732</v>
      </c>
      <c r="ES184">
        <v>53.495440729483299</v>
      </c>
      <c r="ET184">
        <v>17.629179331307</v>
      </c>
      <c r="EU184">
        <v>11.246200607902701</v>
      </c>
      <c r="EV184">
        <v>11.246200607902701</v>
      </c>
      <c r="EW184">
        <v>9.7264437689969601</v>
      </c>
      <c r="EX184">
        <v>19.756838905775101</v>
      </c>
      <c r="EY184">
        <v>19.756838905775101</v>
      </c>
      <c r="EZ184">
        <v>1.21580547112462</v>
      </c>
      <c r="FA184">
        <v>2.12765957446809</v>
      </c>
      <c r="FB184">
        <v>10.7692307692308</v>
      </c>
      <c r="FC184">
        <v>25</v>
      </c>
      <c r="FD184">
        <v>44.376899696048604</v>
      </c>
      <c r="FE184">
        <v>28.571428571428601</v>
      </c>
      <c r="FF184">
        <v>0</v>
      </c>
      <c r="FG184">
        <v>7.9027355623100304</v>
      </c>
      <c r="FH184">
        <v>55.623100303951396</v>
      </c>
      <c r="FI184">
        <v>4.55927051671733</v>
      </c>
      <c r="FJ184">
        <v>24.316109422492399</v>
      </c>
      <c r="FK184">
        <v>1.8237082066869299</v>
      </c>
      <c r="FL184">
        <v>0</v>
      </c>
      <c r="FM184">
        <v>24.316109422492399</v>
      </c>
      <c r="FN184">
        <v>8.5106382978723403</v>
      </c>
      <c r="FO184">
        <v>6.3829787234042596</v>
      </c>
      <c r="FP184">
        <v>2.7027027027027</v>
      </c>
      <c r="FQ184">
        <v>5.4054054054054097</v>
      </c>
      <c r="FR184">
        <v>8.1081081081081106</v>
      </c>
      <c r="FS184">
        <v>37.837837837837803</v>
      </c>
      <c r="FT184">
        <v>32.4324324324324</v>
      </c>
      <c r="FU184">
        <v>8.1081081081081106</v>
      </c>
      <c r="FV184">
        <v>24.324324324324301</v>
      </c>
      <c r="FW184">
        <v>24.324324324324301</v>
      </c>
      <c r="FX184">
        <v>2.7027027027027</v>
      </c>
      <c r="FY184">
        <v>70.270270270270302</v>
      </c>
      <c r="FZ184">
        <v>2.7027027027027</v>
      </c>
      <c r="GA184">
        <v>0</v>
      </c>
      <c r="GB184">
        <v>29.729729729729701</v>
      </c>
      <c r="GC184">
        <v>5.4054054054054097</v>
      </c>
      <c r="GD184">
        <v>29.729729729729701</v>
      </c>
      <c r="GE184">
        <v>13.5135135135135</v>
      </c>
      <c r="GF184">
        <v>0</v>
      </c>
      <c r="GG184">
        <v>29.729729729729701</v>
      </c>
      <c r="GH184">
        <v>16.2162162162162</v>
      </c>
      <c r="GI184">
        <v>10</v>
      </c>
      <c r="GJ184">
        <v>14.5896656534954</v>
      </c>
      <c r="GK184">
        <v>27.027027027027</v>
      </c>
      <c r="GL184">
        <v>2.43161094224924</v>
      </c>
      <c r="GM184">
        <v>3.0395136778115499</v>
      </c>
      <c r="GN184">
        <v>0</v>
      </c>
      <c r="GO184">
        <v>0</v>
      </c>
      <c r="GP184">
        <v>12.5</v>
      </c>
      <c r="GQ184">
        <v>20.8333333333333</v>
      </c>
      <c r="GR184">
        <v>2.12765957446809</v>
      </c>
      <c r="GS184">
        <v>2.43161094224924</v>
      </c>
      <c r="GT184">
        <v>9</v>
      </c>
      <c r="GU184">
        <v>6</v>
      </c>
      <c r="GV184">
        <v>8</v>
      </c>
      <c r="GW184">
        <v>2</v>
      </c>
      <c r="GX184">
        <v>6</v>
      </c>
      <c r="GY184">
        <v>50.151975683890598</v>
      </c>
      <c r="GZ184">
        <v>9.1185410334346493</v>
      </c>
      <c r="HA184">
        <v>10.942249240121599</v>
      </c>
      <c r="HB184">
        <v>7.9027355623100304</v>
      </c>
      <c r="HC184">
        <v>9.4224924012158109</v>
      </c>
      <c r="HD184">
        <v>24.324324324324301</v>
      </c>
      <c r="HE184">
        <v>16.2162162162162</v>
      </c>
      <c r="HF184">
        <v>21.6216216216216</v>
      </c>
      <c r="HG184">
        <v>5.4054054054054097</v>
      </c>
      <c r="HH184">
        <v>16.2162162162162</v>
      </c>
      <c r="HI184">
        <v>6</v>
      </c>
      <c r="HJ184">
        <v>3</v>
      </c>
      <c r="HK184">
        <v>12</v>
      </c>
      <c r="HL184">
        <v>7</v>
      </c>
      <c r="HM184">
        <v>2</v>
      </c>
      <c r="HN184">
        <v>3.9513677811550201</v>
      </c>
      <c r="HO184">
        <v>7.2948328267477196</v>
      </c>
      <c r="HP184">
        <v>24.316109422492399</v>
      </c>
      <c r="HQ184">
        <v>49.848024316109402</v>
      </c>
      <c r="HR184">
        <v>1.8237082066869299</v>
      </c>
      <c r="HS184">
        <v>16.2162162162162</v>
      </c>
      <c r="HT184">
        <v>8.1081081081081106</v>
      </c>
      <c r="HU184">
        <v>32.4324324324324</v>
      </c>
      <c r="HV184">
        <v>18.918918918918902</v>
      </c>
      <c r="HW184">
        <v>5.4054054054054097</v>
      </c>
      <c r="HX184">
        <v>28.571428571428601</v>
      </c>
      <c r="HY184">
        <v>45.5927051671732</v>
      </c>
      <c r="HZ184">
        <v>50.455927051671701</v>
      </c>
      <c r="IA184">
        <v>55.015197568389098</v>
      </c>
      <c r="IB184">
        <v>58.054711246200597</v>
      </c>
      <c r="IC184">
        <v>4.0774490124307396</v>
      </c>
      <c r="ID184">
        <v>0.87680269029295699</v>
      </c>
      <c r="IE184">
        <v>6.3836492994077103</v>
      </c>
      <c r="IF184">
        <v>6.2111182372615596</v>
      </c>
      <c r="IG184">
        <v>0.78270189331821705</v>
      </c>
      <c r="IH184">
        <v>0</v>
      </c>
      <c r="II184">
        <v>6.4718749999999998</v>
      </c>
      <c r="IJ184">
        <v>0</v>
      </c>
      <c r="IK184">
        <v>0</v>
      </c>
      <c r="IL184">
        <v>0</v>
      </c>
      <c r="IM184">
        <v>6</v>
      </c>
      <c r="IN184">
        <v>47.720364740000001</v>
      </c>
      <c r="IO184">
        <v>16.21621622</v>
      </c>
    </row>
    <row r="185" spans="1:249" x14ac:dyDescent="0.3">
      <c r="A185" s="71">
        <v>184</v>
      </c>
      <c r="B185">
        <v>2013002</v>
      </c>
      <c r="C185" t="s">
        <v>237</v>
      </c>
      <c r="D185" t="s">
        <v>988</v>
      </c>
      <c r="E185" t="s">
        <v>232</v>
      </c>
      <c r="F185">
        <v>23.917559109682831</v>
      </c>
      <c r="G185">
        <v>25.4958419379657</v>
      </c>
      <c r="H185" t="s">
        <v>953</v>
      </c>
      <c r="I185" t="s">
        <v>385</v>
      </c>
      <c r="J185" t="s">
        <v>386</v>
      </c>
      <c r="K185">
        <v>84</v>
      </c>
      <c r="L185" t="s">
        <v>388</v>
      </c>
      <c r="M185" t="s">
        <v>337</v>
      </c>
      <c r="N185">
        <v>46006</v>
      </c>
      <c r="O185">
        <v>-70.453368999999995</v>
      </c>
      <c r="P185">
        <v>41.643577999999998</v>
      </c>
      <c r="Q185">
        <v>4.5953999999999997</v>
      </c>
      <c r="R185">
        <v>8.2088999999999999</v>
      </c>
      <c r="S185">
        <v>3.5912000000000002</v>
      </c>
      <c r="T185">
        <v>0.30235700000000004</v>
      </c>
      <c r="U185">
        <v>3.0235700000000002E-3</v>
      </c>
      <c r="W185">
        <v>54</v>
      </c>
      <c r="X185">
        <v>1.05</v>
      </c>
      <c r="Y185">
        <v>15.216862514700001</v>
      </c>
      <c r="Z185">
        <v>62.048178613395997</v>
      </c>
      <c r="AA185">
        <v>18.180204098475002</v>
      </c>
      <c r="AB185">
        <v>1228.9398126184899</v>
      </c>
      <c r="AC185">
        <v>1232.9953483828499</v>
      </c>
      <c r="AD185">
        <v>14.5741443721896</v>
      </c>
      <c r="AE185">
        <v>14.569802339436499</v>
      </c>
      <c r="AF185">
        <v>10.339618671288701</v>
      </c>
      <c r="AG185">
        <v>10.3024552788291</v>
      </c>
      <c r="AH185">
        <v>6.1009376378770099</v>
      </c>
      <c r="AI185">
        <v>6.0295338764499498</v>
      </c>
      <c r="AJ185">
        <v>8.7152369761065422</v>
      </c>
      <c r="AK185">
        <v>14.165113474399737</v>
      </c>
      <c r="AL185">
        <v>41.40227183705445</v>
      </c>
      <c r="AM185">
        <v>40.181997587983773</v>
      </c>
      <c r="AN185">
        <v>0.609367437419984</v>
      </c>
      <c r="AO185">
        <v>0.52952543802648899</v>
      </c>
      <c r="AP185">
        <v>32.295338817077955</v>
      </c>
      <c r="AQ185">
        <v>32.295338817077955</v>
      </c>
      <c r="AR185">
        <v>28.341190658918975</v>
      </c>
      <c r="AS185">
        <v>23.413293353320601</v>
      </c>
      <c r="AT185">
        <v>14.285714285715297</v>
      </c>
      <c r="AU185">
        <v>1.0415524613529217</v>
      </c>
      <c r="AV185">
        <v>0.52878965922444177</v>
      </c>
      <c r="AW185">
        <v>1.0415524613529217</v>
      </c>
      <c r="AX185">
        <v>0.124937531234</v>
      </c>
      <c r="AY185">
        <v>0.38350910834099999</v>
      </c>
      <c r="AZ185">
        <v>4.7527683368020002</v>
      </c>
      <c r="BA185">
        <v>2.7967097532310001</v>
      </c>
      <c r="BB185">
        <v>4.7527683368020002</v>
      </c>
      <c r="BC185">
        <v>6.4470831267399999</v>
      </c>
      <c r="BD185">
        <v>6.4470831267399999</v>
      </c>
      <c r="BE185">
        <v>6.07558083216</v>
      </c>
      <c r="BF185">
        <v>22010.131871000001</v>
      </c>
      <c r="BG185">
        <v>22010.131871000001</v>
      </c>
      <c r="BH185">
        <v>12321.426744099999</v>
      </c>
      <c r="BI185">
        <v>0</v>
      </c>
      <c r="BJ185">
        <v>0</v>
      </c>
      <c r="BK185">
        <v>0</v>
      </c>
      <c r="BL185">
        <v>0</v>
      </c>
      <c r="BM185">
        <v>0</v>
      </c>
      <c r="BN185">
        <v>0</v>
      </c>
      <c r="BO185">
        <v>0</v>
      </c>
      <c r="BP185">
        <v>0</v>
      </c>
      <c r="BQ185">
        <v>0</v>
      </c>
      <c r="BR185">
        <v>0</v>
      </c>
      <c r="BS185">
        <v>4</v>
      </c>
      <c r="BT185">
        <v>2</v>
      </c>
      <c r="BU185">
        <v>2</v>
      </c>
      <c r="BV185">
        <v>2</v>
      </c>
      <c r="BW185">
        <v>4</v>
      </c>
      <c r="BX185">
        <v>8</v>
      </c>
      <c r="BY185">
        <v>13</v>
      </c>
      <c r="BZ185">
        <v>7</v>
      </c>
      <c r="CA185">
        <v>18</v>
      </c>
      <c r="CB185">
        <v>20</v>
      </c>
      <c r="CC185">
        <v>15</v>
      </c>
      <c r="CD185">
        <v>17</v>
      </c>
      <c r="CE185">
        <v>10</v>
      </c>
      <c r="CF185">
        <v>10</v>
      </c>
      <c r="CG185">
        <v>10</v>
      </c>
      <c r="CH185">
        <v>10</v>
      </c>
      <c r="CI185">
        <v>10</v>
      </c>
      <c r="CJ185">
        <v>10</v>
      </c>
      <c r="CK185">
        <v>158</v>
      </c>
      <c r="CW185">
        <v>1.01674553664</v>
      </c>
      <c r="CX185">
        <v>1.0254099265700001</v>
      </c>
      <c r="CY185">
        <v>1.05</v>
      </c>
      <c r="CZ185">
        <v>7.3960009600199994E-2</v>
      </c>
      <c r="DA185">
        <v>0.20326999551800001</v>
      </c>
      <c r="DB185">
        <v>0.30235699999999999</v>
      </c>
      <c r="DC185">
        <v>280</v>
      </c>
      <c r="DD185">
        <v>145</v>
      </c>
      <c r="DE185">
        <v>65</v>
      </c>
      <c r="DF185">
        <v>64</v>
      </c>
      <c r="DG185">
        <v>32</v>
      </c>
      <c r="DH185">
        <v>2</v>
      </c>
      <c r="DI185">
        <v>2</v>
      </c>
      <c r="DJ185">
        <v>0</v>
      </c>
      <c r="DK185">
        <v>3</v>
      </c>
      <c r="DL185">
        <v>10</v>
      </c>
      <c r="DM185">
        <v>14</v>
      </c>
      <c r="DN185">
        <v>1</v>
      </c>
      <c r="DO185">
        <v>0</v>
      </c>
      <c r="DP185">
        <v>3</v>
      </c>
      <c r="DQ185">
        <v>3</v>
      </c>
      <c r="DR185">
        <v>5</v>
      </c>
      <c r="DS185">
        <v>0</v>
      </c>
      <c r="DT185">
        <v>17</v>
      </c>
      <c r="DU185">
        <v>1</v>
      </c>
      <c r="DV185">
        <v>0</v>
      </c>
      <c r="DW185">
        <v>0</v>
      </c>
      <c r="DX185">
        <v>15</v>
      </c>
      <c r="DY185">
        <v>0</v>
      </c>
      <c r="DZ185">
        <v>3</v>
      </c>
      <c r="EA185">
        <v>3</v>
      </c>
      <c r="EB185">
        <v>0</v>
      </c>
      <c r="EC185">
        <v>0</v>
      </c>
      <c r="ED185">
        <v>3</v>
      </c>
      <c r="EE185">
        <v>0</v>
      </c>
      <c r="EF185">
        <v>0</v>
      </c>
      <c r="EG185">
        <v>0</v>
      </c>
      <c r="EH185">
        <v>2</v>
      </c>
      <c r="EI185">
        <v>2</v>
      </c>
      <c r="EJ185">
        <v>3.21428571428571</v>
      </c>
      <c r="EK185">
        <v>3.5714285714285698</v>
      </c>
      <c r="EL185">
        <v>0</v>
      </c>
      <c r="EM185">
        <v>13.214285714285699</v>
      </c>
      <c r="EN185">
        <v>0.35714285714285698</v>
      </c>
      <c r="EO185">
        <v>0</v>
      </c>
      <c r="EP185">
        <v>23.214285714285701</v>
      </c>
      <c r="EQ185">
        <v>0</v>
      </c>
      <c r="ER185">
        <v>3.5714285714285698</v>
      </c>
      <c r="ES185">
        <v>21.785714285714299</v>
      </c>
      <c r="ET185">
        <v>52.857142857142897</v>
      </c>
      <c r="EU185">
        <v>0.35714285714285698</v>
      </c>
      <c r="EV185">
        <v>0</v>
      </c>
      <c r="EW185">
        <v>0</v>
      </c>
      <c r="EX185">
        <v>23.214285714285701</v>
      </c>
      <c r="EY185">
        <v>23.214285714285701</v>
      </c>
      <c r="EZ185">
        <v>5</v>
      </c>
      <c r="FA185">
        <v>22.8571428571429</v>
      </c>
      <c r="FB185">
        <v>98.461538461538495</v>
      </c>
      <c r="FC185">
        <v>100</v>
      </c>
      <c r="FD185">
        <v>76.071428571428598</v>
      </c>
      <c r="FE185">
        <v>0.35714285714285698</v>
      </c>
      <c r="FF185">
        <v>0</v>
      </c>
      <c r="FG185">
        <v>18.214285714285701</v>
      </c>
      <c r="FH185">
        <v>23.928571428571399</v>
      </c>
      <c r="FI185">
        <v>0</v>
      </c>
      <c r="FJ185">
        <v>23.214285714285701</v>
      </c>
      <c r="FK185">
        <v>1.4285714285714299</v>
      </c>
      <c r="FL185">
        <v>0</v>
      </c>
      <c r="FM185">
        <v>23.214285714285701</v>
      </c>
      <c r="FN185">
        <v>22.8571428571429</v>
      </c>
      <c r="FO185">
        <v>0</v>
      </c>
      <c r="FP185">
        <v>6.25</v>
      </c>
      <c r="FQ185">
        <v>6.25</v>
      </c>
      <c r="FR185">
        <v>0</v>
      </c>
      <c r="FS185">
        <v>9.375</v>
      </c>
      <c r="FT185">
        <v>43.75</v>
      </c>
      <c r="FU185">
        <v>3.125</v>
      </c>
      <c r="FV185">
        <v>9.375</v>
      </c>
      <c r="FW185">
        <v>9.375</v>
      </c>
      <c r="FX185">
        <v>15.625</v>
      </c>
      <c r="FY185">
        <v>53.125</v>
      </c>
      <c r="FZ185">
        <v>3.125</v>
      </c>
      <c r="GA185">
        <v>0</v>
      </c>
      <c r="GB185">
        <v>46.875</v>
      </c>
      <c r="GC185">
        <v>0</v>
      </c>
      <c r="GD185">
        <v>9.375</v>
      </c>
      <c r="GE185">
        <v>9.375</v>
      </c>
      <c r="GF185">
        <v>0</v>
      </c>
      <c r="GG185">
        <v>9.375</v>
      </c>
      <c r="GH185">
        <v>6.25</v>
      </c>
      <c r="GI185">
        <v>13</v>
      </c>
      <c r="GJ185">
        <v>51.785714285714299</v>
      </c>
      <c r="GK185">
        <v>40.625</v>
      </c>
      <c r="GL185">
        <v>1.78571428571429</v>
      </c>
      <c r="GM185">
        <v>0.35714285714285698</v>
      </c>
      <c r="GN185">
        <v>0</v>
      </c>
      <c r="GO185">
        <v>0</v>
      </c>
      <c r="GP185">
        <v>0</v>
      </c>
      <c r="GQ185">
        <v>0.68965517241379304</v>
      </c>
      <c r="GR185">
        <v>0</v>
      </c>
      <c r="GS185">
        <v>0</v>
      </c>
      <c r="GT185">
        <v>10</v>
      </c>
      <c r="GU185">
        <v>7</v>
      </c>
      <c r="GV185">
        <v>5</v>
      </c>
      <c r="GW185">
        <v>5</v>
      </c>
      <c r="GX185">
        <v>5</v>
      </c>
      <c r="GY185">
        <v>8.5714285714285694</v>
      </c>
      <c r="GZ185">
        <v>25.714285714285701</v>
      </c>
      <c r="HA185">
        <v>5</v>
      </c>
      <c r="HB185">
        <v>5</v>
      </c>
      <c r="HC185">
        <v>44.285714285714299</v>
      </c>
      <c r="HD185">
        <v>31.25</v>
      </c>
      <c r="HE185">
        <v>21.875</v>
      </c>
      <c r="HF185">
        <v>15.625</v>
      </c>
      <c r="HG185">
        <v>15.625</v>
      </c>
      <c r="HH185">
        <v>15.625</v>
      </c>
      <c r="HI185">
        <v>8</v>
      </c>
      <c r="HJ185">
        <v>6</v>
      </c>
      <c r="HK185">
        <v>9</v>
      </c>
      <c r="HL185">
        <v>9</v>
      </c>
      <c r="HM185">
        <v>0</v>
      </c>
      <c r="HN185">
        <v>24.285714285714299</v>
      </c>
      <c r="HO185">
        <v>5.3571428571428603</v>
      </c>
      <c r="HP185">
        <v>49.285714285714299</v>
      </c>
      <c r="HQ185">
        <v>9.6428571428571406</v>
      </c>
      <c r="HR185">
        <v>0</v>
      </c>
      <c r="HS185">
        <v>25</v>
      </c>
      <c r="HT185">
        <v>18.75</v>
      </c>
      <c r="HU185">
        <v>28.125</v>
      </c>
      <c r="HV185">
        <v>28.125</v>
      </c>
      <c r="HW185">
        <v>0</v>
      </c>
      <c r="HX185">
        <v>20.714285714285701</v>
      </c>
      <c r="HY185">
        <v>39.642857142857103</v>
      </c>
      <c r="HZ185">
        <v>58.571428571428598</v>
      </c>
      <c r="IA185">
        <v>70</v>
      </c>
      <c r="IB185">
        <v>73.571428571428598</v>
      </c>
      <c r="IC185">
        <v>3.5987638210739701</v>
      </c>
      <c r="ID185">
        <v>0.86734693877550995</v>
      </c>
      <c r="IE185">
        <v>5.67900529631165</v>
      </c>
      <c r="IF185">
        <v>5.5015363808019098</v>
      </c>
      <c r="IG185">
        <v>0.71975276421479295</v>
      </c>
      <c r="IH185">
        <v>0</v>
      </c>
      <c r="II185">
        <v>5.8369565220000004</v>
      </c>
      <c r="IJ185">
        <v>0</v>
      </c>
      <c r="IK185">
        <v>0</v>
      </c>
      <c r="IL185">
        <v>0</v>
      </c>
      <c r="IM185">
        <v>9</v>
      </c>
      <c r="IN185">
        <v>27.5</v>
      </c>
      <c r="IO185">
        <v>28.125</v>
      </c>
    </row>
  </sheetData>
  <sortState xmlns:xlrd2="http://schemas.microsoft.com/office/spreadsheetml/2017/richdata2" ref="A2:IO18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E23A-F517-40CE-8005-FFF94339DD22}">
  <dimension ref="A1:AB200"/>
  <sheetViews>
    <sheetView topLeftCell="A178" workbookViewId="0">
      <selection activeCell="B3" sqref="B3:J187"/>
    </sheetView>
  </sheetViews>
  <sheetFormatPr defaultRowHeight="14.4" x14ac:dyDescent="0.3"/>
  <cols>
    <col min="2" max="2" width="12" customWidth="1"/>
    <col min="9" max="9" width="15.33203125" customWidth="1"/>
    <col min="10" max="10" width="19" customWidth="1"/>
  </cols>
  <sheetData>
    <row r="1" spans="1:28" x14ac:dyDescent="0.3">
      <c r="F1" s="69" t="s">
        <v>985</v>
      </c>
      <c r="G1" s="69" t="s">
        <v>985</v>
      </c>
      <c r="H1" s="70" t="s">
        <v>986</v>
      </c>
      <c r="I1" s="70" t="s">
        <v>986</v>
      </c>
      <c r="J1" s="70" t="s">
        <v>986</v>
      </c>
      <c r="K1" s="70" t="s">
        <v>986</v>
      </c>
      <c r="L1" s="70" t="s">
        <v>986</v>
      </c>
      <c r="M1" s="70" t="s">
        <v>986</v>
      </c>
      <c r="N1" s="70" t="s">
        <v>986</v>
      </c>
      <c r="O1" s="70" t="s">
        <v>986</v>
      </c>
      <c r="P1" s="70" t="s">
        <v>986</v>
      </c>
      <c r="Q1" s="70" t="s">
        <v>986</v>
      </c>
      <c r="R1" s="70" t="s">
        <v>986</v>
      </c>
      <c r="S1" s="70" t="s">
        <v>986</v>
      </c>
      <c r="T1" s="70" t="s">
        <v>986</v>
      </c>
      <c r="U1" s="70" t="s">
        <v>986</v>
      </c>
      <c r="V1" s="70" t="s">
        <v>986</v>
      </c>
      <c r="W1" s="69" t="s">
        <v>985</v>
      </c>
      <c r="X1" s="69" t="s">
        <v>985</v>
      </c>
      <c r="Y1" s="69" t="s">
        <v>985</v>
      </c>
      <c r="Z1" s="69" t="s">
        <v>985</v>
      </c>
      <c r="AA1" s="69" t="s">
        <v>985</v>
      </c>
      <c r="AB1" s="69" t="s">
        <v>985</v>
      </c>
    </row>
    <row r="3" spans="1:28" x14ac:dyDescent="0.3">
      <c r="A3" t="s">
        <v>997</v>
      </c>
      <c r="B3" t="s">
        <v>987</v>
      </c>
      <c r="C3" t="s">
        <v>4</v>
      </c>
      <c r="D3" t="s">
        <v>3</v>
      </c>
      <c r="E3" t="s">
        <v>749</v>
      </c>
      <c r="F3" t="s">
        <v>998</v>
      </c>
      <c r="G3" t="s">
        <v>1005</v>
      </c>
      <c r="H3" t="s">
        <v>751</v>
      </c>
      <c r="I3" t="s">
        <v>1027</v>
      </c>
      <c r="J3" t="s">
        <v>1028</v>
      </c>
      <c r="K3" t="s">
        <v>529</v>
      </c>
      <c r="L3" t="s">
        <v>530</v>
      </c>
      <c r="M3" t="s">
        <v>531</v>
      </c>
      <c r="N3" t="s">
        <v>532</v>
      </c>
      <c r="O3" t="s">
        <v>533</v>
      </c>
      <c r="P3" t="s">
        <v>534</v>
      </c>
      <c r="Q3" t="s">
        <v>535</v>
      </c>
      <c r="R3" t="s">
        <v>536</v>
      </c>
      <c r="S3" t="s">
        <v>537</v>
      </c>
      <c r="T3" t="s">
        <v>538</v>
      </c>
      <c r="U3" t="s">
        <v>539</v>
      </c>
      <c r="V3" t="s">
        <v>540</v>
      </c>
      <c r="W3" t="s">
        <v>999</v>
      </c>
      <c r="X3" t="s">
        <v>1000</v>
      </c>
      <c r="Y3" t="s">
        <v>1001</v>
      </c>
      <c r="Z3" t="s">
        <v>1002</v>
      </c>
      <c r="AA3" t="s">
        <v>1003</v>
      </c>
      <c r="AB3" t="s">
        <v>1004</v>
      </c>
    </row>
    <row r="4" spans="1:28" x14ac:dyDescent="0.3">
      <c r="A4">
        <v>1</v>
      </c>
      <c r="B4" t="s">
        <v>988</v>
      </c>
      <c r="C4">
        <v>2019081</v>
      </c>
      <c r="D4" t="s">
        <v>180</v>
      </c>
      <c r="E4" t="s">
        <v>542</v>
      </c>
      <c r="F4">
        <v>7.9110901607019599</v>
      </c>
      <c r="G4" t="s">
        <v>1006</v>
      </c>
      <c r="H4">
        <v>7.9110901607019599</v>
      </c>
      <c r="I4" t="s">
        <v>1006</v>
      </c>
      <c r="J4" t="s">
        <v>1006</v>
      </c>
      <c r="K4">
        <v>8.3333333333333304</v>
      </c>
      <c r="L4">
        <v>20.8333333333333</v>
      </c>
      <c r="M4">
        <v>8.3333333333333304</v>
      </c>
      <c r="N4">
        <v>26.0416666666667</v>
      </c>
      <c r="O4">
        <v>50</v>
      </c>
      <c r="P4">
        <v>0</v>
      </c>
      <c r="Q4">
        <v>0.28985507246376802</v>
      </c>
      <c r="R4">
        <v>0.59154096421177205</v>
      </c>
      <c r="S4">
        <v>41.6666666666667</v>
      </c>
      <c r="T4">
        <v>0</v>
      </c>
      <c r="U4">
        <v>0</v>
      </c>
      <c r="V4">
        <v>0</v>
      </c>
      <c r="W4">
        <v>0.28985507246376802</v>
      </c>
      <c r="X4">
        <v>50</v>
      </c>
      <c r="Y4">
        <v>8.3333333333333304</v>
      </c>
      <c r="Z4">
        <v>8.3333333333333304</v>
      </c>
      <c r="AA4">
        <v>41.666666669999998</v>
      </c>
      <c r="AB4">
        <v>0</v>
      </c>
    </row>
    <row r="5" spans="1:28" x14ac:dyDescent="0.3">
      <c r="A5">
        <v>2</v>
      </c>
      <c r="B5" t="s">
        <v>988</v>
      </c>
      <c r="C5">
        <v>2013028</v>
      </c>
      <c r="D5" t="s">
        <v>214</v>
      </c>
      <c r="E5" t="s">
        <v>542</v>
      </c>
      <c r="F5">
        <v>12.019230769230782</v>
      </c>
      <c r="G5" t="s">
        <v>1006</v>
      </c>
      <c r="H5">
        <v>11.160714285714301</v>
      </c>
      <c r="I5" t="s">
        <v>1006</v>
      </c>
      <c r="J5" t="s">
        <v>1006</v>
      </c>
      <c r="K5">
        <v>0</v>
      </c>
      <c r="L5">
        <v>0</v>
      </c>
      <c r="M5">
        <v>21.428571428571399</v>
      </c>
      <c r="N5">
        <v>66.964285714285694</v>
      </c>
      <c r="O5">
        <v>71.428571428571402</v>
      </c>
      <c r="P5">
        <v>0</v>
      </c>
      <c r="Q5">
        <v>0</v>
      </c>
      <c r="R5">
        <v>0</v>
      </c>
      <c r="S5">
        <v>50</v>
      </c>
      <c r="T5">
        <v>0</v>
      </c>
      <c r="U5">
        <v>0</v>
      </c>
      <c r="V5">
        <v>0</v>
      </c>
      <c r="W5">
        <v>0</v>
      </c>
      <c r="X5">
        <v>69.230769230769198</v>
      </c>
      <c r="Y5">
        <v>0</v>
      </c>
      <c r="Z5">
        <v>15.384615384615399</v>
      </c>
      <c r="AA5">
        <v>53.84615385</v>
      </c>
      <c r="AB5">
        <v>0</v>
      </c>
    </row>
    <row r="6" spans="1:28" x14ac:dyDescent="0.3">
      <c r="A6">
        <v>3</v>
      </c>
      <c r="B6" t="s">
        <v>988</v>
      </c>
      <c r="C6">
        <v>2019022</v>
      </c>
      <c r="D6" t="s">
        <v>212</v>
      </c>
      <c r="E6" t="s">
        <v>542</v>
      </c>
      <c r="F6">
        <v>13.020833333333334</v>
      </c>
      <c r="G6" t="s">
        <v>1006</v>
      </c>
      <c r="H6">
        <v>13.0208333333333</v>
      </c>
      <c r="I6" t="s">
        <v>1006</v>
      </c>
      <c r="J6" t="s">
        <v>1006</v>
      </c>
      <c r="K6">
        <v>0</v>
      </c>
      <c r="L6">
        <v>0</v>
      </c>
      <c r="M6">
        <v>25</v>
      </c>
      <c r="N6">
        <v>78.125</v>
      </c>
      <c r="O6">
        <v>100</v>
      </c>
      <c r="P6">
        <v>0</v>
      </c>
      <c r="Q6">
        <v>0</v>
      </c>
      <c r="R6">
        <v>0</v>
      </c>
      <c r="S6">
        <v>50</v>
      </c>
      <c r="T6">
        <v>0</v>
      </c>
      <c r="U6">
        <v>0</v>
      </c>
      <c r="V6">
        <v>0</v>
      </c>
      <c r="W6">
        <v>0</v>
      </c>
      <c r="X6">
        <v>100</v>
      </c>
      <c r="Y6">
        <v>0</v>
      </c>
      <c r="Z6">
        <v>0</v>
      </c>
      <c r="AA6">
        <v>50</v>
      </c>
      <c r="AB6">
        <v>0</v>
      </c>
    </row>
    <row r="7" spans="1:28" x14ac:dyDescent="0.3">
      <c r="A7">
        <v>4</v>
      </c>
      <c r="B7" t="s">
        <v>988</v>
      </c>
      <c r="C7">
        <v>2013024</v>
      </c>
      <c r="D7" t="s">
        <v>282</v>
      </c>
      <c r="E7" t="s">
        <v>232</v>
      </c>
      <c r="F7">
        <v>14.04152180158894</v>
      </c>
      <c r="G7" t="s">
        <v>1006</v>
      </c>
      <c r="H7">
        <v>14.0415218015889</v>
      </c>
      <c r="I7" t="s">
        <v>1006</v>
      </c>
      <c r="J7" t="s">
        <v>1006</v>
      </c>
      <c r="K7">
        <v>9.0909090909090899</v>
      </c>
      <c r="L7">
        <v>22.727272727272702</v>
      </c>
      <c r="M7">
        <v>15.1515151515152</v>
      </c>
      <c r="N7">
        <v>47.348484848484901</v>
      </c>
      <c r="O7">
        <v>45.454545454545503</v>
      </c>
      <c r="P7">
        <v>1.2987012987013</v>
      </c>
      <c r="Q7">
        <v>2.3489932885906</v>
      </c>
      <c r="R7">
        <v>4.7938638542665402</v>
      </c>
      <c r="S7">
        <v>33.3333333333333</v>
      </c>
      <c r="T7">
        <v>8.0808080808080707</v>
      </c>
      <c r="U7">
        <v>0</v>
      </c>
      <c r="V7">
        <v>0</v>
      </c>
      <c r="W7">
        <v>2.3489932885906</v>
      </c>
      <c r="X7">
        <v>45.454545454545503</v>
      </c>
      <c r="Y7">
        <v>9.0909090909090899</v>
      </c>
      <c r="Z7">
        <v>9.0909090909090899</v>
      </c>
      <c r="AA7">
        <v>33.333333330000002</v>
      </c>
      <c r="AB7">
        <v>0</v>
      </c>
    </row>
    <row r="8" spans="1:28" x14ac:dyDescent="0.3">
      <c r="A8">
        <v>5</v>
      </c>
      <c r="B8" t="s">
        <v>989</v>
      </c>
      <c r="C8">
        <v>2015043</v>
      </c>
      <c r="D8" t="s">
        <v>79</v>
      </c>
      <c r="E8" t="s">
        <v>542</v>
      </c>
      <c r="F8">
        <v>13.70614035087719</v>
      </c>
      <c r="G8" t="s">
        <v>1006</v>
      </c>
      <c r="H8">
        <v>14.467592592592601</v>
      </c>
      <c r="J8" t="s">
        <v>1006</v>
      </c>
      <c r="K8">
        <v>0</v>
      </c>
      <c r="L8">
        <v>0</v>
      </c>
      <c r="M8">
        <v>27.7777777777778</v>
      </c>
      <c r="N8">
        <v>86.8055555555556</v>
      </c>
      <c r="O8">
        <v>50</v>
      </c>
      <c r="P8">
        <v>0</v>
      </c>
      <c r="Q8">
        <v>0</v>
      </c>
      <c r="R8">
        <v>0</v>
      </c>
      <c r="S8">
        <v>38.8888888888889</v>
      </c>
      <c r="T8">
        <v>0</v>
      </c>
      <c r="U8">
        <v>0</v>
      </c>
      <c r="V8">
        <v>0</v>
      </c>
      <c r="W8">
        <v>0</v>
      </c>
      <c r="X8">
        <v>47.368421052631597</v>
      </c>
      <c r="Y8">
        <v>0</v>
      </c>
      <c r="Z8">
        <v>0</v>
      </c>
      <c r="AA8">
        <v>36.842105259999997</v>
      </c>
      <c r="AB8">
        <v>0</v>
      </c>
    </row>
    <row r="9" spans="1:28" x14ac:dyDescent="0.3">
      <c r="A9">
        <v>6</v>
      </c>
      <c r="B9" t="s">
        <v>989</v>
      </c>
      <c r="C9">
        <v>2019058</v>
      </c>
      <c r="D9" t="s">
        <v>966</v>
      </c>
      <c r="E9" t="s">
        <v>232</v>
      </c>
      <c r="F9">
        <v>20.207042347590388</v>
      </c>
      <c r="G9" t="s">
        <v>1006</v>
      </c>
      <c r="H9">
        <v>21.915296603399</v>
      </c>
      <c r="J9" t="s">
        <v>1006</v>
      </c>
      <c r="K9">
        <v>17.3913043478261</v>
      </c>
      <c r="L9">
        <v>43.478260869565197</v>
      </c>
      <c r="M9">
        <v>21.739130434782599</v>
      </c>
      <c r="N9">
        <v>67.934782608695699</v>
      </c>
      <c r="O9">
        <v>43.478260869565197</v>
      </c>
      <c r="P9">
        <v>6.0041407867494803</v>
      </c>
      <c r="Q9">
        <v>6.8965517241379297</v>
      </c>
      <c r="R9">
        <v>14.074595355383501</v>
      </c>
      <c r="S9">
        <v>43.478260869565197</v>
      </c>
      <c r="T9">
        <v>0</v>
      </c>
      <c r="U9">
        <v>0</v>
      </c>
      <c r="V9">
        <v>0</v>
      </c>
      <c r="W9">
        <v>6.8965517241379297</v>
      </c>
      <c r="X9">
        <v>45.8333333333333</v>
      </c>
      <c r="Y9">
        <v>16.6666666666667</v>
      </c>
      <c r="Z9">
        <v>16.6666666666667</v>
      </c>
      <c r="AA9">
        <v>37.5</v>
      </c>
      <c r="AB9">
        <v>0</v>
      </c>
    </row>
    <row r="10" spans="1:28" x14ac:dyDescent="0.3">
      <c r="A10">
        <v>7</v>
      </c>
      <c r="B10" t="s">
        <v>989</v>
      </c>
      <c r="C10">
        <v>2013039</v>
      </c>
      <c r="D10" t="s">
        <v>231</v>
      </c>
      <c r="E10" t="s">
        <v>232</v>
      </c>
      <c r="F10">
        <v>22.805193537631265</v>
      </c>
      <c r="G10" t="s">
        <v>1006</v>
      </c>
      <c r="H10">
        <v>22.8051935376313</v>
      </c>
      <c r="J10" t="s">
        <v>1006</v>
      </c>
      <c r="K10">
        <v>11.1111111111111</v>
      </c>
      <c r="L10">
        <v>27.7777777777778</v>
      </c>
      <c r="M10">
        <v>16.6666666666667</v>
      </c>
      <c r="N10">
        <v>52.0833333333333</v>
      </c>
      <c r="O10">
        <v>33.3333333333333</v>
      </c>
      <c r="P10">
        <v>30.158730158730201</v>
      </c>
      <c r="Q10">
        <v>0.92879256965944301</v>
      </c>
      <c r="R10">
        <v>1.89549504012131</v>
      </c>
      <c r="S10">
        <v>27.7777777777778</v>
      </c>
      <c r="T10">
        <v>24.915824915824899</v>
      </c>
      <c r="U10">
        <v>0</v>
      </c>
      <c r="V10">
        <v>0</v>
      </c>
      <c r="W10">
        <v>0.92879256965944301</v>
      </c>
      <c r="X10">
        <v>33.3333333333333</v>
      </c>
      <c r="Y10">
        <v>11.1111111111111</v>
      </c>
      <c r="Z10">
        <v>22.2222222222222</v>
      </c>
      <c r="AA10">
        <v>27.777777780000001</v>
      </c>
      <c r="AB10">
        <v>0</v>
      </c>
    </row>
    <row r="11" spans="1:28" x14ac:dyDescent="0.3">
      <c r="A11">
        <v>8</v>
      </c>
      <c r="B11" t="s">
        <v>989</v>
      </c>
      <c r="C11" t="s">
        <v>254</v>
      </c>
      <c r="D11" t="s">
        <v>253</v>
      </c>
      <c r="E11" t="s">
        <v>232</v>
      </c>
      <c r="F11">
        <v>18.99531738903951</v>
      </c>
      <c r="G11" t="s">
        <v>1006</v>
      </c>
      <c r="H11">
        <v>23.620680078918301</v>
      </c>
      <c r="J11" t="s">
        <v>1006</v>
      </c>
      <c r="K11">
        <v>10</v>
      </c>
      <c r="L11">
        <v>25</v>
      </c>
      <c r="M11">
        <v>13.3333333333333</v>
      </c>
      <c r="N11">
        <v>41.6666666666667</v>
      </c>
      <c r="O11">
        <v>40</v>
      </c>
      <c r="P11">
        <v>14.285714285714301</v>
      </c>
      <c r="Q11">
        <v>2.5559105431309899</v>
      </c>
      <c r="R11">
        <v>5.2161439655734503</v>
      </c>
      <c r="S11">
        <v>36.6666666666667</v>
      </c>
      <c r="T11">
        <v>0</v>
      </c>
      <c r="U11">
        <v>6.6666666666666696</v>
      </c>
      <c r="V11">
        <v>55.5555555555556</v>
      </c>
      <c r="W11">
        <v>2.5559105431309899</v>
      </c>
      <c r="X11">
        <v>38.709677419354797</v>
      </c>
      <c r="Y11">
        <v>9.67741935483871</v>
      </c>
      <c r="Z11">
        <v>9.67741935483871</v>
      </c>
      <c r="AA11">
        <v>38.709677419999998</v>
      </c>
      <c r="AB11">
        <v>3.225806452</v>
      </c>
    </row>
    <row r="12" spans="1:28" x14ac:dyDescent="0.3">
      <c r="A12">
        <v>9</v>
      </c>
      <c r="B12" t="s">
        <v>988</v>
      </c>
      <c r="C12">
        <v>2013002</v>
      </c>
      <c r="D12" t="s">
        <v>237</v>
      </c>
      <c r="E12" t="s">
        <v>232</v>
      </c>
      <c r="F12">
        <v>23.917559109682831</v>
      </c>
      <c r="G12" t="s">
        <v>1006</v>
      </c>
      <c r="H12">
        <v>25.4958419379657</v>
      </c>
      <c r="I12" t="s">
        <v>1006</v>
      </c>
      <c r="J12" t="s">
        <v>1006</v>
      </c>
      <c r="K12">
        <v>9.375</v>
      </c>
      <c r="L12">
        <v>23.4375</v>
      </c>
      <c r="M12">
        <v>15.625</v>
      </c>
      <c r="N12">
        <v>48.828125</v>
      </c>
      <c r="O12">
        <v>46.875</v>
      </c>
      <c r="P12">
        <v>0</v>
      </c>
      <c r="Q12">
        <v>23.214285714285701</v>
      </c>
      <c r="R12">
        <v>47.376093294460603</v>
      </c>
      <c r="S12">
        <v>25</v>
      </c>
      <c r="T12">
        <v>33.3333333333333</v>
      </c>
      <c r="U12">
        <v>0</v>
      </c>
      <c r="V12">
        <v>0</v>
      </c>
      <c r="W12">
        <v>23.214285714285701</v>
      </c>
      <c r="X12">
        <v>46.875</v>
      </c>
      <c r="Y12">
        <v>9.375</v>
      </c>
      <c r="Z12">
        <v>15.625</v>
      </c>
      <c r="AA12">
        <v>28.125</v>
      </c>
      <c r="AB12">
        <v>0</v>
      </c>
    </row>
    <row r="13" spans="1:28" x14ac:dyDescent="0.3">
      <c r="A13">
        <v>10</v>
      </c>
      <c r="B13" t="s">
        <v>988</v>
      </c>
      <c r="C13">
        <v>2013003</v>
      </c>
      <c r="D13" t="s">
        <v>249</v>
      </c>
      <c r="E13" t="s">
        <v>232</v>
      </c>
      <c r="F13">
        <v>27.531386162338492</v>
      </c>
      <c r="G13" t="s">
        <v>1006</v>
      </c>
      <c r="H13">
        <v>25.889881470929701</v>
      </c>
      <c r="I13" t="s">
        <v>1006</v>
      </c>
      <c r="J13" t="s">
        <v>1006</v>
      </c>
      <c r="K13">
        <v>7.8947368421052602</v>
      </c>
      <c r="L13">
        <v>19.7368421052632</v>
      </c>
      <c r="M13">
        <v>15.789473684210501</v>
      </c>
      <c r="N13">
        <v>49.342105263157897</v>
      </c>
      <c r="O13">
        <v>39.473684210526301</v>
      </c>
      <c r="P13">
        <v>15.5388471177945</v>
      </c>
      <c r="Q13">
        <v>4.6439628482972104</v>
      </c>
      <c r="R13">
        <v>9.4774752006065608</v>
      </c>
      <c r="S13">
        <v>15.789473684210501</v>
      </c>
      <c r="T13">
        <v>61.244019138756002</v>
      </c>
      <c r="U13">
        <v>0</v>
      </c>
      <c r="V13">
        <v>0</v>
      </c>
      <c r="W13">
        <v>4.6296296296296298</v>
      </c>
      <c r="X13">
        <v>38.461538461538503</v>
      </c>
      <c r="Y13">
        <v>7.6923076923076898</v>
      </c>
      <c r="Z13">
        <v>5.1282051282051304</v>
      </c>
      <c r="AA13">
        <v>15.38461538</v>
      </c>
      <c r="AB13">
        <v>0</v>
      </c>
    </row>
    <row r="14" spans="1:28" x14ac:dyDescent="0.3">
      <c r="A14">
        <v>11</v>
      </c>
      <c r="B14" t="s">
        <v>988</v>
      </c>
      <c r="C14">
        <v>2013014</v>
      </c>
      <c r="D14" t="s">
        <v>77</v>
      </c>
      <c r="E14" t="s">
        <v>542</v>
      </c>
      <c r="F14">
        <v>17.106552418624549</v>
      </c>
      <c r="G14" t="s">
        <v>1006</v>
      </c>
      <c r="H14">
        <v>26.365811677883801</v>
      </c>
      <c r="I14" t="s">
        <v>1006</v>
      </c>
      <c r="J14" t="s">
        <v>1006</v>
      </c>
      <c r="K14">
        <v>6.6666666666666696</v>
      </c>
      <c r="L14">
        <v>16.6666666666667</v>
      </c>
      <c r="M14">
        <v>20</v>
      </c>
      <c r="N14">
        <v>62.5</v>
      </c>
      <c r="O14">
        <v>53.3333333333333</v>
      </c>
      <c r="P14">
        <v>0</v>
      </c>
      <c r="Q14">
        <v>11.5015974440895</v>
      </c>
      <c r="R14">
        <v>23.472647845080498</v>
      </c>
      <c r="S14">
        <v>40</v>
      </c>
      <c r="T14">
        <v>0</v>
      </c>
      <c r="U14">
        <v>6.6666666666666696</v>
      </c>
      <c r="V14">
        <v>55.5555555555556</v>
      </c>
      <c r="W14">
        <v>11.5015974440895</v>
      </c>
      <c r="X14">
        <v>53.3333333333333</v>
      </c>
      <c r="Y14">
        <v>6.6666666666666696</v>
      </c>
      <c r="Z14">
        <v>13.3333333333333</v>
      </c>
      <c r="AA14">
        <v>40</v>
      </c>
      <c r="AB14">
        <v>0</v>
      </c>
    </row>
    <row r="15" spans="1:28" x14ac:dyDescent="0.3">
      <c r="A15">
        <v>12</v>
      </c>
      <c r="B15" t="s">
        <v>988</v>
      </c>
      <c r="C15">
        <v>2013030</v>
      </c>
      <c r="D15" t="s">
        <v>257</v>
      </c>
      <c r="E15" t="s">
        <v>232</v>
      </c>
      <c r="F15">
        <v>27.427258782300807</v>
      </c>
      <c r="G15" t="s">
        <v>1006</v>
      </c>
      <c r="H15">
        <v>27.714574887193901</v>
      </c>
      <c r="I15" t="s">
        <v>1006</v>
      </c>
      <c r="J15" t="s">
        <v>1006</v>
      </c>
      <c r="K15">
        <v>10</v>
      </c>
      <c r="L15">
        <v>25</v>
      </c>
      <c r="M15">
        <v>10</v>
      </c>
      <c r="N15">
        <v>31.25</v>
      </c>
      <c r="O15">
        <v>30</v>
      </c>
      <c r="P15">
        <v>38.095238095238102</v>
      </c>
      <c r="Q15">
        <v>5.92592592592593</v>
      </c>
      <c r="R15">
        <v>12.0937263794407</v>
      </c>
      <c r="S15">
        <v>30</v>
      </c>
      <c r="T15">
        <v>18.181818181818201</v>
      </c>
      <c r="U15">
        <v>5</v>
      </c>
      <c r="V15">
        <v>41.6666666666667</v>
      </c>
      <c r="W15">
        <v>5.8823529411764701</v>
      </c>
      <c r="X15">
        <v>26.1904761904762</v>
      </c>
      <c r="Y15">
        <v>9.5238095238095202</v>
      </c>
      <c r="Z15">
        <v>9.5238095238095202</v>
      </c>
      <c r="AA15">
        <v>23.809523810000002</v>
      </c>
      <c r="AB15">
        <v>0</v>
      </c>
    </row>
    <row r="16" spans="1:28" x14ac:dyDescent="0.3">
      <c r="A16">
        <v>13</v>
      </c>
      <c r="B16" t="s">
        <v>988</v>
      </c>
      <c r="C16" t="s">
        <v>125</v>
      </c>
      <c r="D16" t="s">
        <v>124</v>
      </c>
      <c r="E16" t="s">
        <v>542</v>
      </c>
      <c r="F16">
        <v>28.280411084144362</v>
      </c>
      <c r="G16" t="s">
        <v>1006</v>
      </c>
      <c r="H16">
        <v>28.333020511753801</v>
      </c>
      <c r="I16" t="s">
        <v>1006</v>
      </c>
      <c r="J16" t="s">
        <v>1006</v>
      </c>
      <c r="K16">
        <v>6.6666666666666696</v>
      </c>
      <c r="L16">
        <v>16.6666666666667</v>
      </c>
      <c r="M16">
        <v>23.3333333333333</v>
      </c>
      <c r="N16">
        <v>72.9166666666667</v>
      </c>
      <c r="O16">
        <v>40</v>
      </c>
      <c r="P16">
        <v>14.285714285714301</v>
      </c>
      <c r="Q16">
        <v>13.595166163142</v>
      </c>
      <c r="R16">
        <v>27.745237067636701</v>
      </c>
      <c r="S16">
        <v>23.3333333333333</v>
      </c>
      <c r="T16">
        <v>38.383838383838402</v>
      </c>
      <c r="U16">
        <v>0</v>
      </c>
      <c r="V16">
        <v>0</v>
      </c>
      <c r="W16">
        <v>13.595166163142</v>
      </c>
      <c r="X16">
        <v>40</v>
      </c>
      <c r="Y16">
        <v>6.6666666666666696</v>
      </c>
      <c r="Z16">
        <v>3.3333333333333299</v>
      </c>
      <c r="AA16">
        <v>20</v>
      </c>
      <c r="AB16">
        <v>0</v>
      </c>
    </row>
    <row r="17" spans="1:28" x14ac:dyDescent="0.3">
      <c r="A17">
        <v>14</v>
      </c>
      <c r="B17" t="s">
        <v>989</v>
      </c>
      <c r="C17">
        <v>2016010</v>
      </c>
      <c r="D17" t="s">
        <v>204</v>
      </c>
      <c r="E17" t="s">
        <v>542</v>
      </c>
      <c r="F17">
        <v>26.973719386672229</v>
      </c>
      <c r="G17" t="s">
        <v>1006</v>
      </c>
      <c r="H17">
        <v>28.833011714714502</v>
      </c>
      <c r="J17" t="s">
        <v>1006</v>
      </c>
      <c r="K17">
        <v>16</v>
      </c>
      <c r="L17">
        <v>40</v>
      </c>
      <c r="M17">
        <v>32</v>
      </c>
      <c r="N17">
        <v>100</v>
      </c>
      <c r="O17">
        <v>40</v>
      </c>
      <c r="P17">
        <v>14.285714285714301</v>
      </c>
      <c r="Q17">
        <v>9.1690544412607409</v>
      </c>
      <c r="R17">
        <v>18.7123560025729</v>
      </c>
      <c r="S17">
        <v>36</v>
      </c>
      <c r="T17">
        <v>0</v>
      </c>
      <c r="U17">
        <v>0</v>
      </c>
      <c r="V17">
        <v>0</v>
      </c>
      <c r="W17">
        <v>9.1690544412607409</v>
      </c>
      <c r="X17">
        <v>41.6666666666667</v>
      </c>
      <c r="Y17">
        <v>16.6666666666667</v>
      </c>
      <c r="Z17">
        <v>0</v>
      </c>
      <c r="AA17">
        <v>37.5</v>
      </c>
      <c r="AB17">
        <v>0</v>
      </c>
    </row>
    <row r="18" spans="1:28" x14ac:dyDescent="0.3">
      <c r="A18">
        <v>15</v>
      </c>
      <c r="B18" t="s">
        <v>989</v>
      </c>
      <c r="C18">
        <v>2015001</v>
      </c>
      <c r="D18" t="s">
        <v>110</v>
      </c>
      <c r="E18" t="s">
        <v>542</v>
      </c>
      <c r="F18">
        <v>19.44632667497952</v>
      </c>
      <c r="G18" t="s">
        <v>1006</v>
      </c>
      <c r="H18">
        <v>30.951089915853899</v>
      </c>
      <c r="J18" t="s">
        <v>1006</v>
      </c>
      <c r="K18">
        <v>7.4074074074074101</v>
      </c>
      <c r="L18">
        <v>18.518518518518501</v>
      </c>
      <c r="M18">
        <v>7.4074074074074101</v>
      </c>
      <c r="N18">
        <v>23.148148148148099</v>
      </c>
      <c r="O18">
        <v>25.925925925925899</v>
      </c>
      <c r="P18">
        <v>47.795414462081098</v>
      </c>
      <c r="Q18">
        <v>1.95439739413681</v>
      </c>
      <c r="R18">
        <v>3.9885661104832799</v>
      </c>
      <c r="S18">
        <v>25.925925925925899</v>
      </c>
      <c r="T18">
        <v>30.5274971941639</v>
      </c>
      <c r="U18">
        <v>7.4074074074074101</v>
      </c>
      <c r="V18">
        <v>61.728395061728399</v>
      </c>
      <c r="W18">
        <v>1.95439739413681</v>
      </c>
      <c r="X18">
        <v>25</v>
      </c>
      <c r="Y18">
        <v>7.1428571428571397</v>
      </c>
      <c r="Z18">
        <v>10.714285714285699</v>
      </c>
      <c r="AA18">
        <v>28.571428569999998</v>
      </c>
      <c r="AB18">
        <v>0</v>
      </c>
    </row>
    <row r="19" spans="1:28" x14ac:dyDescent="0.3">
      <c r="A19">
        <v>16</v>
      </c>
      <c r="B19" t="s">
        <v>988</v>
      </c>
      <c r="C19" t="s">
        <v>119</v>
      </c>
      <c r="D19" t="s">
        <v>118</v>
      </c>
      <c r="E19" t="s">
        <v>542</v>
      </c>
      <c r="F19">
        <v>32.160927696641984</v>
      </c>
      <c r="G19" t="s">
        <v>1006</v>
      </c>
      <c r="H19">
        <v>32.160927696641998</v>
      </c>
      <c r="I19" t="s">
        <v>1006</v>
      </c>
      <c r="J19" t="s">
        <v>1006</v>
      </c>
      <c r="K19">
        <v>9.5238095238095202</v>
      </c>
      <c r="L19">
        <v>23.8095238095238</v>
      </c>
      <c r="M19">
        <v>23.8095238095238</v>
      </c>
      <c r="N19">
        <v>74.404761904761898</v>
      </c>
      <c r="O19">
        <v>28.571428571428601</v>
      </c>
      <c r="P19">
        <v>41.496598639455797</v>
      </c>
      <c r="Q19">
        <v>0.92307692307692302</v>
      </c>
      <c r="R19">
        <v>1.8838304552590299</v>
      </c>
      <c r="S19">
        <v>19.047619047619001</v>
      </c>
      <c r="T19">
        <v>51.370851370851398</v>
      </c>
      <c r="U19">
        <v>0</v>
      </c>
      <c r="V19">
        <v>0</v>
      </c>
      <c r="W19">
        <v>0.92307692307692302</v>
      </c>
      <c r="X19">
        <v>28.571428571428601</v>
      </c>
      <c r="Y19">
        <v>9.5238095238095202</v>
      </c>
      <c r="Z19">
        <v>9.5238095238095202</v>
      </c>
      <c r="AA19">
        <v>19.047619050000002</v>
      </c>
      <c r="AB19">
        <v>0</v>
      </c>
    </row>
    <row r="20" spans="1:28" x14ac:dyDescent="0.3">
      <c r="A20">
        <v>17</v>
      </c>
      <c r="B20" t="s">
        <v>988</v>
      </c>
      <c r="C20" t="s">
        <v>275</v>
      </c>
      <c r="D20" t="s">
        <v>274</v>
      </c>
      <c r="E20" t="s">
        <v>232</v>
      </c>
      <c r="F20">
        <v>31.809410799160421</v>
      </c>
      <c r="G20" t="s">
        <v>1006</v>
      </c>
      <c r="H20">
        <v>32.565740061587199</v>
      </c>
      <c r="I20" t="s">
        <v>1006</v>
      </c>
      <c r="J20" t="s">
        <v>1006</v>
      </c>
      <c r="K20">
        <v>16.6666666666667</v>
      </c>
      <c r="L20">
        <v>41.6666666666667</v>
      </c>
      <c r="M20">
        <v>14.285714285714301</v>
      </c>
      <c r="N20">
        <v>44.642857142857103</v>
      </c>
      <c r="O20">
        <v>47.619047619047599</v>
      </c>
      <c r="P20">
        <v>0</v>
      </c>
      <c r="Q20">
        <v>22.093023255814</v>
      </c>
      <c r="R20">
        <v>45.087802562885599</v>
      </c>
      <c r="S20">
        <v>21.428571428571399</v>
      </c>
      <c r="T20">
        <v>44.1558441558442</v>
      </c>
      <c r="U20">
        <v>2.38095238095238</v>
      </c>
      <c r="V20">
        <v>19.841269841269799</v>
      </c>
      <c r="W20">
        <v>22.093023255814</v>
      </c>
      <c r="X20">
        <v>46.341463414634099</v>
      </c>
      <c r="Y20">
        <v>17.0731707317073</v>
      </c>
      <c r="Z20">
        <v>9.7560975609756095</v>
      </c>
      <c r="AA20">
        <v>17.073170730000001</v>
      </c>
      <c r="AB20">
        <v>0</v>
      </c>
    </row>
    <row r="21" spans="1:28" x14ac:dyDescent="0.3">
      <c r="A21">
        <v>18</v>
      </c>
      <c r="B21" t="s">
        <v>988</v>
      </c>
      <c r="C21" t="s">
        <v>234</v>
      </c>
      <c r="D21" t="s">
        <v>233</v>
      </c>
      <c r="E21" t="s">
        <v>232</v>
      </c>
      <c r="F21">
        <v>30.612687150705625</v>
      </c>
      <c r="G21" t="s">
        <v>1006</v>
      </c>
      <c r="H21">
        <v>33.787647834253299</v>
      </c>
      <c r="I21" t="s">
        <v>1006</v>
      </c>
      <c r="J21" t="s">
        <v>1006</v>
      </c>
      <c r="K21">
        <v>10.526315789473699</v>
      </c>
      <c r="L21">
        <v>26.315789473684202</v>
      </c>
      <c r="M21">
        <v>23.684210526315798</v>
      </c>
      <c r="N21">
        <v>74.013157894736807</v>
      </c>
      <c r="O21">
        <v>31.578947368421101</v>
      </c>
      <c r="P21">
        <v>34.335839598997502</v>
      </c>
      <c r="Q21">
        <v>5.2941176470588198</v>
      </c>
      <c r="R21">
        <v>10.8043217286915</v>
      </c>
      <c r="S21">
        <v>31.578947368421101</v>
      </c>
      <c r="T21">
        <v>13.3971291866029</v>
      </c>
      <c r="U21">
        <v>5.2631578947368398</v>
      </c>
      <c r="V21">
        <v>43.859649122806999</v>
      </c>
      <c r="W21">
        <v>5.2785923753665696</v>
      </c>
      <c r="X21">
        <v>33.3333333333333</v>
      </c>
      <c r="Y21">
        <v>10.2564102564103</v>
      </c>
      <c r="Z21">
        <v>5.1282051282051304</v>
      </c>
      <c r="AA21">
        <v>28.205128210000002</v>
      </c>
      <c r="AB21">
        <v>2.5641025640000001</v>
      </c>
    </row>
    <row r="22" spans="1:28" x14ac:dyDescent="0.3">
      <c r="A22">
        <v>19</v>
      </c>
      <c r="B22" t="s">
        <v>989</v>
      </c>
      <c r="C22">
        <v>2014019</v>
      </c>
      <c r="D22" t="s">
        <v>235</v>
      </c>
      <c r="E22" t="s">
        <v>232</v>
      </c>
      <c r="F22">
        <v>33.917790141554129</v>
      </c>
      <c r="G22" t="s">
        <v>1007</v>
      </c>
      <c r="H22">
        <v>33.9177901415541</v>
      </c>
      <c r="J22" t="s">
        <v>1006</v>
      </c>
      <c r="K22">
        <v>9.375</v>
      </c>
      <c r="L22">
        <v>23.4375</v>
      </c>
      <c r="M22">
        <v>15.625</v>
      </c>
      <c r="N22">
        <v>48.828125</v>
      </c>
      <c r="O22">
        <v>15.625</v>
      </c>
      <c r="P22">
        <v>72.321428571428598</v>
      </c>
      <c r="Q22">
        <v>12.5373134328358</v>
      </c>
      <c r="R22">
        <v>25.586353944562902</v>
      </c>
      <c r="S22">
        <v>25</v>
      </c>
      <c r="T22">
        <v>33.3333333333333</v>
      </c>
      <c r="U22">
        <v>0</v>
      </c>
      <c r="V22">
        <v>0</v>
      </c>
      <c r="W22">
        <v>12.5373134328358</v>
      </c>
      <c r="X22">
        <v>15.625</v>
      </c>
      <c r="Y22">
        <v>9.375</v>
      </c>
      <c r="Z22">
        <v>9.375</v>
      </c>
      <c r="AA22">
        <v>25</v>
      </c>
      <c r="AB22">
        <v>0</v>
      </c>
    </row>
    <row r="23" spans="1:28" x14ac:dyDescent="0.3">
      <c r="A23">
        <v>20</v>
      </c>
      <c r="B23" t="s">
        <v>988</v>
      </c>
      <c r="C23">
        <v>2019084</v>
      </c>
      <c r="D23" t="s">
        <v>24</v>
      </c>
      <c r="E23" t="s">
        <v>9</v>
      </c>
      <c r="F23">
        <v>32.947964197964176</v>
      </c>
      <c r="G23" t="s">
        <v>1006</v>
      </c>
      <c r="H23">
        <v>34.104868131450701</v>
      </c>
      <c r="I23" t="s">
        <v>1006</v>
      </c>
      <c r="J23" t="s">
        <v>1006</v>
      </c>
      <c r="K23">
        <v>11.1111111111111</v>
      </c>
      <c r="L23">
        <v>27.7777777777778</v>
      </c>
      <c r="M23">
        <v>29.629629629629601</v>
      </c>
      <c r="N23">
        <v>92.592592592592595</v>
      </c>
      <c r="O23">
        <v>37.037037037037003</v>
      </c>
      <c r="P23">
        <v>21.340388007054699</v>
      </c>
      <c r="Q23">
        <v>11.746987951807199</v>
      </c>
      <c r="R23">
        <v>23.9734447996066</v>
      </c>
      <c r="S23">
        <v>33.3333333333333</v>
      </c>
      <c r="T23">
        <v>8.0808080808080707</v>
      </c>
      <c r="U23">
        <v>3.7037037037037002</v>
      </c>
      <c r="V23">
        <v>30.8641975308642</v>
      </c>
      <c r="W23">
        <v>11.7117117117117</v>
      </c>
      <c r="X23">
        <v>35.714285714285701</v>
      </c>
      <c r="Y23">
        <v>10.714285714285699</v>
      </c>
      <c r="Z23">
        <v>7.1428571428571397</v>
      </c>
      <c r="AA23">
        <v>28.571428569999998</v>
      </c>
      <c r="AB23">
        <v>0</v>
      </c>
    </row>
    <row r="24" spans="1:28" x14ac:dyDescent="0.3">
      <c r="A24">
        <v>21</v>
      </c>
      <c r="B24" t="s">
        <v>989</v>
      </c>
      <c r="C24">
        <v>2015060</v>
      </c>
      <c r="D24" t="s">
        <v>99</v>
      </c>
      <c r="E24" t="s">
        <v>542</v>
      </c>
      <c r="F24">
        <v>27.124294396399815</v>
      </c>
      <c r="G24" t="s">
        <v>1006</v>
      </c>
      <c r="H24">
        <v>35.804849951955397</v>
      </c>
      <c r="J24" t="s">
        <v>1006</v>
      </c>
      <c r="K24">
        <v>12.5</v>
      </c>
      <c r="L24">
        <v>31.25</v>
      </c>
      <c r="M24">
        <v>18.75</v>
      </c>
      <c r="N24">
        <v>58.59375</v>
      </c>
      <c r="O24">
        <v>34.375</v>
      </c>
      <c r="P24">
        <v>27.678571428571399</v>
      </c>
      <c r="Q24">
        <v>2.3460410557184801</v>
      </c>
      <c r="R24">
        <v>4.7878388892213799</v>
      </c>
      <c r="S24">
        <v>31.25</v>
      </c>
      <c r="T24">
        <v>14.3939393939394</v>
      </c>
      <c r="U24">
        <v>9.375</v>
      </c>
      <c r="V24">
        <v>78.125</v>
      </c>
      <c r="W24">
        <v>2.3460410557184801</v>
      </c>
      <c r="X24">
        <v>34.375</v>
      </c>
      <c r="Y24">
        <v>12.5</v>
      </c>
      <c r="Z24">
        <v>6.25</v>
      </c>
      <c r="AA24">
        <v>31.25</v>
      </c>
      <c r="AB24">
        <v>3.125</v>
      </c>
    </row>
    <row r="25" spans="1:28" x14ac:dyDescent="0.3">
      <c r="A25">
        <v>22</v>
      </c>
      <c r="B25" t="s">
        <v>988</v>
      </c>
      <c r="C25" t="s">
        <v>240</v>
      </c>
      <c r="D25" t="s">
        <v>239</v>
      </c>
      <c r="E25" t="s">
        <v>232</v>
      </c>
      <c r="F25">
        <v>35.105506274236923</v>
      </c>
      <c r="G25" t="s">
        <v>1007</v>
      </c>
      <c r="H25">
        <v>36.153259926157197</v>
      </c>
      <c r="I25" t="s">
        <v>1007</v>
      </c>
      <c r="J25" t="s">
        <v>1006</v>
      </c>
      <c r="K25">
        <v>16.6666666666667</v>
      </c>
      <c r="L25">
        <v>41.6666666666667</v>
      </c>
      <c r="M25">
        <v>30.5555555555556</v>
      </c>
      <c r="N25">
        <v>95.4861111111111</v>
      </c>
      <c r="O25">
        <v>25</v>
      </c>
      <c r="P25">
        <v>50</v>
      </c>
      <c r="Q25">
        <v>6.5015479876161004</v>
      </c>
      <c r="R25">
        <v>13.268465280849201</v>
      </c>
      <c r="S25">
        <v>30.5555555555556</v>
      </c>
      <c r="T25">
        <v>16.498316498316498</v>
      </c>
      <c r="U25">
        <v>0</v>
      </c>
      <c r="V25">
        <v>0</v>
      </c>
      <c r="W25">
        <v>6.5015479876161004</v>
      </c>
      <c r="X25">
        <v>27.027027027027</v>
      </c>
      <c r="Y25">
        <v>16.2162162162162</v>
      </c>
      <c r="Z25">
        <v>13.5135135135135</v>
      </c>
      <c r="AA25">
        <v>27.027027029999999</v>
      </c>
      <c r="AB25">
        <v>0</v>
      </c>
    </row>
    <row r="26" spans="1:28" x14ac:dyDescent="0.3">
      <c r="A26">
        <v>23</v>
      </c>
      <c r="B26" t="s">
        <v>989</v>
      </c>
      <c r="C26">
        <v>2015029</v>
      </c>
      <c r="D26" t="s">
        <v>75</v>
      </c>
      <c r="E26" t="s">
        <v>542</v>
      </c>
      <c r="F26">
        <v>36.345598845598865</v>
      </c>
      <c r="G26" t="s">
        <v>1007</v>
      </c>
      <c r="H26">
        <v>36.247776327141402</v>
      </c>
      <c r="J26" t="s">
        <v>1006</v>
      </c>
      <c r="K26">
        <v>18.518518518518501</v>
      </c>
      <c r="L26">
        <v>46.296296296296298</v>
      </c>
      <c r="M26">
        <v>14.814814814814801</v>
      </c>
      <c r="N26">
        <v>46.296296296296298</v>
      </c>
      <c r="O26">
        <v>22.2222222222222</v>
      </c>
      <c r="P26">
        <v>56.6137566137566</v>
      </c>
      <c r="Q26">
        <v>7.5</v>
      </c>
      <c r="R26">
        <v>15.3061224489796</v>
      </c>
      <c r="S26">
        <v>18.518518518518501</v>
      </c>
      <c r="T26">
        <v>52.974186307519602</v>
      </c>
      <c r="U26">
        <v>0</v>
      </c>
      <c r="V26">
        <v>0</v>
      </c>
      <c r="W26">
        <v>7.5</v>
      </c>
      <c r="X26">
        <v>21.428571428571399</v>
      </c>
      <c r="Y26">
        <v>17.8571428571429</v>
      </c>
      <c r="Z26">
        <v>17.8571428571429</v>
      </c>
      <c r="AA26">
        <v>17.85714286</v>
      </c>
      <c r="AB26">
        <v>0</v>
      </c>
    </row>
    <row r="27" spans="1:28" x14ac:dyDescent="0.3">
      <c r="A27">
        <v>24</v>
      </c>
      <c r="B27" t="s">
        <v>988</v>
      </c>
      <c r="C27" t="s">
        <v>285</v>
      </c>
      <c r="D27" t="s">
        <v>284</v>
      </c>
      <c r="E27" t="s">
        <v>232</v>
      </c>
      <c r="F27">
        <v>31.451968091811157</v>
      </c>
      <c r="G27" t="s">
        <v>1006</v>
      </c>
      <c r="H27">
        <v>37.647383625889503</v>
      </c>
      <c r="I27" t="s">
        <v>1007</v>
      </c>
      <c r="J27" t="s">
        <v>1006</v>
      </c>
      <c r="K27">
        <v>20.930232558139501</v>
      </c>
      <c r="L27">
        <v>52.325581395348799</v>
      </c>
      <c r="M27">
        <v>6.9767441860465098</v>
      </c>
      <c r="N27">
        <v>21.802325581395301</v>
      </c>
      <c r="O27">
        <v>27.906976744186</v>
      </c>
      <c r="P27">
        <v>43.078626799557</v>
      </c>
      <c r="Q27">
        <v>18.789808917197501</v>
      </c>
      <c r="R27">
        <v>38.346548810606997</v>
      </c>
      <c r="S27">
        <v>25.581395348837201</v>
      </c>
      <c r="T27">
        <v>31.5715292459479</v>
      </c>
      <c r="U27">
        <v>4.6511627906976702</v>
      </c>
      <c r="V27">
        <v>38.759689922480597</v>
      </c>
      <c r="W27">
        <v>18.789808917197501</v>
      </c>
      <c r="X27">
        <v>27.272727272727298</v>
      </c>
      <c r="Y27">
        <v>20.454545454545499</v>
      </c>
      <c r="Z27">
        <v>9.0909090909090899</v>
      </c>
      <c r="AA27">
        <v>25</v>
      </c>
      <c r="AB27">
        <v>0</v>
      </c>
    </row>
    <row r="28" spans="1:28" x14ac:dyDescent="0.3">
      <c r="A28">
        <v>25</v>
      </c>
      <c r="B28" t="s">
        <v>988</v>
      </c>
      <c r="C28">
        <v>2019045</v>
      </c>
      <c r="D28" t="s">
        <v>247</v>
      </c>
      <c r="E28" t="s">
        <v>232</v>
      </c>
      <c r="F28">
        <v>35.088652891370394</v>
      </c>
      <c r="G28" t="s">
        <v>1007</v>
      </c>
      <c r="H28">
        <v>39.352066245692797</v>
      </c>
      <c r="I28" t="s">
        <v>1007</v>
      </c>
      <c r="J28" t="s">
        <v>1007</v>
      </c>
      <c r="K28">
        <v>18.181818181818201</v>
      </c>
      <c r="L28">
        <v>45.454545454545503</v>
      </c>
      <c r="M28">
        <v>18.181818181818201</v>
      </c>
      <c r="N28">
        <v>56.818181818181799</v>
      </c>
      <c r="O28">
        <v>29.545454545454501</v>
      </c>
      <c r="P28">
        <v>39.1774891774892</v>
      </c>
      <c r="Q28">
        <v>8.9595375722543409</v>
      </c>
      <c r="R28">
        <v>18.284770555621101</v>
      </c>
      <c r="S28">
        <v>29.545454545454501</v>
      </c>
      <c r="T28">
        <v>19.559228650137701</v>
      </c>
      <c r="U28">
        <v>6.8181818181818201</v>
      </c>
      <c r="V28">
        <v>56.818181818181799</v>
      </c>
      <c r="W28">
        <v>8.9595375722543409</v>
      </c>
      <c r="X28">
        <v>27.272727272727298</v>
      </c>
      <c r="Y28">
        <v>18.181818181818201</v>
      </c>
      <c r="Z28">
        <v>9.0909090909090899</v>
      </c>
      <c r="AA28">
        <v>27.272727270000001</v>
      </c>
      <c r="AB28">
        <v>2.2727272730000001</v>
      </c>
    </row>
    <row r="29" spans="1:28" x14ac:dyDescent="0.3">
      <c r="A29">
        <v>26</v>
      </c>
      <c r="B29" t="s">
        <v>989</v>
      </c>
      <c r="C29">
        <v>2015033</v>
      </c>
      <c r="D29" t="s">
        <v>218</v>
      </c>
      <c r="E29" t="s">
        <v>542</v>
      </c>
      <c r="F29">
        <v>23.349710897077305</v>
      </c>
      <c r="G29" t="s">
        <v>1006</v>
      </c>
      <c r="H29">
        <v>39.459080454722702</v>
      </c>
      <c r="J29" t="s">
        <v>1007</v>
      </c>
      <c r="K29">
        <v>13.7931034482759</v>
      </c>
      <c r="L29">
        <v>34.482758620689701</v>
      </c>
      <c r="M29">
        <v>6.8965517241379297</v>
      </c>
      <c r="N29">
        <v>21.551724137931</v>
      </c>
      <c r="O29">
        <v>27.586206896551701</v>
      </c>
      <c r="P29">
        <v>43.842364532019701</v>
      </c>
      <c r="Q29">
        <v>17.4556213017751</v>
      </c>
      <c r="R29">
        <v>35.623716942398303</v>
      </c>
      <c r="S29">
        <v>31.034482758620701</v>
      </c>
      <c r="T29">
        <v>15.0470219435737</v>
      </c>
      <c r="U29">
        <v>10.3448275862069</v>
      </c>
      <c r="V29">
        <v>86.2068965517241</v>
      </c>
      <c r="W29">
        <v>17.4556213017751</v>
      </c>
      <c r="X29">
        <v>27.586206896551701</v>
      </c>
      <c r="Y29">
        <v>13.7931034482759</v>
      </c>
      <c r="Z29">
        <v>13.7931034482759</v>
      </c>
      <c r="AA29">
        <v>34.482758619999998</v>
      </c>
      <c r="AB29">
        <v>0</v>
      </c>
    </row>
    <row r="30" spans="1:28" x14ac:dyDescent="0.3">
      <c r="A30">
        <v>27</v>
      </c>
      <c r="B30" t="s">
        <v>988</v>
      </c>
      <c r="C30" t="s">
        <v>159</v>
      </c>
      <c r="D30" t="s">
        <v>158</v>
      </c>
      <c r="E30" t="s">
        <v>542</v>
      </c>
      <c r="F30">
        <v>39.790396370765073</v>
      </c>
      <c r="G30" t="s">
        <v>1007</v>
      </c>
      <c r="H30">
        <v>39.508821389992299</v>
      </c>
      <c r="I30" t="s">
        <v>1007</v>
      </c>
      <c r="J30" t="s">
        <v>1007</v>
      </c>
      <c r="K30">
        <v>18.181818181818201</v>
      </c>
      <c r="L30">
        <v>45.454545454545503</v>
      </c>
      <c r="M30">
        <v>18.181818181818201</v>
      </c>
      <c r="N30">
        <v>56.818181818181799</v>
      </c>
      <c r="O30">
        <v>27.272727272727298</v>
      </c>
      <c r="P30">
        <v>44.588744588744603</v>
      </c>
      <c r="Q30">
        <v>5.3627760252365899</v>
      </c>
      <c r="R30">
        <v>10.944440867829799</v>
      </c>
      <c r="S30">
        <v>18.181818181818201</v>
      </c>
      <c r="T30">
        <v>53.994490358126697</v>
      </c>
      <c r="U30">
        <v>3.0303030303030298</v>
      </c>
      <c r="V30">
        <v>25.252525252525299</v>
      </c>
      <c r="W30">
        <v>5.3627760252365899</v>
      </c>
      <c r="X30">
        <v>29.411764705882401</v>
      </c>
      <c r="Y30">
        <v>17.647058823529399</v>
      </c>
      <c r="Z30">
        <v>20.588235294117599</v>
      </c>
      <c r="AA30">
        <v>14.70588235</v>
      </c>
      <c r="AB30">
        <v>2.9411764709999999</v>
      </c>
    </row>
    <row r="31" spans="1:28" x14ac:dyDescent="0.3">
      <c r="A31">
        <v>28</v>
      </c>
      <c r="B31" t="s">
        <v>988</v>
      </c>
      <c r="C31">
        <v>2013006</v>
      </c>
      <c r="D31" t="s">
        <v>184</v>
      </c>
      <c r="E31" t="s">
        <v>542</v>
      </c>
      <c r="F31">
        <v>30.83544023670073</v>
      </c>
      <c r="G31" t="s">
        <v>1006</v>
      </c>
      <c r="H31">
        <v>40.5663780663781</v>
      </c>
      <c r="I31" t="s">
        <v>1007</v>
      </c>
      <c r="J31" t="s">
        <v>1007</v>
      </c>
      <c r="K31">
        <v>11.4285714285714</v>
      </c>
      <c r="L31">
        <v>28.571428571428601</v>
      </c>
      <c r="M31">
        <v>5.71428571428571</v>
      </c>
      <c r="N31">
        <v>17.8571428571429</v>
      </c>
      <c r="O31">
        <v>31.428571428571399</v>
      </c>
      <c r="P31">
        <v>34.6938775510204</v>
      </c>
      <c r="Q31">
        <v>25</v>
      </c>
      <c r="R31">
        <v>51.020408163265301</v>
      </c>
      <c r="S31">
        <v>22.8571428571429</v>
      </c>
      <c r="T31">
        <v>39.826839826839802</v>
      </c>
      <c r="U31">
        <v>8.5714285714285694</v>
      </c>
      <c r="V31">
        <v>71.428571428571402</v>
      </c>
      <c r="W31">
        <v>25</v>
      </c>
      <c r="X31">
        <v>29.411764705882401</v>
      </c>
      <c r="Y31">
        <v>11.764705882352899</v>
      </c>
      <c r="Z31">
        <v>8.8235294117647101</v>
      </c>
      <c r="AA31">
        <v>20.58823529</v>
      </c>
      <c r="AB31">
        <v>0</v>
      </c>
    </row>
    <row r="32" spans="1:28" x14ac:dyDescent="0.3">
      <c r="A32">
        <v>29</v>
      </c>
      <c r="B32" t="s">
        <v>988</v>
      </c>
      <c r="C32">
        <v>2013031</v>
      </c>
      <c r="D32" t="s">
        <v>243</v>
      </c>
      <c r="E32" t="s">
        <v>232</v>
      </c>
      <c r="F32">
        <v>30.866863790970935</v>
      </c>
      <c r="G32" t="s">
        <v>1006</v>
      </c>
      <c r="H32">
        <v>40.992641317316597</v>
      </c>
      <c r="I32" t="s">
        <v>1007</v>
      </c>
      <c r="J32" t="s">
        <v>1007</v>
      </c>
      <c r="K32">
        <v>12.1212121212121</v>
      </c>
      <c r="L32">
        <v>30.303030303030301</v>
      </c>
      <c r="M32">
        <v>12.1212121212121</v>
      </c>
      <c r="N32">
        <v>37.878787878787897</v>
      </c>
      <c r="O32">
        <v>27.272727272727298</v>
      </c>
      <c r="P32">
        <v>44.588744588744603</v>
      </c>
      <c r="Q32">
        <v>6.1818181818181799</v>
      </c>
      <c r="R32">
        <v>12.6159554730983</v>
      </c>
      <c r="S32">
        <v>21.2121212121212</v>
      </c>
      <c r="T32">
        <v>44.811753902663</v>
      </c>
      <c r="U32">
        <v>9.0909090909090899</v>
      </c>
      <c r="V32">
        <v>75.757575757575793</v>
      </c>
      <c r="W32">
        <v>6.1818181818181799</v>
      </c>
      <c r="X32">
        <v>25</v>
      </c>
      <c r="Y32">
        <v>12.5</v>
      </c>
      <c r="Z32">
        <v>15.625</v>
      </c>
      <c r="AA32">
        <v>18.75</v>
      </c>
      <c r="AB32">
        <v>0</v>
      </c>
    </row>
    <row r="33" spans="1:28" x14ac:dyDescent="0.3">
      <c r="A33">
        <v>30</v>
      </c>
      <c r="B33" t="s">
        <v>988</v>
      </c>
      <c r="C33">
        <v>2019072</v>
      </c>
      <c r="D33" t="s">
        <v>162</v>
      </c>
      <c r="E33" t="s">
        <v>542</v>
      </c>
      <c r="F33">
        <v>39.677942989873308</v>
      </c>
      <c r="G33" t="s">
        <v>1007</v>
      </c>
      <c r="H33">
        <v>41.144879743780798</v>
      </c>
      <c r="I33" t="s">
        <v>1007</v>
      </c>
      <c r="J33" t="s">
        <v>1007</v>
      </c>
      <c r="K33">
        <v>22.2222222222222</v>
      </c>
      <c r="L33">
        <v>55.5555555555556</v>
      </c>
      <c r="M33">
        <v>22.2222222222222</v>
      </c>
      <c r="N33">
        <v>69.4444444444444</v>
      </c>
      <c r="O33">
        <v>25</v>
      </c>
      <c r="P33">
        <v>50</v>
      </c>
      <c r="Q33">
        <v>6.5088757396449699</v>
      </c>
      <c r="R33">
        <v>13.2834198768265</v>
      </c>
      <c r="S33">
        <v>16.6666666666667</v>
      </c>
      <c r="T33">
        <v>58.585858585858603</v>
      </c>
      <c r="U33">
        <v>0</v>
      </c>
      <c r="V33">
        <v>0</v>
      </c>
      <c r="W33">
        <v>6.4896755162241897</v>
      </c>
      <c r="X33">
        <v>23.684210526315798</v>
      </c>
      <c r="Y33">
        <v>21.052631578947398</v>
      </c>
      <c r="Z33">
        <v>13.157894736842101</v>
      </c>
      <c r="AA33">
        <v>18.421052629999998</v>
      </c>
      <c r="AB33">
        <v>0</v>
      </c>
    </row>
    <row r="34" spans="1:28" x14ac:dyDescent="0.3">
      <c r="A34">
        <v>31</v>
      </c>
      <c r="B34" t="s">
        <v>989</v>
      </c>
      <c r="C34">
        <v>2015016</v>
      </c>
      <c r="D34" t="s">
        <v>171</v>
      </c>
      <c r="E34" t="s">
        <v>542</v>
      </c>
      <c r="F34">
        <v>40.463297916714083</v>
      </c>
      <c r="G34" t="s">
        <v>1007</v>
      </c>
      <c r="H34">
        <v>41.162598616014797</v>
      </c>
      <c r="J34" t="s">
        <v>1007</v>
      </c>
      <c r="K34">
        <v>23.076923076923102</v>
      </c>
      <c r="L34">
        <v>57.692307692307701</v>
      </c>
      <c r="M34">
        <v>30.769230769230798</v>
      </c>
      <c r="N34">
        <v>96.153846153846203</v>
      </c>
      <c r="O34">
        <v>38.461538461538503</v>
      </c>
      <c r="P34">
        <v>17.948717948717999</v>
      </c>
      <c r="Q34">
        <v>34.7826086956522</v>
      </c>
      <c r="R34">
        <v>70.984915705412604</v>
      </c>
      <c r="S34">
        <v>34.615384615384599</v>
      </c>
      <c r="T34">
        <v>4.1958041958042003</v>
      </c>
      <c r="U34">
        <v>0</v>
      </c>
      <c r="V34">
        <v>0</v>
      </c>
      <c r="W34">
        <v>34.7826086956522</v>
      </c>
      <c r="X34">
        <v>38.461538461538503</v>
      </c>
      <c r="Y34">
        <v>23.076923076923102</v>
      </c>
      <c r="Z34">
        <v>7.6923076923076898</v>
      </c>
      <c r="AA34">
        <v>38.46153846</v>
      </c>
      <c r="AB34">
        <v>0</v>
      </c>
    </row>
    <row r="35" spans="1:28" x14ac:dyDescent="0.3">
      <c r="A35">
        <v>32</v>
      </c>
      <c r="B35" t="s">
        <v>989</v>
      </c>
      <c r="C35">
        <v>2015031</v>
      </c>
      <c r="D35" t="s">
        <v>279</v>
      </c>
      <c r="E35" t="s">
        <v>232</v>
      </c>
      <c r="F35">
        <v>29.922552272782713</v>
      </c>
      <c r="G35" t="s">
        <v>1006</v>
      </c>
      <c r="H35">
        <v>41.258473086204198</v>
      </c>
      <c r="J35" t="s">
        <v>1007</v>
      </c>
      <c r="K35">
        <v>28.571428571428601</v>
      </c>
      <c r="L35">
        <v>71.428571428571402</v>
      </c>
      <c r="M35">
        <v>28.571428571428601</v>
      </c>
      <c r="N35">
        <v>89.285714285714306</v>
      </c>
      <c r="O35">
        <v>57.142857142857103</v>
      </c>
      <c r="P35">
        <v>0</v>
      </c>
      <c r="Q35">
        <v>2.3529411764705901</v>
      </c>
      <c r="R35">
        <v>4.80192076830732</v>
      </c>
      <c r="S35">
        <v>28.571428571428601</v>
      </c>
      <c r="T35">
        <v>22.5108225108225</v>
      </c>
      <c r="U35">
        <v>7.1428571428571397</v>
      </c>
      <c r="V35">
        <v>59.523809523809497</v>
      </c>
      <c r="W35">
        <v>2.3460410557184801</v>
      </c>
      <c r="X35">
        <v>53.3333333333333</v>
      </c>
      <c r="Y35">
        <v>26.6666666666667</v>
      </c>
      <c r="Z35">
        <v>13.3333333333333</v>
      </c>
      <c r="AA35">
        <v>33.333333330000002</v>
      </c>
      <c r="AB35">
        <v>0</v>
      </c>
    </row>
    <row r="36" spans="1:28" x14ac:dyDescent="0.3">
      <c r="A36">
        <v>33</v>
      </c>
      <c r="B36" t="s">
        <v>988</v>
      </c>
      <c r="C36">
        <v>2019079</v>
      </c>
      <c r="D36" t="s">
        <v>265</v>
      </c>
      <c r="E36" t="s">
        <v>232</v>
      </c>
      <c r="F36">
        <v>35.934090198252761</v>
      </c>
      <c r="G36" t="s">
        <v>1007</v>
      </c>
      <c r="H36">
        <v>41.544150476836499</v>
      </c>
      <c r="I36" t="s">
        <v>1007</v>
      </c>
      <c r="J36" t="s">
        <v>1007</v>
      </c>
      <c r="K36">
        <v>12.9032258064516</v>
      </c>
      <c r="L36">
        <v>32.258064516128997</v>
      </c>
      <c r="M36">
        <v>22.580645161290299</v>
      </c>
      <c r="N36">
        <v>70.564516129032299</v>
      </c>
      <c r="O36">
        <v>38.709677419354797</v>
      </c>
      <c r="P36">
        <v>17.357910906297999</v>
      </c>
      <c r="Q36">
        <v>3.8095238095238102</v>
      </c>
      <c r="R36">
        <v>7.7745383867832896</v>
      </c>
      <c r="S36">
        <v>22.580645161290299</v>
      </c>
      <c r="T36">
        <v>40.664711632453603</v>
      </c>
      <c r="U36">
        <v>9.67741935483871</v>
      </c>
      <c r="V36">
        <v>80.645161290322605</v>
      </c>
      <c r="W36">
        <v>3.7617554858934201</v>
      </c>
      <c r="X36">
        <v>37.5</v>
      </c>
      <c r="Y36">
        <v>12.5</v>
      </c>
      <c r="Z36">
        <v>6.25</v>
      </c>
      <c r="AA36">
        <v>18.75</v>
      </c>
      <c r="AB36">
        <v>3.125</v>
      </c>
    </row>
    <row r="37" spans="1:28" x14ac:dyDescent="0.3">
      <c r="A37">
        <v>34</v>
      </c>
      <c r="B37" t="s">
        <v>989</v>
      </c>
      <c r="C37">
        <v>2013036</v>
      </c>
      <c r="D37" t="s">
        <v>113</v>
      </c>
      <c r="E37" t="s">
        <v>542</v>
      </c>
      <c r="F37">
        <v>43.905895691609992</v>
      </c>
      <c r="G37" t="s">
        <v>1007</v>
      </c>
      <c r="H37">
        <v>42.508033288312802</v>
      </c>
      <c r="J37" t="s">
        <v>1007</v>
      </c>
      <c r="K37">
        <v>26.470588235294102</v>
      </c>
      <c r="L37">
        <v>66.176470588235304</v>
      </c>
      <c r="M37">
        <v>14.705882352941201</v>
      </c>
      <c r="N37">
        <v>45.955882352941202</v>
      </c>
      <c r="O37">
        <v>17.647058823529399</v>
      </c>
      <c r="P37">
        <v>67.507002801120393</v>
      </c>
      <c r="Q37">
        <v>9.6989966555183909</v>
      </c>
      <c r="R37">
        <v>19.793870725547698</v>
      </c>
      <c r="S37">
        <v>17.647058823529399</v>
      </c>
      <c r="T37">
        <v>55.614973262032102</v>
      </c>
      <c r="U37">
        <v>0</v>
      </c>
      <c r="V37">
        <v>0</v>
      </c>
      <c r="W37">
        <v>9.6666666666666696</v>
      </c>
      <c r="X37">
        <v>17.1428571428571</v>
      </c>
      <c r="Y37">
        <v>25.714285714285701</v>
      </c>
      <c r="Z37">
        <v>17.1428571428571</v>
      </c>
      <c r="AA37">
        <v>17.14285714</v>
      </c>
      <c r="AB37">
        <v>0</v>
      </c>
    </row>
    <row r="38" spans="1:28" x14ac:dyDescent="0.3">
      <c r="A38">
        <v>35</v>
      </c>
      <c r="B38" t="s">
        <v>988</v>
      </c>
      <c r="C38">
        <v>2013004</v>
      </c>
      <c r="D38" t="s">
        <v>167</v>
      </c>
      <c r="E38" t="s">
        <v>542</v>
      </c>
      <c r="F38">
        <v>45.8434514949274</v>
      </c>
      <c r="G38" t="s">
        <v>1007</v>
      </c>
      <c r="H38">
        <v>42.571929981410797</v>
      </c>
      <c r="I38" t="s">
        <v>1007</v>
      </c>
      <c r="J38" t="s">
        <v>1007</v>
      </c>
      <c r="K38">
        <v>17.241379310344801</v>
      </c>
      <c r="L38">
        <v>43.1034482758621</v>
      </c>
      <c r="M38">
        <v>20.689655172413801</v>
      </c>
      <c r="N38">
        <v>64.655172413793096</v>
      </c>
      <c r="O38">
        <v>24.137931034482801</v>
      </c>
      <c r="P38">
        <v>52.0525451559934</v>
      </c>
      <c r="Q38">
        <v>13.8801261829653</v>
      </c>
      <c r="R38">
        <v>28.326788128500599</v>
      </c>
      <c r="S38">
        <v>13.7931034482759</v>
      </c>
      <c r="T38">
        <v>67.293625914315598</v>
      </c>
      <c r="U38">
        <v>0</v>
      </c>
      <c r="V38">
        <v>0</v>
      </c>
      <c r="W38">
        <v>13.8801261829653</v>
      </c>
      <c r="X38">
        <v>21.428571428571399</v>
      </c>
      <c r="Y38">
        <v>17.8571428571429</v>
      </c>
      <c r="Z38">
        <v>3.5714285714285698</v>
      </c>
      <c r="AA38">
        <v>10.71428571</v>
      </c>
      <c r="AB38">
        <v>0</v>
      </c>
    </row>
    <row r="39" spans="1:28" x14ac:dyDescent="0.3">
      <c r="A39">
        <v>36</v>
      </c>
      <c r="B39" t="s">
        <v>988</v>
      </c>
      <c r="C39" t="s">
        <v>242</v>
      </c>
      <c r="D39" t="s">
        <v>241</v>
      </c>
      <c r="E39" t="s">
        <v>232</v>
      </c>
      <c r="F39">
        <v>34.820907327223772</v>
      </c>
      <c r="G39" t="s">
        <v>1007</v>
      </c>
      <c r="H39">
        <v>42.8488398726494</v>
      </c>
      <c r="I39" t="s">
        <v>1007</v>
      </c>
      <c r="J39" t="s">
        <v>1007</v>
      </c>
      <c r="K39">
        <v>13.3333333333333</v>
      </c>
      <c r="L39">
        <v>33.3333333333333</v>
      </c>
      <c r="M39">
        <v>26.6666666666667</v>
      </c>
      <c r="N39">
        <v>83.3333333333333</v>
      </c>
      <c r="O39">
        <v>35.5555555555556</v>
      </c>
      <c r="P39">
        <v>24.867724867724899</v>
      </c>
      <c r="Q39">
        <v>13.068181818181801</v>
      </c>
      <c r="R39">
        <v>26.669758812615999</v>
      </c>
      <c r="S39">
        <v>31.1111111111111</v>
      </c>
      <c r="T39">
        <v>14.814814814814801</v>
      </c>
      <c r="U39">
        <v>8.8888888888888893</v>
      </c>
      <c r="V39">
        <v>74.074074074074105</v>
      </c>
      <c r="W39">
        <v>12.9943502824859</v>
      </c>
      <c r="X39">
        <v>34.7826086956522</v>
      </c>
      <c r="Y39">
        <v>13.0434782608696</v>
      </c>
      <c r="Z39">
        <v>10.869565217391299</v>
      </c>
      <c r="AA39">
        <v>28.260869570000001</v>
      </c>
      <c r="AB39">
        <v>2.1739130430000002</v>
      </c>
    </row>
    <row r="40" spans="1:28" x14ac:dyDescent="0.3">
      <c r="A40">
        <v>37</v>
      </c>
      <c r="B40" t="s">
        <v>989</v>
      </c>
      <c r="C40">
        <v>2015038</v>
      </c>
      <c r="D40" t="s">
        <v>292</v>
      </c>
      <c r="E40" t="s">
        <v>232</v>
      </c>
      <c r="F40">
        <v>30.069843926701424</v>
      </c>
      <c r="G40" t="s">
        <v>1006</v>
      </c>
      <c r="H40">
        <v>43.510704141755198</v>
      </c>
      <c r="J40" t="s">
        <v>1007</v>
      </c>
      <c r="K40">
        <v>22.580645161290299</v>
      </c>
      <c r="L40">
        <v>56.451612903225801</v>
      </c>
      <c r="M40">
        <v>9.67741935483871</v>
      </c>
      <c r="N40">
        <v>30.241935483871</v>
      </c>
      <c r="O40">
        <v>22.580645161290299</v>
      </c>
      <c r="P40">
        <v>55.760368663594498</v>
      </c>
      <c r="Q40">
        <v>8.2568807339449499</v>
      </c>
      <c r="R40">
        <v>16.850777008050901</v>
      </c>
      <c r="S40">
        <v>29.0322580645161</v>
      </c>
      <c r="T40">
        <v>21.1143695014663</v>
      </c>
      <c r="U40">
        <v>9.67741935483871</v>
      </c>
      <c r="V40">
        <v>80.645161290322605</v>
      </c>
      <c r="W40">
        <v>8.2568807339449499</v>
      </c>
      <c r="X40">
        <v>22.580645161290299</v>
      </c>
      <c r="Y40">
        <v>22.580645161290299</v>
      </c>
      <c r="Z40">
        <v>12.9032258064516</v>
      </c>
      <c r="AA40">
        <v>29.03225806</v>
      </c>
      <c r="AB40">
        <v>0</v>
      </c>
    </row>
    <row r="41" spans="1:28" x14ac:dyDescent="0.3">
      <c r="A41">
        <v>38</v>
      </c>
      <c r="B41" t="s">
        <v>988</v>
      </c>
      <c r="C41">
        <v>2013015</v>
      </c>
      <c r="D41" t="s">
        <v>107</v>
      </c>
      <c r="E41" t="s">
        <v>542</v>
      </c>
      <c r="F41">
        <v>44.979619017886421</v>
      </c>
      <c r="G41" t="s">
        <v>1007</v>
      </c>
      <c r="H41">
        <v>43.757971938775498</v>
      </c>
      <c r="I41" t="s">
        <v>1007</v>
      </c>
      <c r="J41" t="s">
        <v>1007</v>
      </c>
      <c r="K41">
        <v>18.75</v>
      </c>
      <c r="L41">
        <v>46.875</v>
      </c>
      <c r="M41">
        <v>18.75</v>
      </c>
      <c r="N41">
        <v>58.59375</v>
      </c>
      <c r="O41">
        <v>25</v>
      </c>
      <c r="P41">
        <v>50</v>
      </c>
      <c r="Q41">
        <v>9.4545454545454604</v>
      </c>
      <c r="R41">
        <v>19.294990723562201</v>
      </c>
      <c r="S41">
        <v>15.625</v>
      </c>
      <c r="T41">
        <v>61.7424242424242</v>
      </c>
      <c r="U41">
        <v>3.125</v>
      </c>
      <c r="V41">
        <v>26.0416666666667</v>
      </c>
      <c r="W41">
        <v>9.2526690391459105</v>
      </c>
      <c r="X41">
        <v>23.529411764705898</v>
      </c>
      <c r="Y41">
        <v>17.647058823529399</v>
      </c>
      <c r="Z41">
        <v>11.764705882352899</v>
      </c>
      <c r="AA41">
        <v>14.70588235</v>
      </c>
      <c r="AB41">
        <v>2.9411764709999999</v>
      </c>
    </row>
    <row r="42" spans="1:28" x14ac:dyDescent="0.3">
      <c r="A42">
        <v>39</v>
      </c>
      <c r="B42" t="s">
        <v>989</v>
      </c>
      <c r="C42">
        <v>2015002</v>
      </c>
      <c r="D42" t="s">
        <v>290</v>
      </c>
      <c r="E42" t="s">
        <v>232</v>
      </c>
      <c r="F42">
        <v>28.907379396460367</v>
      </c>
      <c r="G42" t="s">
        <v>1006</v>
      </c>
      <c r="H42">
        <v>43.797047384867902</v>
      </c>
      <c r="J42" t="s">
        <v>1007</v>
      </c>
      <c r="K42">
        <v>14.705882352941201</v>
      </c>
      <c r="L42">
        <v>36.764705882352899</v>
      </c>
      <c r="M42">
        <v>5.8823529411764701</v>
      </c>
      <c r="N42">
        <v>18.382352941176499</v>
      </c>
      <c r="O42">
        <v>29.411764705882401</v>
      </c>
      <c r="P42">
        <v>39.495798319327697</v>
      </c>
      <c r="Q42">
        <v>11.4649681528662</v>
      </c>
      <c r="R42">
        <v>23.397894189522901</v>
      </c>
      <c r="S42">
        <v>20.588235294117599</v>
      </c>
      <c r="T42">
        <v>46.7023172905526</v>
      </c>
      <c r="U42">
        <v>11.764705882352899</v>
      </c>
      <c r="V42">
        <v>98.039215686274503</v>
      </c>
      <c r="W42">
        <v>11.4649681528662</v>
      </c>
      <c r="X42">
        <v>28.571428571428601</v>
      </c>
      <c r="Y42">
        <v>14.285714285714301</v>
      </c>
      <c r="Z42">
        <v>8.5714285714285694</v>
      </c>
      <c r="AA42">
        <v>25.714285709999999</v>
      </c>
      <c r="AB42">
        <v>2.8571428569999999</v>
      </c>
    </row>
    <row r="43" spans="1:28" x14ac:dyDescent="0.3">
      <c r="A43">
        <v>40</v>
      </c>
      <c r="B43" t="s">
        <v>988</v>
      </c>
      <c r="C43">
        <v>2013026</v>
      </c>
      <c r="D43" t="s">
        <v>276</v>
      </c>
      <c r="E43" t="s">
        <v>232</v>
      </c>
      <c r="F43">
        <v>37.850342110965165</v>
      </c>
      <c r="G43" t="s">
        <v>1007</v>
      </c>
      <c r="H43">
        <v>43.8016782071183</v>
      </c>
      <c r="I43" t="s">
        <v>1007</v>
      </c>
      <c r="J43" t="s">
        <v>1007</v>
      </c>
      <c r="K43">
        <v>17.0731707317073</v>
      </c>
      <c r="L43">
        <v>42.682926829268297</v>
      </c>
      <c r="M43">
        <v>14.634146341463399</v>
      </c>
      <c r="N43">
        <v>45.731707317073202</v>
      </c>
      <c r="O43">
        <v>29.268292682926798</v>
      </c>
      <c r="P43">
        <v>39.837398373983703</v>
      </c>
      <c r="Q43">
        <v>21.5328467153285</v>
      </c>
      <c r="R43">
        <v>43.9445851333234</v>
      </c>
      <c r="S43">
        <v>19.512195121951201</v>
      </c>
      <c r="T43">
        <v>49.963045084996303</v>
      </c>
      <c r="U43">
        <v>4.8780487804878003</v>
      </c>
      <c r="V43">
        <v>40.650406504065003</v>
      </c>
      <c r="W43">
        <v>21.5328467153285</v>
      </c>
      <c r="X43">
        <v>27.5</v>
      </c>
      <c r="Y43">
        <v>17.5</v>
      </c>
      <c r="Z43">
        <v>12.5</v>
      </c>
      <c r="AA43">
        <v>20</v>
      </c>
      <c r="AB43">
        <v>0</v>
      </c>
    </row>
    <row r="44" spans="1:28" x14ac:dyDescent="0.3">
      <c r="A44">
        <v>41</v>
      </c>
      <c r="B44" t="s">
        <v>988</v>
      </c>
      <c r="C44">
        <v>2013032</v>
      </c>
      <c r="D44" t="s">
        <v>126</v>
      </c>
      <c r="E44" t="s">
        <v>542</v>
      </c>
      <c r="F44">
        <v>45.235518449804111</v>
      </c>
      <c r="G44" t="s">
        <v>1007</v>
      </c>
      <c r="H44">
        <v>44.047326085629301</v>
      </c>
      <c r="I44" t="s">
        <v>1007</v>
      </c>
      <c r="J44" t="s">
        <v>1007</v>
      </c>
      <c r="K44">
        <v>21.428571428571399</v>
      </c>
      <c r="L44">
        <v>53.571428571428598</v>
      </c>
      <c r="M44">
        <v>16.6666666666667</v>
      </c>
      <c r="N44">
        <v>52.0833333333333</v>
      </c>
      <c r="O44">
        <v>30.952380952380999</v>
      </c>
      <c r="P44">
        <v>35.827664399093003</v>
      </c>
      <c r="Q44">
        <v>25.278810408921899</v>
      </c>
      <c r="R44">
        <v>51.5894089977999</v>
      </c>
      <c r="S44">
        <v>19.047619047619001</v>
      </c>
      <c r="T44">
        <v>51.370851370851398</v>
      </c>
      <c r="U44">
        <v>2.38095238095238</v>
      </c>
      <c r="V44">
        <v>19.841269841269799</v>
      </c>
      <c r="W44">
        <v>25</v>
      </c>
      <c r="X44">
        <v>28.571428571428601</v>
      </c>
      <c r="Y44">
        <v>21.428571428571399</v>
      </c>
      <c r="Z44">
        <v>11.9047619047619</v>
      </c>
      <c r="AA44">
        <v>14.28571429</v>
      </c>
      <c r="AB44">
        <v>0</v>
      </c>
    </row>
    <row r="45" spans="1:28" x14ac:dyDescent="0.3">
      <c r="A45">
        <v>42</v>
      </c>
      <c r="B45" t="s">
        <v>989</v>
      </c>
      <c r="C45">
        <v>2015044</v>
      </c>
      <c r="D45" t="s">
        <v>129</v>
      </c>
      <c r="E45" t="s">
        <v>542</v>
      </c>
      <c r="F45">
        <v>39.601967912072467</v>
      </c>
      <c r="G45" t="s">
        <v>1007</v>
      </c>
      <c r="H45">
        <v>44.221332287534402</v>
      </c>
      <c r="J45" t="s">
        <v>1007</v>
      </c>
      <c r="K45">
        <v>17.0731707317073</v>
      </c>
      <c r="L45">
        <v>42.682926829268297</v>
      </c>
      <c r="M45">
        <v>34.146341463414601</v>
      </c>
      <c r="N45">
        <v>100</v>
      </c>
      <c r="O45">
        <v>36.585365853658502</v>
      </c>
      <c r="P45">
        <v>22.415795586527299</v>
      </c>
      <c r="Q45">
        <v>18.292682926829301</v>
      </c>
      <c r="R45">
        <v>37.332005973120999</v>
      </c>
      <c r="S45">
        <v>21.951219512195099</v>
      </c>
      <c r="T45">
        <v>42.572062084257198</v>
      </c>
      <c r="U45">
        <v>2.4390243902439002</v>
      </c>
      <c r="V45">
        <v>20.325203252032502</v>
      </c>
      <c r="W45">
        <v>18.292682926829301</v>
      </c>
      <c r="X45">
        <v>36.585365853658502</v>
      </c>
      <c r="Y45">
        <v>17.0731707317073</v>
      </c>
      <c r="Z45">
        <v>9.7560975609756095</v>
      </c>
      <c r="AA45">
        <v>24.390243900000002</v>
      </c>
      <c r="AB45">
        <v>0</v>
      </c>
    </row>
    <row r="46" spans="1:28" x14ac:dyDescent="0.3">
      <c r="A46">
        <v>43</v>
      </c>
      <c r="B46" t="s">
        <v>989</v>
      </c>
      <c r="C46">
        <v>2013038</v>
      </c>
      <c r="D46" t="s">
        <v>122</v>
      </c>
      <c r="E46" t="s">
        <v>542</v>
      </c>
      <c r="F46">
        <v>35.564042332475516</v>
      </c>
      <c r="G46" t="s">
        <v>1007</v>
      </c>
      <c r="H46">
        <v>44.524615809178002</v>
      </c>
      <c r="J46" t="s">
        <v>1007</v>
      </c>
      <c r="K46">
        <v>16.129032258064498</v>
      </c>
      <c r="L46">
        <v>40.322580645161302</v>
      </c>
      <c r="M46">
        <v>16.129032258064498</v>
      </c>
      <c r="N46">
        <v>50.403225806451601</v>
      </c>
      <c r="O46">
        <v>19.354838709677399</v>
      </c>
      <c r="P46">
        <v>63.440860215053803</v>
      </c>
      <c r="Q46">
        <v>9.0909090909090899</v>
      </c>
      <c r="R46">
        <v>18.552875695732801</v>
      </c>
      <c r="S46">
        <v>22.580645161290299</v>
      </c>
      <c r="T46">
        <v>40.664711632453603</v>
      </c>
      <c r="U46">
        <v>6.4516129032258096</v>
      </c>
      <c r="V46">
        <v>53.763440860214999</v>
      </c>
      <c r="W46">
        <v>9.0909090909090899</v>
      </c>
      <c r="X46">
        <v>19.354838709677399</v>
      </c>
      <c r="Y46">
        <v>16.129032258064498</v>
      </c>
      <c r="Z46">
        <v>9.67741935483871</v>
      </c>
      <c r="AA46">
        <v>22.58064516</v>
      </c>
      <c r="AB46">
        <v>0</v>
      </c>
    </row>
    <row r="47" spans="1:28" x14ac:dyDescent="0.3">
      <c r="A47">
        <v>44</v>
      </c>
      <c r="B47" t="s">
        <v>989</v>
      </c>
      <c r="C47">
        <v>2019040</v>
      </c>
      <c r="D47" t="s">
        <v>963</v>
      </c>
      <c r="E47" t="s">
        <v>542</v>
      </c>
      <c r="F47">
        <v>39.60326818802303</v>
      </c>
      <c r="G47" t="s">
        <v>1007</v>
      </c>
      <c r="H47">
        <v>45.594409910267103</v>
      </c>
      <c r="J47" t="s">
        <v>1007</v>
      </c>
      <c r="K47">
        <v>20.689655172413801</v>
      </c>
      <c r="L47">
        <v>51.724137931034498</v>
      </c>
      <c r="M47">
        <v>18.965517241379299</v>
      </c>
      <c r="N47">
        <v>59.267241379310299</v>
      </c>
      <c r="O47">
        <v>32.758620689655203</v>
      </c>
      <c r="P47">
        <v>31.5270935960591</v>
      </c>
      <c r="Q47">
        <v>20.359281437125698</v>
      </c>
      <c r="R47">
        <v>41.549553953317897</v>
      </c>
      <c r="S47">
        <v>20.689655172413801</v>
      </c>
      <c r="T47">
        <v>46.3949843260188</v>
      </c>
      <c r="U47">
        <v>5.1724137931034502</v>
      </c>
      <c r="V47">
        <v>43.1034482758621</v>
      </c>
      <c r="W47">
        <v>20.298507462686601</v>
      </c>
      <c r="X47">
        <v>33.3333333333333</v>
      </c>
      <c r="Y47">
        <v>20</v>
      </c>
      <c r="Z47">
        <v>5</v>
      </c>
      <c r="AA47">
        <v>18.333333329999999</v>
      </c>
      <c r="AB47">
        <v>0</v>
      </c>
    </row>
    <row r="48" spans="1:28" x14ac:dyDescent="0.3">
      <c r="A48">
        <v>45</v>
      </c>
      <c r="B48" t="s">
        <v>989</v>
      </c>
      <c r="C48">
        <v>2015019</v>
      </c>
      <c r="D48" t="s">
        <v>123</v>
      </c>
      <c r="E48" t="s">
        <v>542</v>
      </c>
      <c r="F48">
        <v>39.13908123052979</v>
      </c>
      <c r="G48" t="s">
        <v>1007</v>
      </c>
      <c r="H48">
        <v>45.598554671135297</v>
      </c>
      <c r="J48" t="s">
        <v>1007</v>
      </c>
      <c r="K48">
        <v>17.647058823529399</v>
      </c>
      <c r="L48">
        <v>44.117647058823501</v>
      </c>
      <c r="M48">
        <v>17.647058823529399</v>
      </c>
      <c r="N48">
        <v>55.147058823529399</v>
      </c>
      <c r="O48">
        <v>19.6078431372549</v>
      </c>
      <c r="P48">
        <v>62.838468720821702</v>
      </c>
      <c r="Q48">
        <v>13.548387096774199</v>
      </c>
      <c r="R48">
        <v>27.649769585253502</v>
      </c>
      <c r="S48">
        <v>13.7254901960784</v>
      </c>
      <c r="T48">
        <v>67.498514557338098</v>
      </c>
      <c r="U48">
        <v>1.9607843137254899</v>
      </c>
      <c r="V48">
        <v>16.3398692810458</v>
      </c>
      <c r="W48">
        <v>13.548387096774199</v>
      </c>
      <c r="X48">
        <v>20.754716981132098</v>
      </c>
      <c r="Y48">
        <v>16.981132075471699</v>
      </c>
      <c r="Z48">
        <v>7.5471698113207504</v>
      </c>
      <c r="AA48">
        <v>15.09433962</v>
      </c>
      <c r="AB48">
        <v>0</v>
      </c>
    </row>
    <row r="49" spans="1:28" x14ac:dyDescent="0.3">
      <c r="A49">
        <v>46</v>
      </c>
      <c r="B49" t="s">
        <v>989</v>
      </c>
      <c r="C49">
        <v>2015009</v>
      </c>
      <c r="D49" t="s">
        <v>273</v>
      </c>
      <c r="E49" t="s">
        <v>232</v>
      </c>
      <c r="F49">
        <v>32.886681608670351</v>
      </c>
      <c r="G49" t="s">
        <v>1006</v>
      </c>
      <c r="H49">
        <v>45.863673752329198</v>
      </c>
      <c r="J49" t="s">
        <v>1007</v>
      </c>
      <c r="K49">
        <v>8.3333333333333304</v>
      </c>
      <c r="L49">
        <v>20.8333333333333</v>
      </c>
      <c r="M49">
        <v>22.2222222222222</v>
      </c>
      <c r="N49">
        <v>69.4444444444444</v>
      </c>
      <c r="O49">
        <v>27.7777777777778</v>
      </c>
      <c r="P49">
        <v>43.3862433862434</v>
      </c>
      <c r="Q49">
        <v>11.764705882352899</v>
      </c>
      <c r="R49">
        <v>24.009603841536599</v>
      </c>
      <c r="S49">
        <v>27.7777777777778</v>
      </c>
      <c r="T49">
        <v>24.915824915824899</v>
      </c>
      <c r="U49">
        <v>11.1111111111111</v>
      </c>
      <c r="V49">
        <v>92.592592592592595</v>
      </c>
      <c r="W49">
        <v>11.764705882352899</v>
      </c>
      <c r="X49">
        <v>27.7777777777778</v>
      </c>
      <c r="Y49">
        <v>8.3333333333333304</v>
      </c>
      <c r="Z49">
        <v>8.3333333333333304</v>
      </c>
      <c r="AA49">
        <v>30.555555559999998</v>
      </c>
      <c r="AB49">
        <v>2.7777777779999999</v>
      </c>
    </row>
    <row r="50" spans="1:28" x14ac:dyDescent="0.3">
      <c r="A50">
        <v>47</v>
      </c>
      <c r="B50" t="s">
        <v>988</v>
      </c>
      <c r="C50">
        <v>2013021</v>
      </c>
      <c r="D50" t="s">
        <v>154</v>
      </c>
      <c r="E50" t="s">
        <v>542</v>
      </c>
      <c r="F50">
        <v>37.268590095971085</v>
      </c>
      <c r="G50" t="s">
        <v>1007</v>
      </c>
      <c r="H50">
        <v>46.599110481598998</v>
      </c>
      <c r="I50" t="s">
        <v>1007</v>
      </c>
      <c r="J50" t="s">
        <v>1007</v>
      </c>
      <c r="K50">
        <v>11.4285714285714</v>
      </c>
      <c r="L50">
        <v>28.571428571428601</v>
      </c>
      <c r="M50">
        <v>17.1428571428571</v>
      </c>
      <c r="N50">
        <v>53.571428571428598</v>
      </c>
      <c r="O50">
        <v>22.8571428571429</v>
      </c>
      <c r="P50">
        <v>55.1020408163265</v>
      </c>
      <c r="Q50">
        <v>2.5089605734767</v>
      </c>
      <c r="R50">
        <v>5.1203277009728598</v>
      </c>
      <c r="S50">
        <v>14.285714285714301</v>
      </c>
      <c r="T50">
        <v>65.800865800865793</v>
      </c>
      <c r="U50">
        <v>8.5714285714285694</v>
      </c>
      <c r="V50">
        <v>71.428571428571402</v>
      </c>
      <c r="W50">
        <v>2.5</v>
      </c>
      <c r="X50">
        <v>19.4444444444444</v>
      </c>
      <c r="Y50">
        <v>11.1111111111111</v>
      </c>
      <c r="Z50">
        <v>11.1111111111111</v>
      </c>
      <c r="AA50">
        <v>11.11111111</v>
      </c>
      <c r="AB50">
        <v>0</v>
      </c>
    </row>
    <row r="51" spans="1:28" x14ac:dyDescent="0.3">
      <c r="A51">
        <v>48</v>
      </c>
      <c r="B51" t="s">
        <v>988</v>
      </c>
      <c r="C51" t="s">
        <v>92</v>
      </c>
      <c r="D51" t="s">
        <v>91</v>
      </c>
      <c r="E51" t="s">
        <v>542</v>
      </c>
      <c r="F51">
        <v>46.115288220551427</v>
      </c>
      <c r="G51" t="s">
        <v>1007</v>
      </c>
      <c r="H51">
        <v>47.308627509128797</v>
      </c>
      <c r="I51" t="s">
        <v>1007</v>
      </c>
      <c r="J51" t="s">
        <v>1007</v>
      </c>
      <c r="K51">
        <v>11.1111111111111</v>
      </c>
      <c r="L51">
        <v>27.7777777777778</v>
      </c>
      <c r="M51">
        <v>22.2222222222222</v>
      </c>
      <c r="N51">
        <v>69.4444444444444</v>
      </c>
      <c r="O51">
        <v>27.7777777777778</v>
      </c>
      <c r="P51">
        <v>43.3862433862434</v>
      </c>
      <c r="Q51">
        <v>11.578947368421099</v>
      </c>
      <c r="R51">
        <v>23.630504833512401</v>
      </c>
      <c r="S51">
        <v>19.4444444444444</v>
      </c>
      <c r="T51">
        <v>50.168350168350202</v>
      </c>
      <c r="U51">
        <v>8.3333333333333304</v>
      </c>
      <c r="V51">
        <v>69.4444444444445</v>
      </c>
      <c r="W51">
        <v>11.578947368421099</v>
      </c>
      <c r="X51">
        <v>25.714285714285701</v>
      </c>
      <c r="Y51">
        <v>11.4285714285714</v>
      </c>
      <c r="Z51">
        <v>8.5714285714285694</v>
      </c>
      <c r="AA51">
        <v>17.14285714</v>
      </c>
      <c r="AB51">
        <v>5.7142857139999998</v>
      </c>
    </row>
    <row r="52" spans="1:28" x14ac:dyDescent="0.3">
      <c r="A52">
        <v>49</v>
      </c>
      <c r="B52" t="s">
        <v>988</v>
      </c>
      <c r="C52" t="s">
        <v>246</v>
      </c>
      <c r="D52" t="s">
        <v>245</v>
      </c>
      <c r="E52" t="s">
        <v>232</v>
      </c>
      <c r="F52">
        <v>38.709682806905043</v>
      </c>
      <c r="G52" t="s">
        <v>1007</v>
      </c>
      <c r="H52">
        <v>47.361774903146099</v>
      </c>
      <c r="I52" t="s">
        <v>1007</v>
      </c>
      <c r="J52" t="s">
        <v>1007</v>
      </c>
      <c r="K52">
        <v>19.148936170212799</v>
      </c>
      <c r="L52">
        <v>47.872340425531902</v>
      </c>
      <c r="M52">
        <v>25.531914893617</v>
      </c>
      <c r="N52">
        <v>79.787234042553195</v>
      </c>
      <c r="O52">
        <v>29.787234042553202</v>
      </c>
      <c r="P52">
        <v>38.601823708206702</v>
      </c>
      <c r="Q52">
        <v>4.32098765432099</v>
      </c>
      <c r="R52">
        <v>8.8183421516754805</v>
      </c>
      <c r="S52">
        <v>23.404255319148898</v>
      </c>
      <c r="T52">
        <v>38.168923275306199</v>
      </c>
      <c r="U52">
        <v>8.5106382978723403</v>
      </c>
      <c r="V52">
        <v>70.921985815602795</v>
      </c>
      <c r="W52">
        <v>4.32098765432099</v>
      </c>
      <c r="X52">
        <v>31.25</v>
      </c>
      <c r="Y52">
        <v>18.75</v>
      </c>
      <c r="Z52">
        <v>12.5</v>
      </c>
      <c r="AA52">
        <v>20.833333329999999</v>
      </c>
      <c r="AB52">
        <v>2.0833333330000001</v>
      </c>
    </row>
    <row r="53" spans="1:28" x14ac:dyDescent="0.3">
      <c r="A53">
        <v>50</v>
      </c>
      <c r="B53" t="s">
        <v>988</v>
      </c>
      <c r="C53" t="s">
        <v>115</v>
      </c>
      <c r="D53" t="s">
        <v>114</v>
      </c>
      <c r="E53" t="s">
        <v>542</v>
      </c>
      <c r="F53">
        <v>45.646884836663673</v>
      </c>
      <c r="G53" t="s">
        <v>1007</v>
      </c>
      <c r="H53">
        <v>47.779227085285001</v>
      </c>
      <c r="I53" t="s">
        <v>1007</v>
      </c>
      <c r="J53" t="s">
        <v>1007</v>
      </c>
      <c r="K53">
        <v>23.8095238095238</v>
      </c>
      <c r="L53">
        <v>59.523809523809497</v>
      </c>
      <c r="M53">
        <v>23.8095238095238</v>
      </c>
      <c r="N53">
        <v>74.404761904761898</v>
      </c>
      <c r="O53">
        <v>33.3333333333333</v>
      </c>
      <c r="P53">
        <v>30.158730158730201</v>
      </c>
      <c r="Q53">
        <v>18.9873417721519</v>
      </c>
      <c r="R53">
        <v>38.749677086024299</v>
      </c>
      <c r="S53">
        <v>21.428571428571399</v>
      </c>
      <c r="T53">
        <v>44.1558441558442</v>
      </c>
      <c r="U53">
        <v>4.7619047619047601</v>
      </c>
      <c r="V53">
        <v>39.682539682539698</v>
      </c>
      <c r="W53">
        <v>18.9873417721519</v>
      </c>
      <c r="X53">
        <v>32.558139534883701</v>
      </c>
      <c r="Y53">
        <v>23.255813953488399</v>
      </c>
      <c r="Z53">
        <v>9.3023255813953494</v>
      </c>
      <c r="AA53">
        <v>20.93023256</v>
      </c>
      <c r="AB53">
        <v>2.3255813949999999</v>
      </c>
    </row>
    <row r="54" spans="1:28" x14ac:dyDescent="0.3">
      <c r="A54">
        <v>51</v>
      </c>
      <c r="B54" t="s">
        <v>989</v>
      </c>
      <c r="C54">
        <v>2015035</v>
      </c>
      <c r="D54" t="s">
        <v>272</v>
      </c>
      <c r="E54" t="s">
        <v>232</v>
      </c>
      <c r="F54">
        <v>34.973593588566388</v>
      </c>
      <c r="G54" t="s">
        <v>1007</v>
      </c>
      <c r="H54">
        <v>47.9505857322252</v>
      </c>
      <c r="J54" t="s">
        <v>1007</v>
      </c>
      <c r="K54">
        <v>19.4444444444444</v>
      </c>
      <c r="L54">
        <v>48.6111111111111</v>
      </c>
      <c r="M54">
        <v>22.2222222222222</v>
      </c>
      <c r="N54">
        <v>69.4444444444444</v>
      </c>
      <c r="O54">
        <v>27.7777777777778</v>
      </c>
      <c r="P54">
        <v>43.3862433862434</v>
      </c>
      <c r="Q54">
        <v>7.3825503355704702</v>
      </c>
      <c r="R54">
        <v>15.0664292562663</v>
      </c>
      <c r="S54">
        <v>22.2222222222222</v>
      </c>
      <c r="T54">
        <v>41.750841750841801</v>
      </c>
      <c r="U54">
        <v>8.3333333333333304</v>
      </c>
      <c r="V54">
        <v>69.4444444444445</v>
      </c>
      <c r="W54">
        <v>7.3825503355704702</v>
      </c>
      <c r="X54">
        <v>27.7777777777778</v>
      </c>
      <c r="Y54">
        <v>19.4444444444444</v>
      </c>
      <c r="Z54">
        <v>11.1111111111111</v>
      </c>
      <c r="AA54">
        <v>25</v>
      </c>
      <c r="AB54">
        <v>0</v>
      </c>
    </row>
    <row r="55" spans="1:28" x14ac:dyDescent="0.3">
      <c r="A55">
        <v>52</v>
      </c>
      <c r="B55" t="s">
        <v>989</v>
      </c>
      <c r="C55">
        <v>2015028</v>
      </c>
      <c r="D55" t="s">
        <v>278</v>
      </c>
      <c r="E55" t="s">
        <v>232</v>
      </c>
      <c r="F55">
        <v>45.587852687507031</v>
      </c>
      <c r="G55" t="s">
        <v>1007</v>
      </c>
      <c r="H55">
        <v>49.251723538877897</v>
      </c>
      <c r="J55" t="s">
        <v>1007</v>
      </c>
      <c r="K55">
        <v>28.571428571428601</v>
      </c>
      <c r="L55">
        <v>71.428571428571402</v>
      </c>
      <c r="M55">
        <v>25</v>
      </c>
      <c r="N55">
        <v>78.125</v>
      </c>
      <c r="O55">
        <v>21.428571428571399</v>
      </c>
      <c r="P55">
        <v>58.503401360544203</v>
      </c>
      <c r="Q55">
        <v>11.935483870967699</v>
      </c>
      <c r="R55">
        <v>24.3581303489138</v>
      </c>
      <c r="S55">
        <v>25</v>
      </c>
      <c r="T55">
        <v>33.3333333333333</v>
      </c>
      <c r="U55">
        <v>3.5714285714285698</v>
      </c>
      <c r="V55">
        <v>29.761904761904798</v>
      </c>
      <c r="W55">
        <v>11.935483870967699</v>
      </c>
      <c r="X55">
        <v>21.428571428571399</v>
      </c>
      <c r="Y55">
        <v>28.571428571428601</v>
      </c>
      <c r="Z55">
        <v>3.5714285714285698</v>
      </c>
      <c r="AA55">
        <v>28.571428569999998</v>
      </c>
      <c r="AB55">
        <v>3.5714285710000002</v>
      </c>
    </row>
    <row r="56" spans="1:28" x14ac:dyDescent="0.3">
      <c r="A56">
        <v>53</v>
      </c>
      <c r="B56" t="s">
        <v>989</v>
      </c>
      <c r="C56" t="s">
        <v>264</v>
      </c>
      <c r="D56" t="s">
        <v>263</v>
      </c>
      <c r="E56" t="s">
        <v>232</v>
      </c>
      <c r="F56">
        <v>32.77058517741748</v>
      </c>
      <c r="G56" t="s">
        <v>1006</v>
      </c>
      <c r="H56">
        <v>49.437251844084102</v>
      </c>
      <c r="J56" t="s">
        <v>1007</v>
      </c>
      <c r="K56">
        <v>26.086956521739101</v>
      </c>
      <c r="L56">
        <v>65.2173913043478</v>
      </c>
      <c r="M56">
        <v>8.6956521739130395</v>
      </c>
      <c r="N56">
        <v>27.173913043478301</v>
      </c>
      <c r="O56">
        <v>26.086956521739101</v>
      </c>
      <c r="P56">
        <v>47.412008281573499</v>
      </c>
      <c r="Q56">
        <v>6.6666666666666696</v>
      </c>
      <c r="R56">
        <v>13.605442176870699</v>
      </c>
      <c r="S56">
        <v>21.739130434782599</v>
      </c>
      <c r="T56">
        <v>43.214756258234502</v>
      </c>
      <c r="U56">
        <v>17.3913043478261</v>
      </c>
      <c r="V56">
        <v>100</v>
      </c>
      <c r="W56">
        <v>6.6666666666666696</v>
      </c>
      <c r="X56">
        <v>26.086956521739101</v>
      </c>
      <c r="Y56">
        <v>26.086956521739101</v>
      </c>
      <c r="Z56">
        <v>13.0434782608696</v>
      </c>
      <c r="AA56">
        <v>21.739130429999999</v>
      </c>
      <c r="AB56">
        <v>0</v>
      </c>
    </row>
    <row r="57" spans="1:28" x14ac:dyDescent="0.3">
      <c r="A57">
        <v>54</v>
      </c>
      <c r="B57" t="s">
        <v>988</v>
      </c>
      <c r="C57">
        <v>2019011</v>
      </c>
      <c r="D57" t="s">
        <v>93</v>
      </c>
      <c r="E57" t="s">
        <v>542</v>
      </c>
      <c r="F57">
        <v>43.194297921188678</v>
      </c>
      <c r="G57" t="s">
        <v>1007</v>
      </c>
      <c r="H57">
        <v>49.534956039076903</v>
      </c>
      <c r="I57" t="s">
        <v>1007</v>
      </c>
      <c r="J57" t="s">
        <v>1007</v>
      </c>
      <c r="K57">
        <v>22</v>
      </c>
      <c r="L57">
        <v>55</v>
      </c>
      <c r="M57">
        <v>10</v>
      </c>
      <c r="N57">
        <v>31.25</v>
      </c>
      <c r="O57">
        <v>22</v>
      </c>
      <c r="P57">
        <v>57.142857142857103</v>
      </c>
      <c r="Q57">
        <v>15.9763313609467</v>
      </c>
      <c r="R57">
        <v>32.604757879483202</v>
      </c>
      <c r="S57">
        <v>18</v>
      </c>
      <c r="T57">
        <v>54.545454545454497</v>
      </c>
      <c r="U57">
        <v>8</v>
      </c>
      <c r="V57">
        <v>66.6666666666667</v>
      </c>
      <c r="W57">
        <v>15.882352941176499</v>
      </c>
      <c r="X57">
        <v>21.568627450980401</v>
      </c>
      <c r="Y57">
        <v>21.568627450980401</v>
      </c>
      <c r="Z57">
        <v>9.8039215686274499</v>
      </c>
      <c r="AA57">
        <v>15.686274510000001</v>
      </c>
      <c r="AB57">
        <v>1.9607843140000001</v>
      </c>
    </row>
    <row r="58" spans="1:28" x14ac:dyDescent="0.3">
      <c r="A58">
        <v>55</v>
      </c>
      <c r="B58" t="s">
        <v>989</v>
      </c>
      <c r="C58">
        <v>2019049</v>
      </c>
      <c r="D58" t="s">
        <v>964</v>
      </c>
      <c r="E58" t="s">
        <v>232</v>
      </c>
      <c r="F58">
        <v>44.177854287136569</v>
      </c>
      <c r="G58" t="s">
        <v>1007</v>
      </c>
      <c r="H58">
        <v>49.645803613233603</v>
      </c>
      <c r="J58" t="s">
        <v>1007</v>
      </c>
      <c r="K58">
        <v>11.9047619047619</v>
      </c>
      <c r="L58">
        <v>29.761904761904798</v>
      </c>
      <c r="M58">
        <v>11.9047619047619</v>
      </c>
      <c r="N58">
        <v>37.202380952380999</v>
      </c>
      <c r="O58">
        <v>14.285714285714301</v>
      </c>
      <c r="P58">
        <v>75.510204081632693</v>
      </c>
      <c r="Q58">
        <v>18.272425249169402</v>
      </c>
      <c r="R58">
        <v>37.290663773815197</v>
      </c>
      <c r="S58">
        <v>16.6666666666667</v>
      </c>
      <c r="T58">
        <v>58.585858585858603</v>
      </c>
      <c r="U58">
        <v>7.1428571428571397</v>
      </c>
      <c r="V58">
        <v>59.523809523809497</v>
      </c>
      <c r="W58">
        <v>18.211920529801301</v>
      </c>
      <c r="X58">
        <v>13.636363636363599</v>
      </c>
      <c r="Y58">
        <v>11.363636363636401</v>
      </c>
      <c r="Z58">
        <v>9.0909090909090899</v>
      </c>
      <c r="AA58">
        <v>15.90909091</v>
      </c>
      <c r="AB58">
        <v>2.2727272730000001</v>
      </c>
    </row>
    <row r="59" spans="1:28" x14ac:dyDescent="0.3">
      <c r="A59">
        <v>56</v>
      </c>
      <c r="B59" t="s">
        <v>989</v>
      </c>
      <c r="C59">
        <v>2015025</v>
      </c>
      <c r="D59" t="s">
        <v>153</v>
      </c>
      <c r="E59" t="s">
        <v>542</v>
      </c>
      <c r="F59">
        <v>43.072415446365028</v>
      </c>
      <c r="G59" t="s">
        <v>1007</v>
      </c>
      <c r="H59">
        <v>49.715155875870202</v>
      </c>
      <c r="J59" t="s">
        <v>1007</v>
      </c>
      <c r="K59">
        <v>22</v>
      </c>
      <c r="L59">
        <v>55</v>
      </c>
      <c r="M59">
        <v>30</v>
      </c>
      <c r="N59">
        <v>93.75</v>
      </c>
      <c r="O59">
        <v>26</v>
      </c>
      <c r="P59">
        <v>47.619047619047599</v>
      </c>
      <c r="Q59">
        <v>12.8205128205128</v>
      </c>
      <c r="R59">
        <v>26.164311878597601</v>
      </c>
      <c r="S59">
        <v>22</v>
      </c>
      <c r="T59">
        <v>42.424242424242401</v>
      </c>
      <c r="U59">
        <v>4</v>
      </c>
      <c r="V59">
        <v>33.3333333333333</v>
      </c>
      <c r="W59">
        <v>12.8205128205128</v>
      </c>
      <c r="X59">
        <v>25.490196078431399</v>
      </c>
      <c r="Y59">
        <v>21.568627450980401</v>
      </c>
      <c r="Z59">
        <v>11.764705882352899</v>
      </c>
      <c r="AA59">
        <v>21.568627450000001</v>
      </c>
      <c r="AB59">
        <v>0</v>
      </c>
    </row>
    <row r="60" spans="1:28" x14ac:dyDescent="0.3">
      <c r="A60">
        <v>57</v>
      </c>
      <c r="B60" t="s">
        <v>989</v>
      </c>
      <c r="C60">
        <v>2015037</v>
      </c>
      <c r="D60" t="s">
        <v>291</v>
      </c>
      <c r="E60" t="s">
        <v>232</v>
      </c>
      <c r="F60">
        <v>28.257992790417603</v>
      </c>
      <c r="G60" t="s">
        <v>1006</v>
      </c>
      <c r="H60">
        <v>49.716349857327302</v>
      </c>
      <c r="J60" t="s">
        <v>1007</v>
      </c>
      <c r="K60">
        <v>31.578947368421101</v>
      </c>
      <c r="L60">
        <v>78.947368421052602</v>
      </c>
      <c r="M60">
        <v>5.2631578947368398</v>
      </c>
      <c r="N60">
        <v>16.447368421052602</v>
      </c>
      <c r="O60">
        <v>26.315789473684202</v>
      </c>
      <c r="P60">
        <v>46.867167919799499</v>
      </c>
      <c r="Q60">
        <v>5.2631578947368398</v>
      </c>
      <c r="R60">
        <v>10.7411385606874</v>
      </c>
      <c r="S60">
        <v>21.052631578947398</v>
      </c>
      <c r="T60">
        <v>45.295055821371598</v>
      </c>
      <c r="U60">
        <v>15.789473684210501</v>
      </c>
      <c r="V60">
        <v>100</v>
      </c>
      <c r="W60">
        <v>5.2631578947368398</v>
      </c>
      <c r="X60">
        <v>25</v>
      </c>
      <c r="Y60">
        <v>30</v>
      </c>
      <c r="Z60">
        <v>10</v>
      </c>
      <c r="AA60">
        <v>30</v>
      </c>
      <c r="AB60">
        <v>0</v>
      </c>
    </row>
    <row r="61" spans="1:28" x14ac:dyDescent="0.3">
      <c r="A61">
        <v>58</v>
      </c>
      <c r="B61" t="s">
        <v>988</v>
      </c>
      <c r="C61">
        <v>2013018</v>
      </c>
      <c r="D61" t="s">
        <v>83</v>
      </c>
      <c r="E61" t="s">
        <v>542</v>
      </c>
      <c r="F61">
        <v>51.879098875204498</v>
      </c>
      <c r="G61" t="s">
        <v>1007</v>
      </c>
      <c r="H61">
        <v>49.930255143388798</v>
      </c>
      <c r="I61" t="s">
        <v>1007</v>
      </c>
      <c r="J61" t="s">
        <v>1007</v>
      </c>
      <c r="K61">
        <v>17.948717948717899</v>
      </c>
      <c r="L61">
        <v>44.871794871794897</v>
      </c>
      <c r="M61">
        <v>28.205128205128201</v>
      </c>
      <c r="N61">
        <v>88.141025641025607</v>
      </c>
      <c r="O61">
        <v>28.205128205128201</v>
      </c>
      <c r="P61">
        <v>42.368742368742403</v>
      </c>
      <c r="Q61">
        <v>6.4516129032258096</v>
      </c>
      <c r="R61">
        <v>13.166556945358799</v>
      </c>
      <c r="S61">
        <v>20.5128205128205</v>
      </c>
      <c r="T61">
        <v>46.930846930846897</v>
      </c>
      <c r="U61">
        <v>7.6923076923076898</v>
      </c>
      <c r="V61">
        <v>64.102564102564102</v>
      </c>
      <c r="W61">
        <v>6.3829787234042596</v>
      </c>
      <c r="X61">
        <v>25</v>
      </c>
      <c r="Y61">
        <v>17.5</v>
      </c>
      <c r="Z61">
        <v>7.5</v>
      </c>
      <c r="AA61">
        <v>17.5</v>
      </c>
      <c r="AB61">
        <v>7.5</v>
      </c>
    </row>
    <row r="62" spans="1:28" x14ac:dyDescent="0.3">
      <c r="A62">
        <v>59</v>
      </c>
      <c r="B62" t="s">
        <v>988</v>
      </c>
      <c r="C62" t="s">
        <v>262</v>
      </c>
      <c r="D62" t="s">
        <v>261</v>
      </c>
      <c r="E62" t="s">
        <v>232</v>
      </c>
      <c r="F62">
        <v>43.517256799200062</v>
      </c>
      <c r="G62" t="s">
        <v>1007</v>
      </c>
      <c r="H62">
        <v>50.0107632927065</v>
      </c>
      <c r="I62" t="s">
        <v>1007</v>
      </c>
      <c r="J62" t="s">
        <v>1007</v>
      </c>
      <c r="K62">
        <v>20</v>
      </c>
      <c r="L62">
        <v>50</v>
      </c>
      <c r="M62">
        <v>20</v>
      </c>
      <c r="N62">
        <v>62.5</v>
      </c>
      <c r="O62">
        <v>31.428571428571399</v>
      </c>
      <c r="P62">
        <v>34.6938775510204</v>
      </c>
      <c r="Q62">
        <v>16.1490683229814</v>
      </c>
      <c r="R62">
        <v>32.957282291798698</v>
      </c>
      <c r="S62">
        <v>20</v>
      </c>
      <c r="T62">
        <v>48.484848484848499</v>
      </c>
      <c r="U62">
        <v>8.5714285714285694</v>
      </c>
      <c r="V62">
        <v>71.428571428571402</v>
      </c>
      <c r="W62">
        <v>16.1490683229814</v>
      </c>
      <c r="X62">
        <v>31.428571428571399</v>
      </c>
      <c r="Y62">
        <v>20</v>
      </c>
      <c r="Z62">
        <v>8.5714285714285694</v>
      </c>
      <c r="AA62">
        <v>17.14285714</v>
      </c>
      <c r="AB62">
        <v>2.8571428569999999</v>
      </c>
    </row>
    <row r="63" spans="1:28" x14ac:dyDescent="0.3">
      <c r="A63">
        <v>60</v>
      </c>
      <c r="B63" t="s">
        <v>989</v>
      </c>
      <c r="C63">
        <v>2015024</v>
      </c>
      <c r="D63" t="s">
        <v>142</v>
      </c>
      <c r="E63" t="s">
        <v>542</v>
      </c>
      <c r="F63">
        <v>45.885766711987834</v>
      </c>
      <c r="G63" t="s">
        <v>1007</v>
      </c>
      <c r="H63">
        <v>50.226044489765599</v>
      </c>
      <c r="J63" t="s">
        <v>1007</v>
      </c>
      <c r="K63">
        <v>18.75</v>
      </c>
      <c r="L63">
        <v>46.875</v>
      </c>
      <c r="M63">
        <v>9.375</v>
      </c>
      <c r="N63">
        <v>29.296875</v>
      </c>
      <c r="O63">
        <v>25</v>
      </c>
      <c r="P63">
        <v>50</v>
      </c>
      <c r="Q63">
        <v>34.705882352941202</v>
      </c>
      <c r="R63">
        <v>70.828331332532997</v>
      </c>
      <c r="S63">
        <v>18.75</v>
      </c>
      <c r="T63">
        <v>52.272727272727302</v>
      </c>
      <c r="U63">
        <v>6.25</v>
      </c>
      <c r="V63">
        <v>52.0833333333333</v>
      </c>
      <c r="W63">
        <v>34.705882352941202</v>
      </c>
      <c r="X63">
        <v>25</v>
      </c>
      <c r="Y63">
        <v>18.75</v>
      </c>
      <c r="Z63">
        <v>9.375</v>
      </c>
      <c r="AA63">
        <v>18.75</v>
      </c>
      <c r="AB63">
        <v>3.125</v>
      </c>
    </row>
    <row r="64" spans="1:28" x14ac:dyDescent="0.3">
      <c r="A64">
        <v>61</v>
      </c>
      <c r="B64" t="s">
        <v>989</v>
      </c>
      <c r="C64">
        <v>2015045</v>
      </c>
      <c r="D64" t="s">
        <v>236</v>
      </c>
      <c r="E64" t="s">
        <v>232</v>
      </c>
      <c r="F64">
        <v>52.962397714121977</v>
      </c>
      <c r="G64" t="s">
        <v>1007</v>
      </c>
      <c r="H64">
        <v>50.428468491941103</v>
      </c>
      <c r="J64" t="s">
        <v>1007</v>
      </c>
      <c r="K64">
        <v>14.893617021276601</v>
      </c>
      <c r="L64">
        <v>37.2340425531915</v>
      </c>
      <c r="M64">
        <v>27.659574468085101</v>
      </c>
      <c r="N64">
        <v>86.436170212766001</v>
      </c>
      <c r="O64">
        <v>21.2765957446809</v>
      </c>
      <c r="P64">
        <v>58.8652482269503</v>
      </c>
      <c r="Q64">
        <v>5.3627760252365899</v>
      </c>
      <c r="R64">
        <v>10.944440867829799</v>
      </c>
      <c r="S64">
        <v>23.404255319148898</v>
      </c>
      <c r="T64">
        <v>38.168923275306199</v>
      </c>
      <c r="U64">
        <v>8.5106382978723403</v>
      </c>
      <c r="V64">
        <v>70.921985815602795</v>
      </c>
      <c r="W64">
        <v>5.3627760252365899</v>
      </c>
      <c r="X64">
        <v>19.565217391304301</v>
      </c>
      <c r="Y64">
        <v>15.2173913043478</v>
      </c>
      <c r="Z64">
        <v>10.869565217391299</v>
      </c>
      <c r="AA64">
        <v>17.391304349999999</v>
      </c>
      <c r="AB64">
        <v>6.5217391300000003</v>
      </c>
    </row>
    <row r="65" spans="1:28" x14ac:dyDescent="0.3">
      <c r="A65">
        <v>62</v>
      </c>
      <c r="B65" t="s">
        <v>989</v>
      </c>
      <c r="C65">
        <v>2014043</v>
      </c>
      <c r="D65" t="s">
        <v>76</v>
      </c>
      <c r="E65" t="s">
        <v>542</v>
      </c>
      <c r="F65">
        <v>51.756076885987966</v>
      </c>
      <c r="G65" t="s">
        <v>1007</v>
      </c>
      <c r="H65">
        <v>50.751172660809402</v>
      </c>
      <c r="J65" t="s">
        <v>1007</v>
      </c>
      <c r="K65">
        <v>30</v>
      </c>
      <c r="L65">
        <v>75</v>
      </c>
      <c r="M65">
        <v>17.5</v>
      </c>
      <c r="N65">
        <v>54.6875</v>
      </c>
      <c r="O65">
        <v>17.5</v>
      </c>
      <c r="P65">
        <v>67.857142857142904</v>
      </c>
      <c r="Q65">
        <v>14.733542319749199</v>
      </c>
      <c r="R65">
        <v>30.068453713773899</v>
      </c>
      <c r="S65">
        <v>17.5</v>
      </c>
      <c r="T65">
        <v>56.060606060606098</v>
      </c>
      <c r="U65">
        <v>2.5</v>
      </c>
      <c r="V65">
        <v>20.8333333333333</v>
      </c>
      <c r="W65">
        <v>14.733542319749199</v>
      </c>
      <c r="X65">
        <v>17.0731707317073</v>
      </c>
      <c r="Y65">
        <v>29.268292682926798</v>
      </c>
      <c r="Z65">
        <v>17.0731707317073</v>
      </c>
      <c r="AA65">
        <v>14.634146339999999</v>
      </c>
      <c r="AB65">
        <v>2.4390243900000002</v>
      </c>
    </row>
    <row r="66" spans="1:28" x14ac:dyDescent="0.3">
      <c r="A66">
        <v>63</v>
      </c>
      <c r="B66" t="s">
        <v>988</v>
      </c>
      <c r="C66" t="s">
        <v>103</v>
      </c>
      <c r="D66" t="s">
        <v>102</v>
      </c>
      <c r="E66" t="s">
        <v>542</v>
      </c>
      <c r="F66">
        <v>50.263680033416854</v>
      </c>
      <c r="G66" t="s">
        <v>1007</v>
      </c>
      <c r="H66">
        <v>51.263614872754196</v>
      </c>
      <c r="I66" t="s">
        <v>1007</v>
      </c>
      <c r="J66" t="s">
        <v>1007</v>
      </c>
      <c r="K66">
        <v>20.408163265306101</v>
      </c>
      <c r="L66">
        <v>51.020408163265301</v>
      </c>
      <c r="M66">
        <v>20.408163265306101</v>
      </c>
      <c r="N66">
        <v>63.775510204081598</v>
      </c>
      <c r="O66">
        <v>20.408163265306101</v>
      </c>
      <c r="P66">
        <v>60.932944606413997</v>
      </c>
      <c r="Q66">
        <v>18.7290969899666</v>
      </c>
      <c r="R66">
        <v>38.222646918299098</v>
      </c>
      <c r="S66">
        <v>16.326530612244898</v>
      </c>
      <c r="T66">
        <v>59.616573902288202</v>
      </c>
      <c r="U66">
        <v>4.0816326530612201</v>
      </c>
      <c r="V66">
        <v>34.013605442176903</v>
      </c>
      <c r="W66">
        <v>18.421052631578899</v>
      </c>
      <c r="X66">
        <v>20</v>
      </c>
      <c r="Y66">
        <v>20</v>
      </c>
      <c r="Z66">
        <v>8</v>
      </c>
      <c r="AA66">
        <v>14</v>
      </c>
      <c r="AB66">
        <v>2</v>
      </c>
    </row>
    <row r="67" spans="1:28" x14ac:dyDescent="0.3">
      <c r="A67">
        <v>64</v>
      </c>
      <c r="B67" t="s">
        <v>988</v>
      </c>
      <c r="C67">
        <v>2013034</v>
      </c>
      <c r="D67" t="s">
        <v>85</v>
      </c>
      <c r="E67" t="s">
        <v>542</v>
      </c>
      <c r="F67">
        <v>42.997438811446223</v>
      </c>
      <c r="G67" t="s">
        <v>1007</v>
      </c>
      <c r="H67">
        <v>51.414947228954603</v>
      </c>
      <c r="I67" t="s">
        <v>1007</v>
      </c>
      <c r="J67" t="s">
        <v>1007</v>
      </c>
      <c r="K67">
        <v>21.2121212121212</v>
      </c>
      <c r="L67">
        <v>53.030303030303003</v>
      </c>
      <c r="M67">
        <v>15.1515151515152</v>
      </c>
      <c r="N67">
        <v>47.348484848484901</v>
      </c>
      <c r="O67">
        <v>18.181818181818201</v>
      </c>
      <c r="P67">
        <v>66.233766233766204</v>
      </c>
      <c r="Q67">
        <v>18.3150183150183</v>
      </c>
      <c r="R67">
        <v>37.377588397996597</v>
      </c>
      <c r="S67">
        <v>18.181818181818201</v>
      </c>
      <c r="T67">
        <v>53.994490358126697</v>
      </c>
      <c r="U67">
        <v>6.0606060606060597</v>
      </c>
      <c r="V67">
        <v>50.505050505050498</v>
      </c>
      <c r="W67">
        <v>18.3150183150183</v>
      </c>
      <c r="X67">
        <v>18.181818181818201</v>
      </c>
      <c r="Y67">
        <v>21.2121212121212</v>
      </c>
      <c r="Z67">
        <v>6.0606060606060597</v>
      </c>
      <c r="AA67">
        <v>18.18181818</v>
      </c>
      <c r="AB67">
        <v>0</v>
      </c>
    </row>
    <row r="68" spans="1:28" x14ac:dyDescent="0.3">
      <c r="A68">
        <v>65</v>
      </c>
      <c r="B68" t="s">
        <v>989</v>
      </c>
      <c r="C68">
        <v>2019008</v>
      </c>
      <c r="D68" t="s">
        <v>962</v>
      </c>
      <c r="E68" t="s">
        <v>232</v>
      </c>
      <c r="F68">
        <v>48.108445478639823</v>
      </c>
      <c r="G68" t="s">
        <v>1007</v>
      </c>
      <c r="H68">
        <v>51.824564266459603</v>
      </c>
      <c r="J68" t="s">
        <v>1007</v>
      </c>
      <c r="K68">
        <v>13.7254901960784</v>
      </c>
      <c r="L68">
        <v>34.313725490196099</v>
      </c>
      <c r="M68">
        <v>17.647058823529399</v>
      </c>
      <c r="N68">
        <v>55.147058823529399</v>
      </c>
      <c r="O68">
        <v>9.8039215686274499</v>
      </c>
      <c r="P68">
        <v>86.181139122315599</v>
      </c>
      <c r="Q68">
        <v>17.940199335548201</v>
      </c>
      <c r="R68">
        <v>36.6126517052003</v>
      </c>
      <c r="S68">
        <v>19.6078431372549</v>
      </c>
      <c r="T68">
        <v>49.6732026143791</v>
      </c>
      <c r="U68">
        <v>5.8823529411764701</v>
      </c>
      <c r="V68">
        <v>49.019607843137301</v>
      </c>
      <c r="W68">
        <v>17.7631578947368</v>
      </c>
      <c r="X68">
        <v>9.4339622641509404</v>
      </c>
      <c r="Y68">
        <v>13.207547169811299</v>
      </c>
      <c r="Z68">
        <v>13.207547169811299</v>
      </c>
      <c r="AA68">
        <v>16.981132079999998</v>
      </c>
      <c r="AB68">
        <v>1.886792453</v>
      </c>
    </row>
    <row r="69" spans="1:28" x14ac:dyDescent="0.3">
      <c r="A69">
        <v>66</v>
      </c>
      <c r="B69" t="s">
        <v>988</v>
      </c>
      <c r="C69" t="s">
        <v>98</v>
      </c>
      <c r="D69" t="s">
        <v>97</v>
      </c>
      <c r="E69" t="s">
        <v>542</v>
      </c>
      <c r="F69">
        <v>50.284688626974393</v>
      </c>
      <c r="G69" t="s">
        <v>1007</v>
      </c>
      <c r="H69">
        <v>52.610579110759602</v>
      </c>
      <c r="I69" t="s">
        <v>1007</v>
      </c>
      <c r="J69" t="s">
        <v>1007</v>
      </c>
      <c r="K69">
        <v>18.421052631578899</v>
      </c>
      <c r="L69">
        <v>46.052631578947398</v>
      </c>
      <c r="M69">
        <v>23.684210526315798</v>
      </c>
      <c r="N69">
        <v>74.013157894736807</v>
      </c>
      <c r="O69">
        <v>13.157894736842101</v>
      </c>
      <c r="P69">
        <v>78.195488721804495</v>
      </c>
      <c r="Q69">
        <v>9.9337748344370898</v>
      </c>
      <c r="R69">
        <v>20.273009866198102</v>
      </c>
      <c r="S69">
        <v>18.421052631578899</v>
      </c>
      <c r="T69">
        <v>53.269537480063804</v>
      </c>
      <c r="U69">
        <v>5.2631578947368398</v>
      </c>
      <c r="V69">
        <v>43.859649122806999</v>
      </c>
      <c r="W69">
        <v>9.9337748344370898</v>
      </c>
      <c r="X69">
        <v>13.157894736842101</v>
      </c>
      <c r="Y69">
        <v>18.421052631578899</v>
      </c>
      <c r="Z69">
        <v>7.8947368421052602</v>
      </c>
      <c r="AA69">
        <v>15.78947368</v>
      </c>
      <c r="AB69">
        <v>2.6315789469999999</v>
      </c>
    </row>
    <row r="70" spans="1:28" x14ac:dyDescent="0.3">
      <c r="A70">
        <v>67</v>
      </c>
      <c r="B70" t="s">
        <v>988</v>
      </c>
      <c r="C70">
        <v>2019054</v>
      </c>
      <c r="D70" t="s">
        <v>255</v>
      </c>
      <c r="E70" t="s">
        <v>232</v>
      </c>
      <c r="F70">
        <v>49.35827035409082</v>
      </c>
      <c r="G70" t="s">
        <v>1007</v>
      </c>
      <c r="H70">
        <v>52.666193795852202</v>
      </c>
      <c r="I70" t="s">
        <v>1007</v>
      </c>
      <c r="J70" t="s">
        <v>1007</v>
      </c>
      <c r="K70">
        <v>27.5</v>
      </c>
      <c r="L70">
        <v>68.75</v>
      </c>
      <c r="M70">
        <v>35</v>
      </c>
      <c r="N70">
        <v>100</v>
      </c>
      <c r="O70">
        <v>37.5</v>
      </c>
      <c r="P70">
        <v>20.238095238095202</v>
      </c>
      <c r="Q70">
        <v>18.0602006688963</v>
      </c>
      <c r="R70">
        <v>36.8575523855027</v>
      </c>
      <c r="S70">
        <v>20</v>
      </c>
      <c r="T70">
        <v>48.484848484848499</v>
      </c>
      <c r="U70">
        <v>5</v>
      </c>
      <c r="V70">
        <v>41.6666666666667</v>
      </c>
      <c r="W70">
        <v>18.508287292817698</v>
      </c>
      <c r="X70">
        <v>36.363636363636402</v>
      </c>
      <c r="Y70">
        <v>25</v>
      </c>
      <c r="Z70">
        <v>6.8181818181818201</v>
      </c>
      <c r="AA70">
        <v>18.18181818</v>
      </c>
      <c r="AB70">
        <v>2.2727272730000001</v>
      </c>
    </row>
    <row r="71" spans="1:28" x14ac:dyDescent="0.3">
      <c r="A71">
        <v>68</v>
      </c>
      <c r="B71" t="s">
        <v>988</v>
      </c>
      <c r="C71">
        <v>2013017</v>
      </c>
      <c r="D71" t="s">
        <v>200</v>
      </c>
      <c r="E71" t="s">
        <v>542</v>
      </c>
      <c r="F71">
        <v>46.662725548540379</v>
      </c>
      <c r="G71" t="s">
        <v>1007</v>
      </c>
      <c r="H71">
        <v>53.024951844992202</v>
      </c>
      <c r="I71" t="s">
        <v>1007</v>
      </c>
      <c r="J71" t="s">
        <v>1007</v>
      </c>
      <c r="K71">
        <v>18.918918918918902</v>
      </c>
      <c r="L71">
        <v>47.297297297297298</v>
      </c>
      <c r="M71">
        <v>16.2162162162162</v>
      </c>
      <c r="N71">
        <v>50.675675675675699</v>
      </c>
      <c r="O71">
        <v>21.6216216216216</v>
      </c>
      <c r="P71">
        <v>58.043758043757997</v>
      </c>
      <c r="Q71">
        <v>16.961130742049502</v>
      </c>
      <c r="R71">
        <v>34.614552534794797</v>
      </c>
      <c r="S71">
        <v>16.2162162162162</v>
      </c>
      <c r="T71">
        <v>59.95085995086</v>
      </c>
      <c r="U71">
        <v>8.1081081081081106</v>
      </c>
      <c r="V71">
        <v>67.567567567567593</v>
      </c>
      <c r="W71">
        <v>16.901408450704199</v>
      </c>
      <c r="X71">
        <v>20.5128205128205</v>
      </c>
      <c r="Y71">
        <v>17.948717948717899</v>
      </c>
      <c r="Z71">
        <v>10.2564102564103</v>
      </c>
      <c r="AA71">
        <v>15.38461538</v>
      </c>
      <c r="AB71">
        <v>2.5641025640000001</v>
      </c>
    </row>
    <row r="72" spans="1:28" x14ac:dyDescent="0.3">
      <c r="A72">
        <v>69</v>
      </c>
      <c r="B72" t="s">
        <v>988</v>
      </c>
      <c r="C72" t="s">
        <v>271</v>
      </c>
      <c r="D72" t="s">
        <v>270</v>
      </c>
      <c r="E72" t="s">
        <v>232</v>
      </c>
      <c r="F72">
        <v>47.486833838874645</v>
      </c>
      <c r="G72" t="s">
        <v>1007</v>
      </c>
      <c r="H72">
        <v>53.259550774848996</v>
      </c>
      <c r="I72" t="s">
        <v>1007</v>
      </c>
      <c r="J72" t="s">
        <v>1007</v>
      </c>
      <c r="K72">
        <v>21.2765957446809</v>
      </c>
      <c r="L72">
        <v>53.191489361702097</v>
      </c>
      <c r="M72">
        <v>21.2765957446809</v>
      </c>
      <c r="N72">
        <v>66.489361702127695</v>
      </c>
      <c r="O72">
        <v>29.787234042553202</v>
      </c>
      <c r="P72">
        <v>38.601823708206702</v>
      </c>
      <c r="Q72">
        <v>37.417218543046403</v>
      </c>
      <c r="R72">
        <v>76.361670496013005</v>
      </c>
      <c r="S72">
        <v>25.531914893617</v>
      </c>
      <c r="T72">
        <v>31.721470019342402</v>
      </c>
      <c r="U72">
        <v>6.3829787234042596</v>
      </c>
      <c r="V72">
        <v>53.191489361702097</v>
      </c>
      <c r="W72">
        <v>36.6883116883117</v>
      </c>
      <c r="X72">
        <v>29.411764705882401</v>
      </c>
      <c r="Y72">
        <v>19.6078431372549</v>
      </c>
      <c r="Z72">
        <v>9.8039215686274499</v>
      </c>
      <c r="AA72">
        <v>23.529411759999999</v>
      </c>
      <c r="AB72">
        <v>1.9607843140000001</v>
      </c>
    </row>
    <row r="73" spans="1:28" x14ac:dyDescent="0.3">
      <c r="A73">
        <v>70</v>
      </c>
      <c r="B73" t="s">
        <v>988</v>
      </c>
      <c r="C73" t="s">
        <v>82</v>
      </c>
      <c r="D73" t="s">
        <v>81</v>
      </c>
      <c r="E73" t="s">
        <v>542</v>
      </c>
      <c r="F73">
        <v>48.572213677839208</v>
      </c>
      <c r="G73" t="s">
        <v>1007</v>
      </c>
      <c r="H73">
        <v>53.735150064515103</v>
      </c>
      <c r="I73" t="s">
        <v>1007</v>
      </c>
      <c r="J73" t="s">
        <v>1007</v>
      </c>
      <c r="K73">
        <v>20</v>
      </c>
      <c r="L73">
        <v>50</v>
      </c>
      <c r="M73">
        <v>20</v>
      </c>
      <c r="N73">
        <v>62.5</v>
      </c>
      <c r="O73">
        <v>31.428571428571399</v>
      </c>
      <c r="P73">
        <v>34.6938775510204</v>
      </c>
      <c r="Q73">
        <v>15.4320987654321</v>
      </c>
      <c r="R73">
        <v>31.494079113126698</v>
      </c>
      <c r="S73">
        <v>20</v>
      </c>
      <c r="T73">
        <v>48.484848484848499</v>
      </c>
      <c r="U73">
        <v>11.4285714285714</v>
      </c>
      <c r="V73">
        <v>95.238095238095198</v>
      </c>
      <c r="W73">
        <v>15.4320987654321</v>
      </c>
      <c r="X73">
        <v>29.411764705882401</v>
      </c>
      <c r="Y73">
        <v>20.588235294117599</v>
      </c>
      <c r="Z73">
        <v>5.8823529411764701</v>
      </c>
      <c r="AA73">
        <v>17.647058820000002</v>
      </c>
      <c r="AB73">
        <v>5.8823529409999997</v>
      </c>
    </row>
    <row r="74" spans="1:28" x14ac:dyDescent="0.3">
      <c r="A74">
        <v>71</v>
      </c>
      <c r="B74" t="s">
        <v>988</v>
      </c>
      <c r="C74">
        <v>2013010</v>
      </c>
      <c r="D74" t="s">
        <v>120</v>
      </c>
      <c r="E74" t="s">
        <v>542</v>
      </c>
      <c r="F74">
        <v>56.098883050887245</v>
      </c>
      <c r="G74" t="s">
        <v>1007</v>
      </c>
      <c r="H74">
        <v>54.211834974565903</v>
      </c>
      <c r="I74" t="s">
        <v>1007</v>
      </c>
      <c r="J74" t="s">
        <v>1007</v>
      </c>
      <c r="K74">
        <v>23.3333333333333</v>
      </c>
      <c r="L74">
        <v>58.3333333333333</v>
      </c>
      <c r="M74">
        <v>33.3333333333333</v>
      </c>
      <c r="N74">
        <v>100</v>
      </c>
      <c r="O74">
        <v>33.3333333333333</v>
      </c>
      <c r="P74">
        <v>30.158730158730201</v>
      </c>
      <c r="Q74">
        <v>29.6529968454259</v>
      </c>
      <c r="R74">
        <v>60.516320092705897</v>
      </c>
      <c r="S74">
        <v>20</v>
      </c>
      <c r="T74">
        <v>48.484848484848499</v>
      </c>
      <c r="U74">
        <v>3.3333333333333299</v>
      </c>
      <c r="V74">
        <v>27.7777777777778</v>
      </c>
      <c r="W74">
        <v>29.559748427673</v>
      </c>
      <c r="X74">
        <v>32.258064516128997</v>
      </c>
      <c r="Y74">
        <v>22.580645161290299</v>
      </c>
      <c r="Z74">
        <v>9.67741935483871</v>
      </c>
      <c r="AA74">
        <v>16.129032259999999</v>
      </c>
      <c r="AB74">
        <v>3.225806452</v>
      </c>
    </row>
    <row r="75" spans="1:28" x14ac:dyDescent="0.3">
      <c r="A75">
        <v>72</v>
      </c>
      <c r="B75" t="s">
        <v>988</v>
      </c>
      <c r="C75" t="s">
        <v>226</v>
      </c>
      <c r="D75" t="s">
        <v>225</v>
      </c>
      <c r="E75" t="s">
        <v>542</v>
      </c>
      <c r="F75">
        <v>44.622633383137583</v>
      </c>
      <c r="G75" t="s">
        <v>1007</v>
      </c>
      <c r="H75">
        <v>55.273740388411298</v>
      </c>
      <c r="I75" t="s">
        <v>1007</v>
      </c>
      <c r="J75" t="s">
        <v>1007</v>
      </c>
      <c r="K75">
        <v>22.2222222222222</v>
      </c>
      <c r="L75">
        <v>55.5555555555556</v>
      </c>
      <c r="M75">
        <v>19.4444444444444</v>
      </c>
      <c r="N75">
        <v>60.7638888888889</v>
      </c>
      <c r="O75">
        <v>22.2222222222222</v>
      </c>
      <c r="P75">
        <v>56.6137566137566</v>
      </c>
      <c r="Q75">
        <v>15.0326797385621</v>
      </c>
      <c r="R75">
        <v>30.6789382419635</v>
      </c>
      <c r="S75">
        <v>16.6666666666667</v>
      </c>
      <c r="T75">
        <v>58.585858585858603</v>
      </c>
      <c r="U75">
        <v>8.3333333333333304</v>
      </c>
      <c r="V75">
        <v>69.4444444444445</v>
      </c>
      <c r="W75">
        <v>15.0326797385621</v>
      </c>
      <c r="X75">
        <v>21.6216216216216</v>
      </c>
      <c r="Y75">
        <v>21.6216216216216</v>
      </c>
      <c r="Z75">
        <v>5.4054054054054097</v>
      </c>
      <c r="AA75">
        <v>18.918918919999999</v>
      </c>
      <c r="AB75">
        <v>2.7027027029999999</v>
      </c>
    </row>
    <row r="76" spans="1:28" x14ac:dyDescent="0.3">
      <c r="A76">
        <v>73</v>
      </c>
      <c r="B76" t="s">
        <v>988</v>
      </c>
      <c r="C76" t="s">
        <v>112</v>
      </c>
      <c r="D76" t="s">
        <v>111</v>
      </c>
      <c r="E76" t="s">
        <v>542</v>
      </c>
      <c r="F76">
        <v>56.052553597196464</v>
      </c>
      <c r="G76" t="s">
        <v>1007</v>
      </c>
      <c r="H76">
        <v>55.391177935820799</v>
      </c>
      <c r="I76" t="s">
        <v>1007</v>
      </c>
      <c r="J76" t="s">
        <v>1007</v>
      </c>
      <c r="K76">
        <v>21.6666666666667</v>
      </c>
      <c r="L76">
        <v>54.1666666666667</v>
      </c>
      <c r="M76">
        <v>21.6666666666667</v>
      </c>
      <c r="N76">
        <v>67.7083333333333</v>
      </c>
      <c r="O76">
        <v>21.6666666666667</v>
      </c>
      <c r="P76">
        <v>57.936507936507901</v>
      </c>
      <c r="Q76">
        <v>25</v>
      </c>
      <c r="R76">
        <v>51.020408163265301</v>
      </c>
      <c r="S76">
        <v>11.6666666666667</v>
      </c>
      <c r="T76">
        <v>73.737373737373701</v>
      </c>
      <c r="U76">
        <v>3.3333333333333299</v>
      </c>
      <c r="V76">
        <v>27.7777777777778</v>
      </c>
      <c r="W76">
        <v>25</v>
      </c>
      <c r="X76">
        <v>20</v>
      </c>
      <c r="Y76">
        <v>21.6666666666667</v>
      </c>
      <c r="Z76">
        <v>8.3333333333333304</v>
      </c>
      <c r="AA76">
        <v>11.66666667</v>
      </c>
      <c r="AB76">
        <v>3.3333333330000001</v>
      </c>
    </row>
    <row r="77" spans="1:28" x14ac:dyDescent="0.3">
      <c r="A77">
        <v>74</v>
      </c>
      <c r="B77" t="s">
        <v>989</v>
      </c>
      <c r="C77">
        <v>2019070</v>
      </c>
      <c r="D77" t="s">
        <v>975</v>
      </c>
      <c r="E77" t="s">
        <v>542</v>
      </c>
      <c r="F77">
        <v>52.049006800138017</v>
      </c>
      <c r="G77" t="s">
        <v>1007</v>
      </c>
      <c r="H77">
        <v>55.478175670483402</v>
      </c>
      <c r="J77" t="s">
        <v>1007</v>
      </c>
      <c r="K77">
        <v>23.076923076923102</v>
      </c>
      <c r="L77">
        <v>57.692307692307701</v>
      </c>
      <c r="M77">
        <v>30.769230769230798</v>
      </c>
      <c r="N77">
        <v>96.153846153846203</v>
      </c>
      <c r="O77">
        <v>30.769230769230798</v>
      </c>
      <c r="P77">
        <v>36.263736263736298</v>
      </c>
      <c r="Q77">
        <v>18.639053254437901</v>
      </c>
      <c r="R77">
        <v>38.038884192730301</v>
      </c>
      <c r="S77">
        <v>17.307692307692299</v>
      </c>
      <c r="T77">
        <v>56.643356643356597</v>
      </c>
      <c r="U77">
        <v>5.7692307692307701</v>
      </c>
      <c r="V77">
        <v>48.076923076923102</v>
      </c>
      <c r="W77">
        <v>18.639053254437901</v>
      </c>
      <c r="X77">
        <v>29.411764705882401</v>
      </c>
      <c r="Y77">
        <v>23.529411764705898</v>
      </c>
      <c r="Z77">
        <v>13.7254901960784</v>
      </c>
      <c r="AA77">
        <v>15.686274510000001</v>
      </c>
      <c r="AB77">
        <v>1.9607843140000001</v>
      </c>
    </row>
    <row r="78" spans="1:28" x14ac:dyDescent="0.3">
      <c r="A78">
        <v>75</v>
      </c>
      <c r="B78" t="s">
        <v>988</v>
      </c>
      <c r="C78">
        <v>2019074</v>
      </c>
      <c r="D78" t="s">
        <v>132</v>
      </c>
      <c r="E78" t="s">
        <v>542</v>
      </c>
      <c r="F78">
        <v>46.375900648859812</v>
      </c>
      <c r="G78" t="s">
        <v>1007</v>
      </c>
      <c r="H78">
        <v>55.958881965720899</v>
      </c>
      <c r="I78" t="s">
        <v>1007</v>
      </c>
      <c r="J78" t="s">
        <v>1007</v>
      </c>
      <c r="K78">
        <v>14.893617021276601</v>
      </c>
      <c r="L78">
        <v>37.2340425531915</v>
      </c>
      <c r="M78">
        <v>23.404255319148898</v>
      </c>
      <c r="N78">
        <v>73.138297872340402</v>
      </c>
      <c r="O78">
        <v>27.659574468085101</v>
      </c>
      <c r="P78">
        <v>43.667679837892599</v>
      </c>
      <c r="Q78">
        <v>11.8589743589744</v>
      </c>
      <c r="R78">
        <v>24.201988487702799</v>
      </c>
      <c r="S78">
        <v>17.021276595744698</v>
      </c>
      <c r="T78">
        <v>57.511283043197899</v>
      </c>
      <c r="U78">
        <v>14.893617021276601</v>
      </c>
      <c r="V78">
        <v>100</v>
      </c>
      <c r="W78">
        <v>11.746031746031701</v>
      </c>
      <c r="X78">
        <v>29.1666666666667</v>
      </c>
      <c r="Y78">
        <v>14.5833333333333</v>
      </c>
      <c r="Z78">
        <v>8.3333333333333304</v>
      </c>
      <c r="AA78">
        <v>14.58333333</v>
      </c>
      <c r="AB78">
        <v>4.1666666670000003</v>
      </c>
    </row>
    <row r="79" spans="1:28" x14ac:dyDescent="0.3">
      <c r="A79">
        <v>76</v>
      </c>
      <c r="B79" t="s">
        <v>989</v>
      </c>
      <c r="C79">
        <v>2019002</v>
      </c>
      <c r="D79" t="s">
        <v>960</v>
      </c>
      <c r="E79" t="s">
        <v>9</v>
      </c>
      <c r="F79">
        <v>58.174265451546198</v>
      </c>
      <c r="G79" t="s">
        <v>1007</v>
      </c>
      <c r="H79">
        <v>56.0088332358727</v>
      </c>
      <c r="J79" t="s">
        <v>1007</v>
      </c>
      <c r="K79">
        <v>29.090909090909101</v>
      </c>
      <c r="L79">
        <v>72.727272727272705</v>
      </c>
      <c r="M79">
        <v>18.181818181818201</v>
      </c>
      <c r="N79">
        <v>56.818181818181799</v>
      </c>
      <c r="O79">
        <v>10.909090909090899</v>
      </c>
      <c r="P79">
        <v>83.549783549783598</v>
      </c>
      <c r="Q79">
        <v>15.568862275449099</v>
      </c>
      <c r="R79">
        <v>31.7731883172431</v>
      </c>
      <c r="S79">
        <v>10.909090909090899</v>
      </c>
      <c r="T79">
        <v>76.033057851239704</v>
      </c>
      <c r="U79">
        <v>1.8181818181818199</v>
      </c>
      <c r="V79">
        <v>15.1515151515152</v>
      </c>
      <c r="W79">
        <v>15.430267062314501</v>
      </c>
      <c r="X79">
        <v>10.526315789473699</v>
      </c>
      <c r="Y79">
        <v>28.0701754385965</v>
      </c>
      <c r="Z79">
        <v>12.280701754386</v>
      </c>
      <c r="AA79">
        <v>8.7719298250000008</v>
      </c>
      <c r="AB79">
        <v>1.754385965</v>
      </c>
    </row>
    <row r="80" spans="1:28" x14ac:dyDescent="0.3">
      <c r="A80">
        <v>77</v>
      </c>
      <c r="B80" t="s">
        <v>988</v>
      </c>
      <c r="C80">
        <v>2019075</v>
      </c>
      <c r="D80" t="s">
        <v>983</v>
      </c>
      <c r="E80" t="s">
        <v>542</v>
      </c>
      <c r="F80">
        <v>48.766143637938484</v>
      </c>
      <c r="G80" t="s">
        <v>1007</v>
      </c>
      <c r="H80">
        <v>56.087086348669203</v>
      </c>
      <c r="I80" t="s">
        <v>1007</v>
      </c>
      <c r="J80" t="s">
        <v>1007</v>
      </c>
      <c r="K80">
        <v>25</v>
      </c>
      <c r="L80">
        <v>62.5</v>
      </c>
      <c r="M80">
        <v>25</v>
      </c>
      <c r="N80">
        <v>78.125</v>
      </c>
      <c r="O80">
        <v>22.727272727272702</v>
      </c>
      <c r="P80">
        <v>55.411255411255397</v>
      </c>
      <c r="Q80">
        <v>14.540059347181</v>
      </c>
      <c r="R80">
        <v>29.673590504450999</v>
      </c>
      <c r="S80">
        <v>18.181818181818201</v>
      </c>
      <c r="T80">
        <v>53.994490358126697</v>
      </c>
      <c r="U80">
        <v>6.8181818181818201</v>
      </c>
      <c r="V80">
        <v>56.818181818181799</v>
      </c>
      <c r="W80">
        <v>14.4970414201183</v>
      </c>
      <c r="X80">
        <v>22.2222222222222</v>
      </c>
      <c r="Y80">
        <v>24.4444444444444</v>
      </c>
      <c r="Z80">
        <v>6.6666666666666696</v>
      </c>
      <c r="AA80">
        <v>15.55555556</v>
      </c>
      <c r="AB80">
        <v>0</v>
      </c>
    </row>
    <row r="81" spans="1:28" x14ac:dyDescent="0.3">
      <c r="A81">
        <v>78</v>
      </c>
      <c r="B81" t="s">
        <v>988</v>
      </c>
      <c r="C81" t="s">
        <v>260</v>
      </c>
      <c r="D81" t="s">
        <v>259</v>
      </c>
      <c r="E81" t="s">
        <v>232</v>
      </c>
      <c r="F81">
        <v>48.203059356841493</v>
      </c>
      <c r="G81" t="s">
        <v>1007</v>
      </c>
      <c r="H81">
        <v>56.109177835204697</v>
      </c>
      <c r="I81" t="s">
        <v>1007</v>
      </c>
      <c r="J81" t="s">
        <v>1007</v>
      </c>
      <c r="K81">
        <v>19.6078431372549</v>
      </c>
      <c r="L81">
        <v>49.019607843137301</v>
      </c>
      <c r="M81">
        <v>19.6078431372549</v>
      </c>
      <c r="N81">
        <v>61.274509803921603</v>
      </c>
      <c r="O81">
        <v>39.2156862745098</v>
      </c>
      <c r="P81">
        <v>16.1531279178338</v>
      </c>
      <c r="Q81">
        <v>38.629283489096601</v>
      </c>
      <c r="R81">
        <v>78.835272426727698</v>
      </c>
      <c r="S81">
        <v>19.6078431372549</v>
      </c>
      <c r="T81">
        <v>49.6732026143791</v>
      </c>
      <c r="U81">
        <v>9.8039215686274499</v>
      </c>
      <c r="V81">
        <v>81.699346405228795</v>
      </c>
      <c r="W81">
        <v>38.509316770186302</v>
      </c>
      <c r="X81">
        <v>38.461538461538503</v>
      </c>
      <c r="Y81">
        <v>19.230769230769202</v>
      </c>
      <c r="Z81">
        <v>5.7692307692307701</v>
      </c>
      <c r="AA81">
        <v>15.38461538</v>
      </c>
      <c r="AB81">
        <v>1.923076923</v>
      </c>
    </row>
    <row r="82" spans="1:28" x14ac:dyDescent="0.3">
      <c r="A82">
        <v>79</v>
      </c>
      <c r="B82" t="s">
        <v>988</v>
      </c>
      <c r="C82" t="s">
        <v>152</v>
      </c>
      <c r="D82" t="s">
        <v>151</v>
      </c>
      <c r="E82" t="s">
        <v>542</v>
      </c>
      <c r="F82">
        <v>51.618234315547944</v>
      </c>
      <c r="G82" t="s">
        <v>1007</v>
      </c>
      <c r="H82">
        <v>56.256453239481097</v>
      </c>
      <c r="I82" t="s">
        <v>1007</v>
      </c>
      <c r="J82" t="s">
        <v>1007</v>
      </c>
      <c r="K82">
        <v>26.530612244897998</v>
      </c>
      <c r="L82">
        <v>66.326530612244895</v>
      </c>
      <c r="M82">
        <v>18.367346938775501</v>
      </c>
      <c r="N82">
        <v>57.3979591836735</v>
      </c>
      <c r="O82">
        <v>20.408163265306101</v>
      </c>
      <c r="P82">
        <v>60.932944606413997</v>
      </c>
      <c r="Q82">
        <v>20.699708454810501</v>
      </c>
      <c r="R82">
        <v>42.244302969000998</v>
      </c>
      <c r="S82">
        <v>16.326530612244898</v>
      </c>
      <c r="T82">
        <v>59.616573902288202</v>
      </c>
      <c r="U82">
        <v>6.12244897959184</v>
      </c>
      <c r="V82">
        <v>51.020408163265301</v>
      </c>
      <c r="W82">
        <v>20.699708454810501</v>
      </c>
      <c r="X82">
        <v>20.408163265306101</v>
      </c>
      <c r="Y82">
        <v>26.530612244897998</v>
      </c>
      <c r="Z82">
        <v>16.326530612244898</v>
      </c>
      <c r="AA82">
        <v>14.28571429</v>
      </c>
      <c r="AB82">
        <v>2.0408163269999999</v>
      </c>
    </row>
    <row r="83" spans="1:28" x14ac:dyDescent="0.3">
      <c r="A83">
        <v>80</v>
      </c>
      <c r="B83" t="s">
        <v>988</v>
      </c>
      <c r="C83" t="s">
        <v>561</v>
      </c>
      <c r="D83" t="s">
        <v>984</v>
      </c>
      <c r="E83" t="s">
        <v>542</v>
      </c>
      <c r="F83">
        <v>52.561068644723726</v>
      </c>
      <c r="G83" t="s">
        <v>1007</v>
      </c>
      <c r="H83">
        <v>56.628916131131803</v>
      </c>
      <c r="I83" t="s">
        <v>1007</v>
      </c>
      <c r="J83" t="s">
        <v>1007</v>
      </c>
      <c r="K83">
        <v>28.8888888888889</v>
      </c>
      <c r="L83">
        <v>72.2222222222222</v>
      </c>
      <c r="M83">
        <v>11.1111111111111</v>
      </c>
      <c r="N83">
        <v>34.7222222222222</v>
      </c>
      <c r="O83">
        <v>28.8888888888889</v>
      </c>
      <c r="P83">
        <v>40.740740740740698</v>
      </c>
      <c r="Q83">
        <v>34.069400630914799</v>
      </c>
      <c r="R83">
        <v>69.529389042683306</v>
      </c>
      <c r="S83">
        <v>20</v>
      </c>
      <c r="T83">
        <v>48.484848484848499</v>
      </c>
      <c r="U83">
        <v>8.8888888888888893</v>
      </c>
      <c r="V83">
        <v>74.074074074074105</v>
      </c>
      <c r="W83">
        <v>34.069400630914799</v>
      </c>
      <c r="X83">
        <v>27.272727272727298</v>
      </c>
      <c r="Y83">
        <v>29.545454545454501</v>
      </c>
      <c r="Z83">
        <v>15.909090909090899</v>
      </c>
      <c r="AA83">
        <v>18.18181818</v>
      </c>
      <c r="AB83">
        <v>4.5454545450000001</v>
      </c>
    </row>
    <row r="84" spans="1:28" x14ac:dyDescent="0.3">
      <c r="A84">
        <v>81</v>
      </c>
      <c r="B84" t="s">
        <v>989</v>
      </c>
      <c r="C84">
        <v>2019029</v>
      </c>
      <c r="D84" t="s">
        <v>970</v>
      </c>
      <c r="E84" t="s">
        <v>9</v>
      </c>
      <c r="F84">
        <v>49.404062834649132</v>
      </c>
      <c r="G84" t="s">
        <v>1007</v>
      </c>
      <c r="H84">
        <v>56.969528969366102</v>
      </c>
      <c r="J84" t="s">
        <v>1007</v>
      </c>
      <c r="K84">
        <v>19.047619047619001</v>
      </c>
      <c r="L84">
        <v>47.619047619047599</v>
      </c>
      <c r="M84">
        <v>26.1904761904762</v>
      </c>
      <c r="N84">
        <v>81.845238095238102</v>
      </c>
      <c r="O84">
        <v>26.1904761904762</v>
      </c>
      <c r="P84">
        <v>47.165532879818599</v>
      </c>
      <c r="Q84">
        <v>12.4620060790274</v>
      </c>
      <c r="R84">
        <v>25.432665467402799</v>
      </c>
      <c r="S84">
        <v>9.5238095238095202</v>
      </c>
      <c r="T84">
        <v>80.230880230880203</v>
      </c>
      <c r="U84">
        <v>7.1428571428571397</v>
      </c>
      <c r="V84">
        <v>59.523809523809497</v>
      </c>
      <c r="W84">
        <v>12.4620060790274</v>
      </c>
      <c r="X84">
        <v>24.390243902439</v>
      </c>
      <c r="Y84">
        <v>19.512195121951201</v>
      </c>
      <c r="Z84">
        <v>9.7560975609756095</v>
      </c>
      <c r="AA84">
        <v>7.3170731709999997</v>
      </c>
      <c r="AB84">
        <v>0</v>
      </c>
    </row>
    <row r="85" spans="1:28" x14ac:dyDescent="0.3">
      <c r="A85">
        <v>82</v>
      </c>
      <c r="B85" t="s">
        <v>989</v>
      </c>
      <c r="C85">
        <v>2014047</v>
      </c>
      <c r="D85" t="s">
        <v>211</v>
      </c>
      <c r="E85" t="s">
        <v>542</v>
      </c>
      <c r="F85">
        <v>48.020164545313605</v>
      </c>
      <c r="G85" t="s">
        <v>1007</v>
      </c>
      <c r="H85">
        <v>57.147010998510297</v>
      </c>
      <c r="J85" t="s">
        <v>1007</v>
      </c>
      <c r="K85">
        <v>21.428571428571399</v>
      </c>
      <c r="L85">
        <v>53.571428571428598</v>
      </c>
      <c r="M85">
        <v>23.214285714285701</v>
      </c>
      <c r="N85">
        <v>72.544642857142904</v>
      </c>
      <c r="O85">
        <v>21.428571428571399</v>
      </c>
      <c r="P85">
        <v>58.503401360544203</v>
      </c>
      <c r="Q85">
        <v>14.150943396226401</v>
      </c>
      <c r="R85">
        <v>28.879476318829401</v>
      </c>
      <c r="S85">
        <v>17.8571428571429</v>
      </c>
      <c r="T85">
        <v>54.978354978355</v>
      </c>
      <c r="U85">
        <v>8.9285714285714306</v>
      </c>
      <c r="V85">
        <v>74.404761904761898</v>
      </c>
      <c r="W85">
        <v>14.1065830721003</v>
      </c>
      <c r="X85">
        <v>21.052631578947398</v>
      </c>
      <c r="Y85">
        <v>21.052631578947398</v>
      </c>
      <c r="Z85">
        <v>10.526315789473699</v>
      </c>
      <c r="AA85">
        <v>17.543859650000002</v>
      </c>
      <c r="AB85">
        <v>1.754385965</v>
      </c>
    </row>
    <row r="86" spans="1:28" x14ac:dyDescent="0.3">
      <c r="A86">
        <v>83</v>
      </c>
      <c r="B86" t="s">
        <v>988</v>
      </c>
      <c r="C86">
        <v>2013012</v>
      </c>
      <c r="D86" t="s">
        <v>95</v>
      </c>
      <c r="E86" t="s">
        <v>542</v>
      </c>
      <c r="F86">
        <v>46.173747276688488</v>
      </c>
      <c r="G86" t="s">
        <v>1007</v>
      </c>
      <c r="H86">
        <v>57.197498367393997</v>
      </c>
      <c r="I86" t="s">
        <v>1007</v>
      </c>
      <c r="J86" t="s">
        <v>1007</v>
      </c>
      <c r="K86">
        <v>18.181818181818201</v>
      </c>
      <c r="L86">
        <v>45.454545454545503</v>
      </c>
      <c r="M86">
        <v>12.1212121212121</v>
      </c>
      <c r="N86">
        <v>37.878787878787897</v>
      </c>
      <c r="O86">
        <v>21.2121212121212</v>
      </c>
      <c r="P86">
        <v>59.018759018758999</v>
      </c>
      <c r="Q86">
        <v>22.9508196721311</v>
      </c>
      <c r="R86">
        <v>46.838407494145201</v>
      </c>
      <c r="S86">
        <v>18.181818181818201</v>
      </c>
      <c r="T86">
        <v>53.994490358126697</v>
      </c>
      <c r="U86">
        <v>12.1212121212121</v>
      </c>
      <c r="V86">
        <v>100</v>
      </c>
      <c r="W86">
        <v>22.875816993464099</v>
      </c>
      <c r="X86">
        <v>20</v>
      </c>
      <c r="Y86">
        <v>17.1428571428571</v>
      </c>
      <c r="Z86">
        <v>11.4285714285714</v>
      </c>
      <c r="AA86">
        <v>17.14285714</v>
      </c>
      <c r="AB86">
        <v>2.8571428569999999</v>
      </c>
    </row>
    <row r="87" spans="1:28" x14ac:dyDescent="0.3">
      <c r="A87">
        <v>84</v>
      </c>
      <c r="B87" t="s">
        <v>989</v>
      </c>
      <c r="C87">
        <v>2019069</v>
      </c>
      <c r="D87" t="s">
        <v>967</v>
      </c>
      <c r="E87" t="s">
        <v>232</v>
      </c>
      <c r="F87">
        <v>52.896807085483431</v>
      </c>
      <c r="G87" t="s">
        <v>1007</v>
      </c>
      <c r="H87">
        <v>57.271565730065397</v>
      </c>
      <c r="J87" t="s">
        <v>1007</v>
      </c>
      <c r="K87">
        <v>22.727272727272702</v>
      </c>
      <c r="L87">
        <v>56.818181818181799</v>
      </c>
      <c r="M87">
        <v>11.363636363636401</v>
      </c>
      <c r="N87">
        <v>35.511363636363598</v>
      </c>
      <c r="O87">
        <v>11.363636363636401</v>
      </c>
      <c r="P87">
        <v>82.467532467532493</v>
      </c>
      <c r="Q87">
        <v>31.804281345565698</v>
      </c>
      <c r="R87">
        <v>64.906696623603594</v>
      </c>
      <c r="S87">
        <v>20.454545454545499</v>
      </c>
      <c r="T87">
        <v>47.107438016528903</v>
      </c>
      <c r="U87">
        <v>6.8181818181818201</v>
      </c>
      <c r="V87">
        <v>56.818181818181799</v>
      </c>
      <c r="W87">
        <v>31.419939577039301</v>
      </c>
      <c r="X87">
        <v>10.869565217391299</v>
      </c>
      <c r="Y87">
        <v>21.739130434782599</v>
      </c>
      <c r="Z87">
        <v>13.0434782608696</v>
      </c>
      <c r="AA87">
        <v>17.391304349999999</v>
      </c>
      <c r="AB87">
        <v>2.1739130430000002</v>
      </c>
    </row>
    <row r="88" spans="1:28" x14ac:dyDescent="0.3">
      <c r="A88">
        <v>85</v>
      </c>
      <c r="B88" t="s">
        <v>989</v>
      </c>
      <c r="C88">
        <v>2015026</v>
      </c>
      <c r="D88" t="s">
        <v>208</v>
      </c>
      <c r="E88" t="s">
        <v>542</v>
      </c>
      <c r="F88">
        <v>54.447444400976202</v>
      </c>
      <c r="G88" t="s">
        <v>1007</v>
      </c>
      <c r="H88">
        <v>57.2865172862139</v>
      </c>
      <c r="J88" t="s">
        <v>1007</v>
      </c>
      <c r="K88">
        <v>30.303030303030301</v>
      </c>
      <c r="L88">
        <v>75.757575757575793</v>
      </c>
      <c r="M88">
        <v>30.303030303030301</v>
      </c>
      <c r="N88">
        <v>94.696969696969703</v>
      </c>
      <c r="O88">
        <v>33.3333333333333</v>
      </c>
      <c r="P88">
        <v>30.158730158730201</v>
      </c>
      <c r="Q88">
        <v>26.791277258567</v>
      </c>
      <c r="R88">
        <v>54.676076037891796</v>
      </c>
      <c r="S88">
        <v>15.1515151515152</v>
      </c>
      <c r="T88">
        <v>63.177226813590501</v>
      </c>
      <c r="U88">
        <v>3.0303030303030298</v>
      </c>
      <c r="V88">
        <v>25.252525252525299</v>
      </c>
      <c r="W88">
        <v>26.791277258567</v>
      </c>
      <c r="X88">
        <v>34.375</v>
      </c>
      <c r="Y88">
        <v>31.25</v>
      </c>
      <c r="Z88">
        <v>9.375</v>
      </c>
      <c r="AA88">
        <v>18.75</v>
      </c>
      <c r="AB88">
        <v>3.125</v>
      </c>
    </row>
    <row r="89" spans="1:28" x14ac:dyDescent="0.3">
      <c r="A89">
        <v>86</v>
      </c>
      <c r="B89" t="s">
        <v>988</v>
      </c>
      <c r="C89">
        <v>2013035</v>
      </c>
      <c r="D89" t="s">
        <v>221</v>
      </c>
      <c r="E89" t="s">
        <v>542</v>
      </c>
      <c r="F89">
        <v>43.356090522239583</v>
      </c>
      <c r="G89" t="s">
        <v>1007</v>
      </c>
      <c r="H89">
        <v>57.476982247297997</v>
      </c>
      <c r="I89" t="s">
        <v>1007</v>
      </c>
      <c r="J89" t="s">
        <v>1007</v>
      </c>
      <c r="K89">
        <v>30.5555555555556</v>
      </c>
      <c r="L89">
        <v>76.3888888888889</v>
      </c>
      <c r="M89">
        <v>8.3333333333333304</v>
      </c>
      <c r="N89">
        <v>26.0416666666667</v>
      </c>
      <c r="O89">
        <v>22.2222222222222</v>
      </c>
      <c r="P89">
        <v>56.6137566137566</v>
      </c>
      <c r="Q89">
        <v>15.9420289855072</v>
      </c>
      <c r="R89">
        <v>32.534753031647398</v>
      </c>
      <c r="S89">
        <v>8.3333333333333304</v>
      </c>
      <c r="T89">
        <v>83.838383838383805</v>
      </c>
      <c r="U89">
        <v>8.3333333333333304</v>
      </c>
      <c r="V89">
        <v>69.4444444444445</v>
      </c>
      <c r="W89">
        <v>15.9420289855072</v>
      </c>
      <c r="X89">
        <v>24.324324324324301</v>
      </c>
      <c r="Y89">
        <v>29.729729729729701</v>
      </c>
      <c r="Z89">
        <v>8.1081081081081106</v>
      </c>
      <c r="AA89">
        <v>10.81081081</v>
      </c>
      <c r="AB89">
        <v>0</v>
      </c>
    </row>
    <row r="90" spans="1:28" x14ac:dyDescent="0.3">
      <c r="A90">
        <v>87</v>
      </c>
      <c r="B90" t="s">
        <v>988</v>
      </c>
      <c r="C90" t="s">
        <v>173</v>
      </c>
      <c r="D90" t="s">
        <v>172</v>
      </c>
      <c r="E90" t="s">
        <v>542</v>
      </c>
      <c r="F90">
        <v>50.443496351703608</v>
      </c>
      <c r="G90" t="s">
        <v>1007</v>
      </c>
      <c r="H90">
        <v>57.545769078976299</v>
      </c>
      <c r="I90" t="s">
        <v>1007</v>
      </c>
      <c r="J90" t="s">
        <v>1007</v>
      </c>
      <c r="K90">
        <v>25</v>
      </c>
      <c r="L90">
        <v>62.5</v>
      </c>
      <c r="M90">
        <v>28.125</v>
      </c>
      <c r="N90">
        <v>87.890625</v>
      </c>
      <c r="O90">
        <v>21.875</v>
      </c>
      <c r="P90">
        <v>57.440476190476197</v>
      </c>
      <c r="Q90">
        <v>11.572700296735899</v>
      </c>
      <c r="R90">
        <v>23.617755707624301</v>
      </c>
      <c r="S90">
        <v>15.625</v>
      </c>
      <c r="T90">
        <v>61.7424242424242</v>
      </c>
      <c r="U90">
        <v>6.25</v>
      </c>
      <c r="V90">
        <v>52.0833333333333</v>
      </c>
      <c r="W90">
        <v>11.572700296735899</v>
      </c>
      <c r="X90">
        <v>21.875</v>
      </c>
      <c r="Y90">
        <v>25</v>
      </c>
      <c r="Z90">
        <v>6.25</v>
      </c>
      <c r="AA90">
        <v>12.5</v>
      </c>
      <c r="AB90">
        <v>0</v>
      </c>
    </row>
    <row r="91" spans="1:28" x14ac:dyDescent="0.3">
      <c r="A91">
        <v>88</v>
      </c>
      <c r="B91" t="s">
        <v>989</v>
      </c>
      <c r="C91">
        <v>2016011</v>
      </c>
      <c r="D91" t="s">
        <v>166</v>
      </c>
      <c r="E91" t="s">
        <v>542</v>
      </c>
      <c r="F91">
        <v>42.983200925565392</v>
      </c>
      <c r="G91" t="s">
        <v>1007</v>
      </c>
      <c r="H91">
        <v>57.749462332130101</v>
      </c>
      <c r="J91" t="s">
        <v>1007</v>
      </c>
      <c r="K91">
        <v>27.5</v>
      </c>
      <c r="L91">
        <v>68.75</v>
      </c>
      <c r="M91">
        <v>35</v>
      </c>
      <c r="N91">
        <v>100</v>
      </c>
      <c r="O91">
        <v>32.5</v>
      </c>
      <c r="P91">
        <v>32.142857142857103</v>
      </c>
      <c r="Q91">
        <v>17.891373801916899</v>
      </c>
      <c r="R91">
        <v>36.513007759014201</v>
      </c>
      <c r="S91">
        <v>27.5</v>
      </c>
      <c r="T91">
        <v>25.7575757575758</v>
      </c>
      <c r="U91">
        <v>10</v>
      </c>
      <c r="V91">
        <v>83.3333333333333</v>
      </c>
      <c r="W91">
        <v>17.834394904458598</v>
      </c>
      <c r="X91">
        <v>31.707317073170699</v>
      </c>
      <c r="Y91">
        <v>26.829268292682901</v>
      </c>
      <c r="Z91">
        <v>7.3170731707317103</v>
      </c>
      <c r="AA91">
        <v>29.268292679999998</v>
      </c>
      <c r="AB91">
        <v>0</v>
      </c>
    </row>
    <row r="92" spans="1:28" x14ac:dyDescent="0.3">
      <c r="A92">
        <v>89</v>
      </c>
      <c r="B92" t="s">
        <v>989</v>
      </c>
      <c r="C92">
        <v>2015018</v>
      </c>
      <c r="D92" t="s">
        <v>198</v>
      </c>
      <c r="E92" t="s">
        <v>542</v>
      </c>
      <c r="F92">
        <v>51.455048356774704</v>
      </c>
      <c r="G92" t="s">
        <v>1007</v>
      </c>
      <c r="H92">
        <v>57.768179669905997</v>
      </c>
      <c r="J92" t="s">
        <v>1007</v>
      </c>
      <c r="K92">
        <v>31.818181818181799</v>
      </c>
      <c r="L92">
        <v>79.545454545454504</v>
      </c>
      <c r="M92">
        <v>27.272727272727298</v>
      </c>
      <c r="N92">
        <v>85.227272727272705</v>
      </c>
      <c r="O92">
        <v>18.181818181818201</v>
      </c>
      <c r="P92">
        <v>66.233766233766204</v>
      </c>
      <c r="Q92">
        <v>4.8780487804878003</v>
      </c>
      <c r="R92">
        <v>9.9552015928322604</v>
      </c>
      <c r="S92">
        <v>13.636363636363599</v>
      </c>
      <c r="T92">
        <v>67.7685950413223</v>
      </c>
      <c r="U92">
        <v>4.5454545454545503</v>
      </c>
      <c r="V92">
        <v>37.878787878787897</v>
      </c>
      <c r="W92">
        <v>4.8780487804878003</v>
      </c>
      <c r="X92">
        <v>18.181818181818201</v>
      </c>
      <c r="Y92">
        <v>31.818181818181799</v>
      </c>
      <c r="Z92">
        <v>9.0909090909090899</v>
      </c>
      <c r="AA92">
        <v>13.636363640000001</v>
      </c>
      <c r="AB92">
        <v>0</v>
      </c>
    </row>
    <row r="93" spans="1:28" x14ac:dyDescent="0.3">
      <c r="A93">
        <v>90</v>
      </c>
      <c r="B93" t="s">
        <v>988</v>
      </c>
      <c r="C93" t="s">
        <v>268</v>
      </c>
      <c r="D93" t="s">
        <v>267</v>
      </c>
      <c r="E93" t="s">
        <v>232</v>
      </c>
      <c r="F93">
        <v>59.503294955657715</v>
      </c>
      <c r="G93" t="s">
        <v>1007</v>
      </c>
      <c r="H93">
        <v>57.972838879747101</v>
      </c>
      <c r="I93" t="s">
        <v>1007</v>
      </c>
      <c r="J93" t="s">
        <v>1007</v>
      </c>
      <c r="K93">
        <v>27.272727272727298</v>
      </c>
      <c r="L93">
        <v>68.181818181818201</v>
      </c>
      <c r="M93">
        <v>12.1212121212121</v>
      </c>
      <c r="N93">
        <v>37.878787878787897</v>
      </c>
      <c r="O93">
        <v>24.2424242424242</v>
      </c>
      <c r="P93">
        <v>51.803751803751801</v>
      </c>
      <c r="Q93">
        <v>22.1288515406162</v>
      </c>
      <c r="R93">
        <v>45.160921511461702</v>
      </c>
      <c r="S93">
        <v>21.2121212121212</v>
      </c>
      <c r="T93">
        <v>44.811753902663</v>
      </c>
      <c r="U93">
        <v>21.2121212121212</v>
      </c>
      <c r="V93">
        <v>100</v>
      </c>
      <c r="W93">
        <v>22.1288515406162</v>
      </c>
      <c r="X93">
        <v>24.2424242424242</v>
      </c>
      <c r="Y93">
        <v>27.272727272727298</v>
      </c>
      <c r="Z93">
        <v>12.1212121212121</v>
      </c>
      <c r="AA93">
        <v>18.18181818</v>
      </c>
      <c r="AB93">
        <v>12.121212119999999</v>
      </c>
    </row>
    <row r="94" spans="1:28" x14ac:dyDescent="0.3">
      <c r="A94">
        <v>91</v>
      </c>
      <c r="B94" t="s">
        <v>988</v>
      </c>
      <c r="C94">
        <v>2019021</v>
      </c>
      <c r="D94" t="s">
        <v>981</v>
      </c>
      <c r="E94" t="s">
        <v>542</v>
      </c>
      <c r="F94">
        <v>52.750615294720625</v>
      </c>
      <c r="G94" t="s">
        <v>1007</v>
      </c>
      <c r="H94">
        <v>58.293852545274902</v>
      </c>
      <c r="I94" t="s">
        <v>1007</v>
      </c>
      <c r="J94" t="s">
        <v>1007</v>
      </c>
      <c r="K94">
        <v>21.951219512195099</v>
      </c>
      <c r="L94">
        <v>54.878048780487802</v>
      </c>
      <c r="M94">
        <v>14.634146341463399</v>
      </c>
      <c r="N94">
        <v>45.731707317073202</v>
      </c>
      <c r="O94">
        <v>19.512195121951201</v>
      </c>
      <c r="P94">
        <v>63.066202090592299</v>
      </c>
      <c r="Q94">
        <v>19.620253164556999</v>
      </c>
      <c r="R94">
        <v>40.041332988891803</v>
      </c>
      <c r="S94">
        <v>14.634146341463399</v>
      </c>
      <c r="T94">
        <v>64.745011086474506</v>
      </c>
      <c r="U94">
        <v>9.7560975609756095</v>
      </c>
      <c r="V94">
        <v>81.300813008130106</v>
      </c>
      <c r="W94">
        <v>19.620253164556999</v>
      </c>
      <c r="X94">
        <v>19.512195121951201</v>
      </c>
      <c r="Y94">
        <v>21.951219512195099</v>
      </c>
      <c r="Z94">
        <v>9.7560975609756095</v>
      </c>
      <c r="AA94">
        <v>12.195121950000001</v>
      </c>
      <c r="AB94">
        <v>4.8780487800000003</v>
      </c>
    </row>
    <row r="95" spans="1:28" x14ac:dyDescent="0.3">
      <c r="A95">
        <v>92</v>
      </c>
      <c r="B95" t="s">
        <v>989</v>
      </c>
      <c r="C95">
        <v>2019057</v>
      </c>
      <c r="D95" t="s">
        <v>965</v>
      </c>
      <c r="E95" t="s">
        <v>232</v>
      </c>
      <c r="F95">
        <v>50.33746014283642</v>
      </c>
      <c r="G95" t="s">
        <v>1007</v>
      </c>
      <c r="H95">
        <v>58.345330799516603</v>
      </c>
      <c r="J95" t="s">
        <v>1007</v>
      </c>
      <c r="K95">
        <v>17.1428571428571</v>
      </c>
      <c r="L95">
        <v>42.857142857142897</v>
      </c>
      <c r="M95">
        <v>17.1428571428571</v>
      </c>
      <c r="N95">
        <v>53.571428571428598</v>
      </c>
      <c r="O95">
        <v>8.5714285714285694</v>
      </c>
      <c r="P95">
        <v>89.115646258503403</v>
      </c>
      <c r="Q95">
        <v>33.527696793002903</v>
      </c>
      <c r="R95">
        <v>68.423871006128394</v>
      </c>
      <c r="S95">
        <v>20</v>
      </c>
      <c r="T95">
        <v>48.484848484848499</v>
      </c>
      <c r="U95">
        <v>5.71428571428571</v>
      </c>
      <c r="V95">
        <v>47.619047619047599</v>
      </c>
      <c r="W95">
        <v>33.527696793002903</v>
      </c>
      <c r="X95">
        <v>8.3333333333333304</v>
      </c>
      <c r="Y95">
        <v>16.6666666666667</v>
      </c>
      <c r="Z95">
        <v>16.6666666666667</v>
      </c>
      <c r="AA95">
        <v>19.444444440000002</v>
      </c>
      <c r="AB95">
        <v>0</v>
      </c>
    </row>
    <row r="96" spans="1:28" x14ac:dyDescent="0.3">
      <c r="A96">
        <v>93</v>
      </c>
      <c r="B96" t="s">
        <v>989</v>
      </c>
      <c r="C96">
        <v>2015058</v>
      </c>
      <c r="D96" t="s">
        <v>136</v>
      </c>
      <c r="E96" t="s">
        <v>542</v>
      </c>
      <c r="F96">
        <v>50.315300533152914</v>
      </c>
      <c r="G96" t="s">
        <v>1007</v>
      </c>
      <c r="H96">
        <v>58.812032559296703</v>
      </c>
      <c r="J96" t="s">
        <v>1007</v>
      </c>
      <c r="K96">
        <v>20.588235294117599</v>
      </c>
      <c r="L96">
        <v>51.470588235294102</v>
      </c>
      <c r="M96">
        <v>23.529411764705898</v>
      </c>
      <c r="N96">
        <v>73.529411764705898</v>
      </c>
      <c r="O96">
        <v>23.529411764705898</v>
      </c>
      <c r="P96">
        <v>53.501400560224099</v>
      </c>
      <c r="Q96">
        <v>4.8231511254019299</v>
      </c>
      <c r="R96">
        <v>9.8431655620447494</v>
      </c>
      <c r="S96">
        <v>14.705882352941201</v>
      </c>
      <c r="T96">
        <v>64.527629233511604</v>
      </c>
      <c r="U96">
        <v>17.647058823529399</v>
      </c>
      <c r="V96">
        <v>100</v>
      </c>
      <c r="W96">
        <v>4.8231511254019299</v>
      </c>
      <c r="X96">
        <v>23.529411764705898</v>
      </c>
      <c r="Y96">
        <v>20.588235294117599</v>
      </c>
      <c r="Z96">
        <v>5.8823529411764701</v>
      </c>
      <c r="AA96">
        <v>14.70588235</v>
      </c>
      <c r="AB96">
        <v>5.8823529409999997</v>
      </c>
    </row>
    <row r="97" spans="1:28" x14ac:dyDescent="0.3">
      <c r="A97">
        <v>94</v>
      </c>
      <c r="B97" t="s">
        <v>988</v>
      </c>
      <c r="C97" t="s">
        <v>52</v>
      </c>
      <c r="D97" t="s">
        <v>51</v>
      </c>
      <c r="E97" t="s">
        <v>9</v>
      </c>
      <c r="F97">
        <v>60.065741475647933</v>
      </c>
      <c r="G97" t="s">
        <v>1008</v>
      </c>
      <c r="H97">
        <v>59.044854733351599</v>
      </c>
      <c r="I97" t="s">
        <v>1007</v>
      </c>
      <c r="J97" t="s">
        <v>1007</v>
      </c>
      <c r="K97">
        <v>22.9166666666667</v>
      </c>
      <c r="L97">
        <v>57.2916666666667</v>
      </c>
      <c r="M97">
        <v>20.8333333333333</v>
      </c>
      <c r="N97">
        <v>65.1041666666667</v>
      </c>
      <c r="O97">
        <v>29.1666666666667</v>
      </c>
      <c r="P97">
        <v>40.079365079365097</v>
      </c>
      <c r="Q97">
        <v>42.071197411003197</v>
      </c>
      <c r="R97">
        <v>85.8595865530678</v>
      </c>
      <c r="S97">
        <v>12.5</v>
      </c>
      <c r="T97">
        <v>71.212121212121204</v>
      </c>
      <c r="U97">
        <v>4.1666666666666696</v>
      </c>
      <c r="V97">
        <v>34.7222222222222</v>
      </c>
      <c r="W97">
        <v>42.071197411003197</v>
      </c>
      <c r="X97">
        <v>27.659574468085101</v>
      </c>
      <c r="Y97">
        <v>23.404255319148898</v>
      </c>
      <c r="Z97">
        <v>8.5106382978723403</v>
      </c>
      <c r="AA97">
        <v>12.76595745</v>
      </c>
      <c r="AB97">
        <v>4.255319149</v>
      </c>
    </row>
    <row r="98" spans="1:28" x14ac:dyDescent="0.3">
      <c r="A98">
        <v>95</v>
      </c>
      <c r="B98" t="s">
        <v>989</v>
      </c>
      <c r="C98">
        <v>2015030</v>
      </c>
      <c r="D98" t="s">
        <v>186</v>
      </c>
      <c r="E98" t="s">
        <v>542</v>
      </c>
      <c r="F98">
        <v>49.565701820112231</v>
      </c>
      <c r="G98" t="s">
        <v>1007</v>
      </c>
      <c r="H98">
        <v>59.471317257862097</v>
      </c>
      <c r="J98" t="s">
        <v>1007</v>
      </c>
      <c r="K98">
        <v>20.930232558139501</v>
      </c>
      <c r="L98">
        <v>52.325581395348799</v>
      </c>
      <c r="M98">
        <v>20.930232558139501</v>
      </c>
      <c r="N98">
        <v>65.406976744186096</v>
      </c>
      <c r="O98">
        <v>20.930232558139501</v>
      </c>
      <c r="P98">
        <v>59.689922480620098</v>
      </c>
      <c r="Q98">
        <v>7.6923076923076898</v>
      </c>
      <c r="R98">
        <v>15.6985871271586</v>
      </c>
      <c r="S98">
        <v>13.953488372093</v>
      </c>
      <c r="T98">
        <v>66.807610993657505</v>
      </c>
      <c r="U98">
        <v>11.6279069767442</v>
      </c>
      <c r="V98">
        <v>96.899224806201502</v>
      </c>
      <c r="W98">
        <v>7.6696165191740402</v>
      </c>
      <c r="X98">
        <v>20.454545454545499</v>
      </c>
      <c r="Y98">
        <v>20.454545454545499</v>
      </c>
      <c r="Z98">
        <v>15.909090909090899</v>
      </c>
      <c r="AA98">
        <v>15.90909091</v>
      </c>
      <c r="AB98">
        <v>4.5454545450000001</v>
      </c>
    </row>
    <row r="99" spans="1:28" x14ac:dyDescent="0.3">
      <c r="A99">
        <v>96</v>
      </c>
      <c r="B99" t="s">
        <v>988</v>
      </c>
      <c r="C99">
        <v>2016014</v>
      </c>
      <c r="D99" t="s">
        <v>156</v>
      </c>
      <c r="E99" t="s">
        <v>542</v>
      </c>
      <c r="F99">
        <v>54.699154529128919</v>
      </c>
      <c r="G99" t="s">
        <v>1007</v>
      </c>
      <c r="H99">
        <v>59.641447797424497</v>
      </c>
      <c r="I99" t="s">
        <v>1007</v>
      </c>
      <c r="J99" t="s">
        <v>1007</v>
      </c>
      <c r="K99">
        <v>22.4489795918367</v>
      </c>
      <c r="L99">
        <v>56.122448979591802</v>
      </c>
      <c r="M99">
        <v>12.244897959183699</v>
      </c>
      <c r="N99">
        <v>38.265306122448997</v>
      </c>
      <c r="O99">
        <v>12.244897959183699</v>
      </c>
      <c r="P99">
        <v>80.369290573372197</v>
      </c>
      <c r="Q99">
        <v>5.4421768707483</v>
      </c>
      <c r="R99">
        <v>11.1064834096904</v>
      </c>
      <c r="S99">
        <v>12.244897959183699</v>
      </c>
      <c r="T99">
        <v>71.985157699443405</v>
      </c>
      <c r="U99">
        <v>14.285714285714301</v>
      </c>
      <c r="V99">
        <v>100</v>
      </c>
      <c r="W99">
        <v>5.42372881355932</v>
      </c>
      <c r="X99">
        <v>11.764705882352899</v>
      </c>
      <c r="Y99">
        <v>21.568627450980401</v>
      </c>
      <c r="Z99">
        <v>3.9215686274509798</v>
      </c>
      <c r="AA99">
        <v>11.764705879999999</v>
      </c>
      <c r="AB99">
        <v>7.8431372550000003</v>
      </c>
    </row>
    <row r="100" spans="1:28" x14ac:dyDescent="0.3">
      <c r="A100">
        <v>97</v>
      </c>
      <c r="B100" t="s">
        <v>989</v>
      </c>
      <c r="C100">
        <v>2015017</v>
      </c>
      <c r="D100" t="s">
        <v>199</v>
      </c>
      <c r="E100" t="s">
        <v>542</v>
      </c>
      <c r="F100">
        <v>52.491839209203654</v>
      </c>
      <c r="G100" t="s">
        <v>1007</v>
      </c>
      <c r="H100">
        <v>59.801780729671499</v>
      </c>
      <c r="J100" t="s">
        <v>1007</v>
      </c>
      <c r="K100">
        <v>23.684210526315798</v>
      </c>
      <c r="L100">
        <v>59.210526315789501</v>
      </c>
      <c r="M100">
        <v>26.315789473684202</v>
      </c>
      <c r="N100">
        <v>82.236842105263193</v>
      </c>
      <c r="O100">
        <v>10.526315789473699</v>
      </c>
      <c r="P100">
        <v>84.461152882205496</v>
      </c>
      <c r="Q100">
        <v>13.621262458471801</v>
      </c>
      <c r="R100">
        <v>27.7984948132077</v>
      </c>
      <c r="S100">
        <v>15.789473684210501</v>
      </c>
      <c r="T100">
        <v>61.244019138756002</v>
      </c>
      <c r="U100">
        <v>5.2631578947368398</v>
      </c>
      <c r="V100">
        <v>43.859649122806999</v>
      </c>
      <c r="W100">
        <v>13.621262458471801</v>
      </c>
      <c r="X100">
        <v>10.526315789473699</v>
      </c>
      <c r="Y100">
        <v>23.684210526315798</v>
      </c>
      <c r="Z100">
        <v>10.526315789473699</v>
      </c>
      <c r="AA100">
        <v>15.78947368</v>
      </c>
      <c r="AB100">
        <v>0</v>
      </c>
    </row>
    <row r="101" spans="1:28" x14ac:dyDescent="0.3">
      <c r="A101">
        <v>98</v>
      </c>
      <c r="B101" t="s">
        <v>989</v>
      </c>
      <c r="C101">
        <v>2014020</v>
      </c>
      <c r="D101" t="s">
        <v>80</v>
      </c>
      <c r="E101" t="s">
        <v>542</v>
      </c>
      <c r="F101">
        <v>56.025231730118954</v>
      </c>
      <c r="G101" t="s">
        <v>1007</v>
      </c>
      <c r="H101">
        <v>60.318106676268201</v>
      </c>
      <c r="J101" t="s">
        <v>1007</v>
      </c>
      <c r="K101">
        <v>21.428571428571399</v>
      </c>
      <c r="L101">
        <v>53.571428571428598</v>
      </c>
      <c r="M101">
        <v>17.8571428571429</v>
      </c>
      <c r="N101">
        <v>55.803571428571402</v>
      </c>
      <c r="O101">
        <v>10.714285714285699</v>
      </c>
      <c r="P101">
        <v>84.013605442176896</v>
      </c>
      <c r="Q101">
        <v>23.1543624161074</v>
      </c>
      <c r="R101">
        <v>47.253800849198697</v>
      </c>
      <c r="S101">
        <v>10.714285714285699</v>
      </c>
      <c r="T101">
        <v>76.6233766233766</v>
      </c>
      <c r="U101">
        <v>5.3571428571428603</v>
      </c>
      <c r="V101">
        <v>44.642857142857103</v>
      </c>
      <c r="W101">
        <v>23</v>
      </c>
      <c r="X101">
        <v>10.526315789473699</v>
      </c>
      <c r="Y101">
        <v>21.052631578947398</v>
      </c>
      <c r="Z101">
        <v>14.0350877192982</v>
      </c>
      <c r="AA101">
        <v>10.52631579</v>
      </c>
      <c r="AB101">
        <v>1.754385965</v>
      </c>
    </row>
    <row r="102" spans="1:28" x14ac:dyDescent="0.3">
      <c r="A102">
        <v>99</v>
      </c>
      <c r="B102" t="s">
        <v>988</v>
      </c>
      <c r="C102" t="s">
        <v>19</v>
      </c>
      <c r="D102" t="s">
        <v>18</v>
      </c>
      <c r="E102" t="s">
        <v>9</v>
      </c>
      <c r="F102">
        <v>60.793343772067196</v>
      </c>
      <c r="G102" t="s">
        <v>1008</v>
      </c>
      <c r="H102">
        <v>60.721385588406903</v>
      </c>
      <c r="I102" t="s">
        <v>1007</v>
      </c>
      <c r="J102" t="s">
        <v>1007</v>
      </c>
      <c r="K102">
        <v>19.148936170212799</v>
      </c>
      <c r="L102">
        <v>47.872340425531902</v>
      </c>
      <c r="M102">
        <v>23.404255319148898</v>
      </c>
      <c r="N102">
        <v>73.138297872340402</v>
      </c>
      <c r="O102">
        <v>25.531914893617</v>
      </c>
      <c r="P102">
        <v>48.733535967578497</v>
      </c>
      <c r="Q102">
        <v>59.561128526645803</v>
      </c>
      <c r="R102">
        <v>100</v>
      </c>
      <c r="S102">
        <v>10.6382978723404</v>
      </c>
      <c r="T102">
        <v>76.8536428110896</v>
      </c>
      <c r="U102">
        <v>2.12765957446809</v>
      </c>
      <c r="V102">
        <v>17.730496453900699</v>
      </c>
      <c r="W102">
        <v>58.823529411764703</v>
      </c>
      <c r="X102">
        <v>23.404255319148898</v>
      </c>
      <c r="Y102">
        <v>19.148936170212799</v>
      </c>
      <c r="Z102">
        <v>10.6382978723404</v>
      </c>
      <c r="AA102">
        <v>8.5106382979999999</v>
      </c>
      <c r="AB102">
        <v>0</v>
      </c>
    </row>
    <row r="103" spans="1:28" x14ac:dyDescent="0.3">
      <c r="A103">
        <v>100</v>
      </c>
      <c r="B103" t="s">
        <v>988</v>
      </c>
      <c r="C103">
        <v>2019060</v>
      </c>
      <c r="D103" t="s">
        <v>280</v>
      </c>
      <c r="E103" t="s">
        <v>232</v>
      </c>
      <c r="F103">
        <v>54.613823115862829</v>
      </c>
      <c r="G103" t="s">
        <v>1007</v>
      </c>
      <c r="H103">
        <v>62.404495800152503</v>
      </c>
      <c r="I103" t="s">
        <v>1007</v>
      </c>
      <c r="J103" t="s">
        <v>1008</v>
      </c>
      <c r="K103">
        <v>25.531914893617</v>
      </c>
      <c r="L103">
        <v>63.829787234042598</v>
      </c>
      <c r="M103">
        <v>19.148936170212799</v>
      </c>
      <c r="N103">
        <v>59.840425531914903</v>
      </c>
      <c r="O103">
        <v>25.531914893617</v>
      </c>
      <c r="P103">
        <v>48.733535967578497</v>
      </c>
      <c r="Q103">
        <v>21.052631578947398</v>
      </c>
      <c r="R103">
        <v>42.964554242749699</v>
      </c>
      <c r="S103">
        <v>12.7659574468085</v>
      </c>
      <c r="T103">
        <v>70.406189555125707</v>
      </c>
      <c r="U103">
        <v>10.6382978723404</v>
      </c>
      <c r="V103">
        <v>88.652482269503494</v>
      </c>
      <c r="W103">
        <v>21.052631578947398</v>
      </c>
      <c r="X103">
        <v>25.531914893617</v>
      </c>
      <c r="Y103">
        <v>25.531914893617</v>
      </c>
      <c r="Z103">
        <v>12.7659574468085</v>
      </c>
      <c r="AA103">
        <v>10.638297870000001</v>
      </c>
      <c r="AB103">
        <v>4.255319149</v>
      </c>
    </row>
    <row r="104" spans="1:28" x14ac:dyDescent="0.3">
      <c r="A104">
        <v>101</v>
      </c>
      <c r="B104" t="s">
        <v>988</v>
      </c>
      <c r="C104">
        <v>2013020</v>
      </c>
      <c r="D104" t="s">
        <v>174</v>
      </c>
      <c r="E104" t="s">
        <v>542</v>
      </c>
      <c r="F104">
        <v>56.686859888079397</v>
      </c>
      <c r="G104" t="s">
        <v>1007</v>
      </c>
      <c r="H104">
        <v>62.418831168831197</v>
      </c>
      <c r="I104" t="s">
        <v>1007</v>
      </c>
      <c r="J104" t="s">
        <v>1008</v>
      </c>
      <c r="K104">
        <v>27.5</v>
      </c>
      <c r="L104">
        <v>68.75</v>
      </c>
      <c r="M104">
        <v>10</v>
      </c>
      <c r="N104">
        <v>31.25</v>
      </c>
      <c r="O104">
        <v>22.5</v>
      </c>
      <c r="P104">
        <v>55.952380952380999</v>
      </c>
      <c r="Q104">
        <v>57.094594594594597</v>
      </c>
      <c r="R104">
        <v>100</v>
      </c>
      <c r="S104">
        <v>17.5</v>
      </c>
      <c r="T104">
        <v>56.060606060606098</v>
      </c>
      <c r="U104">
        <v>7.5</v>
      </c>
      <c r="V104">
        <v>62.5</v>
      </c>
      <c r="W104">
        <v>56.9023569023569</v>
      </c>
      <c r="X104">
        <v>21.951219512195099</v>
      </c>
      <c r="Y104">
        <v>26.829268292682901</v>
      </c>
      <c r="Z104">
        <v>14.634146341463399</v>
      </c>
      <c r="AA104">
        <v>17.073170730000001</v>
      </c>
      <c r="AB104">
        <v>2.4390243900000002</v>
      </c>
    </row>
    <row r="105" spans="1:28" x14ac:dyDescent="0.3">
      <c r="A105">
        <v>102</v>
      </c>
      <c r="B105" t="s">
        <v>989</v>
      </c>
      <c r="C105" t="s">
        <v>90</v>
      </c>
      <c r="D105" t="s">
        <v>89</v>
      </c>
      <c r="E105" t="s">
        <v>542</v>
      </c>
      <c r="F105">
        <v>61.572101015467517</v>
      </c>
      <c r="G105" t="s">
        <v>1008</v>
      </c>
      <c r="H105">
        <v>62.862854391512201</v>
      </c>
      <c r="J105" t="s">
        <v>1008</v>
      </c>
      <c r="K105">
        <v>23.214285714285701</v>
      </c>
      <c r="L105">
        <v>58.035714285714299</v>
      </c>
      <c r="M105">
        <v>30.3571428571429</v>
      </c>
      <c r="N105">
        <v>94.866071428571402</v>
      </c>
      <c r="O105">
        <v>8.9285714285714306</v>
      </c>
      <c r="P105">
        <v>88.265306122449005</v>
      </c>
      <c r="Q105">
        <v>14.5161290322581</v>
      </c>
      <c r="R105">
        <v>29.6247531270573</v>
      </c>
      <c r="S105">
        <v>10.714285714285699</v>
      </c>
      <c r="T105">
        <v>76.6233766233766</v>
      </c>
      <c r="U105">
        <v>3.5714285714285698</v>
      </c>
      <c r="V105">
        <v>29.761904761904798</v>
      </c>
      <c r="W105">
        <v>14.5161290322581</v>
      </c>
      <c r="X105">
        <v>8.7719298245614006</v>
      </c>
      <c r="Y105">
        <v>22.8070175438597</v>
      </c>
      <c r="Z105">
        <v>10.526315789473699</v>
      </c>
      <c r="AA105">
        <v>10.52631579</v>
      </c>
      <c r="AB105">
        <v>3.50877193</v>
      </c>
    </row>
    <row r="106" spans="1:28" x14ac:dyDescent="0.3">
      <c r="A106">
        <v>103</v>
      </c>
      <c r="B106" t="s">
        <v>988</v>
      </c>
      <c r="C106" t="s">
        <v>203</v>
      </c>
      <c r="D106" t="s">
        <v>202</v>
      </c>
      <c r="E106" t="s">
        <v>542</v>
      </c>
      <c r="F106">
        <v>54.004099061632068</v>
      </c>
      <c r="G106" t="s">
        <v>1007</v>
      </c>
      <c r="H106">
        <v>62.934870187525199</v>
      </c>
      <c r="I106" t="s">
        <v>1007</v>
      </c>
      <c r="J106" t="s">
        <v>1008</v>
      </c>
      <c r="K106">
        <v>34.146341463414601</v>
      </c>
      <c r="L106">
        <v>85.365853658536594</v>
      </c>
      <c r="M106">
        <v>24.390243902439</v>
      </c>
      <c r="N106">
        <v>76.219512195121993</v>
      </c>
      <c r="O106">
        <v>17.0731707317073</v>
      </c>
      <c r="P106">
        <v>68.873403019744501</v>
      </c>
      <c r="Q106">
        <v>7.7844311377245496</v>
      </c>
      <c r="R106">
        <v>15.8865941586215</v>
      </c>
      <c r="S106">
        <v>19.512195121951201</v>
      </c>
      <c r="T106">
        <v>49.963045084996303</v>
      </c>
      <c r="U106">
        <v>9.7560975609756095</v>
      </c>
      <c r="V106">
        <v>81.300813008130106</v>
      </c>
      <c r="W106">
        <v>7.7844311377245496</v>
      </c>
      <c r="X106">
        <v>17.0731707317073</v>
      </c>
      <c r="Y106">
        <v>34.146341463414601</v>
      </c>
      <c r="Z106">
        <v>9.7560975609756095</v>
      </c>
      <c r="AA106">
        <v>17.073170730000001</v>
      </c>
      <c r="AB106">
        <v>2.4390243900000002</v>
      </c>
    </row>
    <row r="107" spans="1:28" x14ac:dyDescent="0.3">
      <c r="A107">
        <v>104</v>
      </c>
      <c r="B107" t="s">
        <v>988</v>
      </c>
      <c r="C107">
        <v>2019012</v>
      </c>
      <c r="D107" t="s">
        <v>288</v>
      </c>
      <c r="E107" t="s">
        <v>232</v>
      </c>
      <c r="F107">
        <v>56.190828142047657</v>
      </c>
      <c r="G107" t="s">
        <v>1007</v>
      </c>
      <c r="H107">
        <v>62.9658958927252</v>
      </c>
      <c r="I107" t="s">
        <v>1007</v>
      </c>
      <c r="J107" t="s">
        <v>1008</v>
      </c>
      <c r="K107">
        <v>29.268292682926798</v>
      </c>
      <c r="L107">
        <v>73.170731707317103</v>
      </c>
      <c r="M107">
        <v>19.512195121951201</v>
      </c>
      <c r="N107">
        <v>60.975609756097597</v>
      </c>
      <c r="O107">
        <v>26.829268292682901</v>
      </c>
      <c r="P107">
        <v>45.644599303135898</v>
      </c>
      <c r="Q107">
        <v>49.266862170087997</v>
      </c>
      <c r="R107">
        <v>100</v>
      </c>
      <c r="S107">
        <v>17.0731707317073</v>
      </c>
      <c r="T107">
        <v>57.354028085735401</v>
      </c>
      <c r="U107">
        <v>4.8780487804878003</v>
      </c>
      <c r="V107">
        <v>40.650406504065003</v>
      </c>
      <c r="W107">
        <v>49.266862170087997</v>
      </c>
      <c r="X107">
        <v>26.829268292682901</v>
      </c>
      <c r="Y107">
        <v>29.268292682926798</v>
      </c>
      <c r="Z107">
        <v>12.1951219512195</v>
      </c>
      <c r="AA107">
        <v>17.073170730000001</v>
      </c>
      <c r="AB107">
        <v>0</v>
      </c>
    </row>
    <row r="108" spans="1:28" x14ac:dyDescent="0.3">
      <c r="A108">
        <v>105</v>
      </c>
      <c r="B108" t="s">
        <v>988</v>
      </c>
      <c r="C108">
        <v>2019043</v>
      </c>
      <c r="D108" t="s">
        <v>982</v>
      </c>
      <c r="E108" t="s">
        <v>542</v>
      </c>
      <c r="F108">
        <v>58.29489607460718</v>
      </c>
      <c r="G108" t="s">
        <v>1007</v>
      </c>
      <c r="H108">
        <v>63.029744559455601</v>
      </c>
      <c r="I108" t="s">
        <v>1008</v>
      </c>
      <c r="J108" t="s">
        <v>1008</v>
      </c>
      <c r="K108">
        <v>29.1666666666667</v>
      </c>
      <c r="L108">
        <v>72.9166666666667</v>
      </c>
      <c r="M108">
        <v>31.25</v>
      </c>
      <c r="N108">
        <v>97.65625</v>
      </c>
      <c r="O108">
        <v>27.0833333333333</v>
      </c>
      <c r="P108">
        <v>45.039682539682502</v>
      </c>
      <c r="Q108">
        <v>16.1490683229814</v>
      </c>
      <c r="R108">
        <v>32.957282291798698</v>
      </c>
      <c r="S108">
        <v>10.4166666666667</v>
      </c>
      <c r="T108">
        <v>77.525252525252498</v>
      </c>
      <c r="U108">
        <v>6.25</v>
      </c>
      <c r="V108">
        <v>52.0833333333333</v>
      </c>
      <c r="W108">
        <v>16.1490683229814</v>
      </c>
      <c r="X108">
        <v>27.0833333333333</v>
      </c>
      <c r="Y108">
        <v>29.1666666666667</v>
      </c>
      <c r="Z108">
        <v>8.3333333333333304</v>
      </c>
      <c r="AA108">
        <v>8.3333333330000006</v>
      </c>
      <c r="AB108">
        <v>2.0833333330000001</v>
      </c>
    </row>
    <row r="109" spans="1:28" x14ac:dyDescent="0.3">
      <c r="A109">
        <v>106</v>
      </c>
      <c r="B109" t="s">
        <v>989</v>
      </c>
      <c r="C109">
        <v>2015042</v>
      </c>
      <c r="D109" t="s">
        <v>193</v>
      </c>
      <c r="E109" t="s">
        <v>542</v>
      </c>
      <c r="F109">
        <v>52.218542495929491</v>
      </c>
      <c r="G109" t="s">
        <v>1007</v>
      </c>
      <c r="H109">
        <v>63.0830010348066</v>
      </c>
      <c r="J109" t="s">
        <v>1008</v>
      </c>
      <c r="K109">
        <v>27.906976744186</v>
      </c>
      <c r="L109">
        <v>69.767441860465098</v>
      </c>
      <c r="M109">
        <v>23.255813953488399</v>
      </c>
      <c r="N109">
        <v>72.674418604651194</v>
      </c>
      <c r="O109">
        <v>20.930232558139501</v>
      </c>
      <c r="P109">
        <v>59.689922480620098</v>
      </c>
      <c r="Q109">
        <v>26.058631921824102</v>
      </c>
      <c r="R109">
        <v>53.180881473110396</v>
      </c>
      <c r="S109">
        <v>20.930232558139501</v>
      </c>
      <c r="T109">
        <v>45.665961945031697</v>
      </c>
      <c r="U109">
        <v>9.3023255813953494</v>
      </c>
      <c r="V109">
        <v>77.519379844961307</v>
      </c>
      <c r="W109">
        <v>26.058631921824102</v>
      </c>
      <c r="X109">
        <v>20.930232558139501</v>
      </c>
      <c r="Y109">
        <v>27.906976744186</v>
      </c>
      <c r="Z109">
        <v>9.3023255813953494</v>
      </c>
      <c r="AA109">
        <v>23.25581395</v>
      </c>
      <c r="AB109">
        <v>2.3255813949999999</v>
      </c>
    </row>
    <row r="110" spans="1:28" x14ac:dyDescent="0.3">
      <c r="A110">
        <v>107</v>
      </c>
      <c r="B110" t="s">
        <v>988</v>
      </c>
      <c r="C110">
        <v>2019073</v>
      </c>
      <c r="D110" t="s">
        <v>147</v>
      </c>
      <c r="E110" t="s">
        <v>542</v>
      </c>
      <c r="F110">
        <v>53.908729247399187</v>
      </c>
      <c r="G110" t="s">
        <v>1007</v>
      </c>
      <c r="H110">
        <v>63.1731221756244</v>
      </c>
      <c r="I110" t="s">
        <v>1008</v>
      </c>
      <c r="J110" t="s">
        <v>1008</v>
      </c>
      <c r="K110">
        <v>18.918918918918902</v>
      </c>
      <c r="L110">
        <v>47.297297297297298</v>
      </c>
      <c r="M110">
        <v>24.324324324324301</v>
      </c>
      <c r="N110">
        <v>76.013513513513502</v>
      </c>
      <c r="O110">
        <v>13.5135135135135</v>
      </c>
      <c r="P110">
        <v>77.348777348777304</v>
      </c>
      <c r="Q110">
        <v>9.8726114649681502</v>
      </c>
      <c r="R110">
        <v>20.148186663200299</v>
      </c>
      <c r="S110">
        <v>13.5135135135135</v>
      </c>
      <c r="T110">
        <v>68.140868140868093</v>
      </c>
      <c r="U110">
        <v>10.8108108108108</v>
      </c>
      <c r="V110">
        <v>90.090090090090101</v>
      </c>
      <c r="W110">
        <v>9.7178683385579898</v>
      </c>
      <c r="X110">
        <v>12.8205128205128</v>
      </c>
      <c r="Y110">
        <v>17.948717948717899</v>
      </c>
      <c r="Z110">
        <v>10.2564102564103</v>
      </c>
      <c r="AA110">
        <v>12.820512819999999</v>
      </c>
      <c r="AB110">
        <v>2.5641025640000001</v>
      </c>
    </row>
    <row r="111" spans="1:28" x14ac:dyDescent="0.3">
      <c r="A111">
        <v>108</v>
      </c>
      <c r="B111" t="s">
        <v>988</v>
      </c>
      <c r="C111" t="s">
        <v>101</v>
      </c>
      <c r="D111" t="s">
        <v>100</v>
      </c>
      <c r="E111" t="s">
        <v>542</v>
      </c>
      <c r="F111">
        <v>53.529112026181053</v>
      </c>
      <c r="G111" t="s">
        <v>1007</v>
      </c>
      <c r="H111">
        <v>63.425371922441002</v>
      </c>
      <c r="I111" t="s">
        <v>1008</v>
      </c>
      <c r="J111" t="s">
        <v>1008</v>
      </c>
      <c r="K111">
        <v>29.729729729729701</v>
      </c>
      <c r="L111">
        <v>74.324324324324294</v>
      </c>
      <c r="M111">
        <v>24.324324324324301</v>
      </c>
      <c r="N111">
        <v>76.013513513513502</v>
      </c>
      <c r="O111">
        <v>29.729729729729701</v>
      </c>
      <c r="P111">
        <v>38.738738738738697</v>
      </c>
      <c r="Q111">
        <v>24.316109422492399</v>
      </c>
      <c r="R111">
        <v>49.624713107127398</v>
      </c>
      <c r="S111">
        <v>18.918918918918902</v>
      </c>
      <c r="T111">
        <v>51.7608517608518</v>
      </c>
      <c r="U111">
        <v>10.8108108108108</v>
      </c>
      <c r="V111">
        <v>90.090090090090101</v>
      </c>
      <c r="W111">
        <v>24.316109422492399</v>
      </c>
      <c r="X111">
        <v>29.729729729729701</v>
      </c>
      <c r="Y111">
        <v>29.729729729729701</v>
      </c>
      <c r="Z111">
        <v>16.2162162162162</v>
      </c>
      <c r="AA111">
        <v>16.21621622</v>
      </c>
      <c r="AB111">
        <v>2.7027027029999999</v>
      </c>
    </row>
    <row r="112" spans="1:28" x14ac:dyDescent="0.3">
      <c r="A112">
        <v>109</v>
      </c>
      <c r="B112" t="s">
        <v>989</v>
      </c>
      <c r="C112">
        <v>2015034</v>
      </c>
      <c r="D112" t="s">
        <v>229</v>
      </c>
      <c r="E112" t="s">
        <v>542</v>
      </c>
      <c r="F112">
        <v>43.912746138462687</v>
      </c>
      <c r="G112" t="s">
        <v>1007</v>
      </c>
      <c r="H112">
        <v>63.550298128955902</v>
      </c>
      <c r="J112" t="s">
        <v>1008</v>
      </c>
      <c r="K112">
        <v>35.294117647058798</v>
      </c>
      <c r="L112">
        <v>88.235294117647101</v>
      </c>
      <c r="M112">
        <v>17.647058823529399</v>
      </c>
      <c r="N112">
        <v>55.147058823529399</v>
      </c>
      <c r="O112">
        <v>17.647058823529399</v>
      </c>
      <c r="P112">
        <v>67.507002801120393</v>
      </c>
      <c r="Q112">
        <v>7.2507552870090599</v>
      </c>
      <c r="R112">
        <v>14.7974597694063</v>
      </c>
      <c r="S112">
        <v>17.647058823529399</v>
      </c>
      <c r="T112">
        <v>55.614973262032102</v>
      </c>
      <c r="U112">
        <v>17.647058823529399</v>
      </c>
      <c r="V112">
        <v>100</v>
      </c>
      <c r="W112">
        <v>7.2507552870090599</v>
      </c>
      <c r="X112">
        <v>17.647058823529399</v>
      </c>
      <c r="Y112">
        <v>35.294117647058798</v>
      </c>
      <c r="Z112">
        <v>17.647058823529399</v>
      </c>
      <c r="AA112">
        <v>23.529411759999999</v>
      </c>
      <c r="AB112">
        <v>0</v>
      </c>
    </row>
    <row r="113" spans="1:28" x14ac:dyDescent="0.3">
      <c r="A113">
        <v>110</v>
      </c>
      <c r="B113" t="s">
        <v>988</v>
      </c>
      <c r="C113" t="s">
        <v>161</v>
      </c>
      <c r="D113" t="s">
        <v>160</v>
      </c>
      <c r="E113" t="s">
        <v>542</v>
      </c>
      <c r="F113">
        <v>61.374260436903995</v>
      </c>
      <c r="G113" t="s">
        <v>1008</v>
      </c>
      <c r="H113">
        <v>64.028385246872602</v>
      </c>
      <c r="I113" t="s">
        <v>1008</v>
      </c>
      <c r="J113" t="s">
        <v>1008</v>
      </c>
      <c r="K113">
        <v>23.076923076923102</v>
      </c>
      <c r="L113">
        <v>57.692307692307701</v>
      </c>
      <c r="M113">
        <v>33.3333333333333</v>
      </c>
      <c r="N113">
        <v>100</v>
      </c>
      <c r="O113">
        <v>23.076923076923102</v>
      </c>
      <c r="P113">
        <v>54.578754578754598</v>
      </c>
      <c r="Q113">
        <v>32.679738562091501</v>
      </c>
      <c r="R113">
        <v>66.693344004268397</v>
      </c>
      <c r="S113">
        <v>15.384615384615399</v>
      </c>
      <c r="T113">
        <v>62.4708624708625</v>
      </c>
      <c r="U113">
        <v>5.1282051282051304</v>
      </c>
      <c r="V113">
        <v>42.735042735042697</v>
      </c>
      <c r="W113">
        <v>32.154340836012899</v>
      </c>
      <c r="X113">
        <v>20</v>
      </c>
      <c r="Y113">
        <v>22.5</v>
      </c>
      <c r="Z113">
        <v>10</v>
      </c>
      <c r="AA113">
        <v>15</v>
      </c>
      <c r="AB113">
        <v>2.5</v>
      </c>
    </row>
    <row r="114" spans="1:28" x14ac:dyDescent="0.3">
      <c r="A114">
        <v>111</v>
      </c>
      <c r="B114" t="s">
        <v>988</v>
      </c>
      <c r="C114">
        <v>2019077</v>
      </c>
      <c r="D114" t="s">
        <v>22</v>
      </c>
      <c r="E114" t="s">
        <v>9</v>
      </c>
      <c r="F114">
        <v>60.157760613462209</v>
      </c>
      <c r="G114" t="s">
        <v>1008</v>
      </c>
      <c r="H114">
        <v>64.670591589568104</v>
      </c>
      <c r="I114" t="s">
        <v>1008</v>
      </c>
      <c r="J114" t="s">
        <v>1008</v>
      </c>
      <c r="K114">
        <v>21.428571428571399</v>
      </c>
      <c r="L114">
        <v>53.571428571428598</v>
      </c>
      <c r="M114">
        <v>28.571428571428601</v>
      </c>
      <c r="N114">
        <v>89.285714285714306</v>
      </c>
      <c r="O114">
        <v>21.428571428571399</v>
      </c>
      <c r="P114">
        <v>58.503401360544203</v>
      </c>
      <c r="Q114">
        <v>22.9850746268657</v>
      </c>
      <c r="R114">
        <v>46.908315565031998</v>
      </c>
      <c r="S114">
        <v>9.5238095238095202</v>
      </c>
      <c r="T114">
        <v>80.230880230880203</v>
      </c>
      <c r="U114">
        <v>7.1428571428571397</v>
      </c>
      <c r="V114">
        <v>59.523809523809497</v>
      </c>
      <c r="W114">
        <v>22.848664688427299</v>
      </c>
      <c r="X114">
        <v>19.047619047619001</v>
      </c>
      <c r="Y114">
        <v>21.428571428571399</v>
      </c>
      <c r="Z114">
        <v>7.1428571428571397</v>
      </c>
      <c r="AA114">
        <v>7.1428571429999996</v>
      </c>
      <c r="AB114">
        <v>2.3809523810000002</v>
      </c>
    </row>
    <row r="115" spans="1:28" x14ac:dyDescent="0.3">
      <c r="A115">
        <v>112</v>
      </c>
      <c r="B115" t="s">
        <v>988</v>
      </c>
      <c r="C115" t="s">
        <v>188</v>
      </c>
      <c r="D115" t="s">
        <v>187</v>
      </c>
      <c r="E115" t="s">
        <v>542</v>
      </c>
      <c r="F115">
        <v>54.542654947099699</v>
      </c>
      <c r="G115" t="s">
        <v>1007</v>
      </c>
      <c r="H115">
        <v>64.831705319601696</v>
      </c>
      <c r="I115" t="s">
        <v>1008</v>
      </c>
      <c r="J115" t="s">
        <v>1008</v>
      </c>
      <c r="K115">
        <v>23.4375</v>
      </c>
      <c r="L115">
        <v>58.59375</v>
      </c>
      <c r="M115">
        <v>26.5625</v>
      </c>
      <c r="N115">
        <v>83.0078125</v>
      </c>
      <c r="O115">
        <v>23.4375</v>
      </c>
      <c r="P115">
        <v>53.720238095238102</v>
      </c>
      <c r="Q115">
        <v>34.482758620689701</v>
      </c>
      <c r="R115">
        <v>70.372976776917696</v>
      </c>
      <c r="S115">
        <v>12.5</v>
      </c>
      <c r="T115">
        <v>71.212121212121204</v>
      </c>
      <c r="U115">
        <v>6.25</v>
      </c>
      <c r="V115">
        <v>52.0833333333333</v>
      </c>
      <c r="W115">
        <v>34.482758620689701</v>
      </c>
      <c r="X115">
        <v>24.2424242424242</v>
      </c>
      <c r="Y115">
        <v>22.727272727272702</v>
      </c>
      <c r="Z115">
        <v>12.1212121212121</v>
      </c>
      <c r="AA115">
        <v>13.636363640000001</v>
      </c>
      <c r="AB115">
        <v>0</v>
      </c>
    </row>
    <row r="116" spans="1:28" x14ac:dyDescent="0.3">
      <c r="A116">
        <v>113</v>
      </c>
      <c r="B116" t="s">
        <v>989</v>
      </c>
      <c r="C116">
        <v>2014031</v>
      </c>
      <c r="D116" t="s">
        <v>73</v>
      </c>
      <c r="E116" t="s">
        <v>542</v>
      </c>
      <c r="F116">
        <v>59.600579773443464</v>
      </c>
      <c r="G116" t="s">
        <v>1007</v>
      </c>
      <c r="H116">
        <v>65.001814341344698</v>
      </c>
      <c r="J116" t="s">
        <v>1008</v>
      </c>
      <c r="K116">
        <v>15.5555555555556</v>
      </c>
      <c r="L116">
        <v>38.8888888888889</v>
      </c>
      <c r="M116">
        <v>22.2222222222222</v>
      </c>
      <c r="N116">
        <v>69.4444444444444</v>
      </c>
      <c r="O116">
        <v>6.6666666666666696</v>
      </c>
      <c r="P116">
        <v>93.650793650793602</v>
      </c>
      <c r="Q116">
        <v>6.5068493150684903</v>
      </c>
      <c r="R116">
        <v>13.279284316466301</v>
      </c>
      <c r="S116">
        <v>8.8888888888888893</v>
      </c>
      <c r="T116">
        <v>82.154882154882202</v>
      </c>
      <c r="U116">
        <v>11.1111111111111</v>
      </c>
      <c r="V116">
        <v>92.592592592592595</v>
      </c>
      <c r="W116">
        <v>6.5068493150684903</v>
      </c>
      <c r="X116">
        <v>6.6666666666666696</v>
      </c>
      <c r="Y116">
        <v>15.5555555555556</v>
      </c>
      <c r="Z116">
        <v>13.3333333333333</v>
      </c>
      <c r="AA116">
        <v>8.8888888890000004</v>
      </c>
      <c r="AB116">
        <v>8.8888888890000004</v>
      </c>
    </row>
    <row r="117" spans="1:28" x14ac:dyDescent="0.3">
      <c r="A117">
        <v>114</v>
      </c>
      <c r="B117" t="s">
        <v>988</v>
      </c>
      <c r="C117">
        <v>2013005</v>
      </c>
      <c r="D117" t="s">
        <v>189</v>
      </c>
      <c r="E117" t="s">
        <v>542</v>
      </c>
      <c r="F117">
        <v>59.985483062982446</v>
      </c>
      <c r="G117" t="s">
        <v>1007</v>
      </c>
      <c r="H117">
        <v>65.134120173047506</v>
      </c>
      <c r="I117" t="s">
        <v>1008</v>
      </c>
      <c r="J117" t="s">
        <v>1008</v>
      </c>
      <c r="K117">
        <v>25.6410256410256</v>
      </c>
      <c r="L117">
        <v>64.102564102564102</v>
      </c>
      <c r="M117">
        <v>28.205128205128201</v>
      </c>
      <c r="N117">
        <v>88.141025641025607</v>
      </c>
      <c r="O117">
        <v>17.948717948717899</v>
      </c>
      <c r="P117">
        <v>66.788766788766793</v>
      </c>
      <c r="Q117">
        <v>14.532871972318301</v>
      </c>
      <c r="R117">
        <v>29.658922392486399</v>
      </c>
      <c r="S117">
        <v>10.2564102564103</v>
      </c>
      <c r="T117">
        <v>78.010878010878002</v>
      </c>
      <c r="U117">
        <v>7.6923076923076898</v>
      </c>
      <c r="V117">
        <v>64.102564102564102</v>
      </c>
      <c r="W117">
        <v>14.4329896907216</v>
      </c>
      <c r="X117">
        <v>18.604651162790699</v>
      </c>
      <c r="Y117">
        <v>23.255813953488399</v>
      </c>
      <c r="Z117">
        <v>6.9767441860465098</v>
      </c>
      <c r="AA117">
        <v>11.627906980000001</v>
      </c>
      <c r="AB117">
        <v>4.651162791</v>
      </c>
    </row>
    <row r="118" spans="1:28" x14ac:dyDescent="0.3">
      <c r="A118">
        <v>115</v>
      </c>
      <c r="B118" t="s">
        <v>988</v>
      </c>
      <c r="C118">
        <v>2013013</v>
      </c>
      <c r="D118" t="s">
        <v>134</v>
      </c>
      <c r="E118" t="s">
        <v>542</v>
      </c>
      <c r="F118">
        <v>60.779456984814139</v>
      </c>
      <c r="G118" t="s">
        <v>1008</v>
      </c>
      <c r="H118">
        <v>66.084240935431396</v>
      </c>
      <c r="I118" t="s">
        <v>1008</v>
      </c>
      <c r="J118" t="s">
        <v>1008</v>
      </c>
      <c r="K118">
        <v>30.5555555555556</v>
      </c>
      <c r="L118">
        <v>76.3888888888889</v>
      </c>
      <c r="M118">
        <v>27.7777777777778</v>
      </c>
      <c r="N118">
        <v>86.8055555555556</v>
      </c>
      <c r="O118">
        <v>27.7777777777778</v>
      </c>
      <c r="P118">
        <v>43.3862433862434</v>
      </c>
      <c r="Q118">
        <v>48.8888888888889</v>
      </c>
      <c r="R118">
        <v>99.773242630385496</v>
      </c>
      <c r="S118">
        <v>13.8888888888889</v>
      </c>
      <c r="T118">
        <v>67.003367003367003</v>
      </c>
      <c r="U118">
        <v>2.7777777777777799</v>
      </c>
      <c r="V118">
        <v>23.148148148148099</v>
      </c>
      <c r="W118">
        <v>48.8888888888889</v>
      </c>
      <c r="X118">
        <v>27.7777777777778</v>
      </c>
      <c r="Y118">
        <v>30.5555555555556</v>
      </c>
      <c r="Z118">
        <v>8.3333333333333304</v>
      </c>
      <c r="AA118">
        <v>13.88888889</v>
      </c>
      <c r="AB118">
        <v>0</v>
      </c>
    </row>
    <row r="119" spans="1:28" x14ac:dyDescent="0.3">
      <c r="A119">
        <v>116</v>
      </c>
      <c r="B119" t="s">
        <v>988</v>
      </c>
      <c r="C119" t="s">
        <v>131</v>
      </c>
      <c r="D119" t="s">
        <v>130</v>
      </c>
      <c r="E119" t="s">
        <v>542</v>
      </c>
      <c r="F119">
        <v>58.634072993336844</v>
      </c>
      <c r="G119" t="s">
        <v>1007</v>
      </c>
      <c r="H119">
        <v>66.296905624603795</v>
      </c>
      <c r="I119" t="s">
        <v>1008</v>
      </c>
      <c r="J119" t="s">
        <v>1008</v>
      </c>
      <c r="K119">
        <v>27.272727272727298</v>
      </c>
      <c r="L119">
        <v>68.181818181818201</v>
      </c>
      <c r="M119">
        <v>23.636363636363601</v>
      </c>
      <c r="N119">
        <v>73.863636363636402</v>
      </c>
      <c r="O119">
        <v>21.818181818181799</v>
      </c>
      <c r="P119">
        <v>57.575757575757599</v>
      </c>
      <c r="Q119">
        <v>38.244514106583097</v>
      </c>
      <c r="R119">
        <v>78.050028788944999</v>
      </c>
      <c r="S119">
        <v>16.363636363636399</v>
      </c>
      <c r="T119">
        <v>59.504132231405002</v>
      </c>
      <c r="U119">
        <v>7.2727272727272698</v>
      </c>
      <c r="V119">
        <v>60.606060606060602</v>
      </c>
      <c r="W119">
        <v>38.244514106583097</v>
      </c>
      <c r="X119">
        <v>20.370370370370399</v>
      </c>
      <c r="Y119">
        <v>27.7777777777778</v>
      </c>
      <c r="Z119">
        <v>11.1111111111111</v>
      </c>
      <c r="AA119">
        <v>14.81481481</v>
      </c>
      <c r="AB119">
        <v>1.851851852</v>
      </c>
    </row>
    <row r="120" spans="1:28" x14ac:dyDescent="0.3">
      <c r="A120">
        <v>117</v>
      </c>
      <c r="B120" t="s">
        <v>989</v>
      </c>
      <c r="C120">
        <v>2014023</v>
      </c>
      <c r="D120" t="s">
        <v>30</v>
      </c>
      <c r="E120" t="s">
        <v>9</v>
      </c>
      <c r="F120">
        <v>59.68907547899817</v>
      </c>
      <c r="G120" t="s">
        <v>1007</v>
      </c>
      <c r="H120">
        <v>66.447463434420001</v>
      </c>
      <c r="J120" t="s">
        <v>1008</v>
      </c>
      <c r="K120">
        <v>27.118644067796598</v>
      </c>
      <c r="L120">
        <v>67.796610169491501</v>
      </c>
      <c r="M120">
        <v>18.644067796610202</v>
      </c>
      <c r="N120">
        <v>58.262711864406803</v>
      </c>
      <c r="O120">
        <v>8.4745762711864394</v>
      </c>
      <c r="P120">
        <v>89.346246973365595</v>
      </c>
      <c r="Q120">
        <v>14.3312101910828</v>
      </c>
      <c r="R120">
        <v>29.247367736903701</v>
      </c>
      <c r="S120">
        <v>8.4745762711864394</v>
      </c>
      <c r="T120">
        <v>83.4103749357987</v>
      </c>
      <c r="U120">
        <v>8.4745762711864394</v>
      </c>
      <c r="V120">
        <v>70.621468926553703</v>
      </c>
      <c r="W120">
        <v>14.3312101910828</v>
      </c>
      <c r="X120">
        <v>8.3333333333333304</v>
      </c>
      <c r="Y120">
        <v>26.6666666666667</v>
      </c>
      <c r="Z120">
        <v>10</v>
      </c>
      <c r="AA120">
        <v>10</v>
      </c>
      <c r="AB120">
        <v>5</v>
      </c>
    </row>
    <row r="121" spans="1:28" x14ac:dyDescent="0.3">
      <c r="A121">
        <v>118</v>
      </c>
      <c r="B121" t="s">
        <v>989</v>
      </c>
      <c r="C121" t="s">
        <v>88</v>
      </c>
      <c r="D121" t="s">
        <v>87</v>
      </c>
      <c r="E121" t="s">
        <v>542</v>
      </c>
      <c r="F121">
        <v>67.160093308052481</v>
      </c>
      <c r="G121" t="s">
        <v>1008</v>
      </c>
      <c r="H121">
        <v>66.711323328032506</v>
      </c>
      <c r="J121" t="s">
        <v>1008</v>
      </c>
      <c r="K121">
        <v>25</v>
      </c>
      <c r="L121">
        <v>62.5</v>
      </c>
      <c r="M121">
        <v>17.5</v>
      </c>
      <c r="N121">
        <v>54.6875</v>
      </c>
      <c r="O121">
        <v>20</v>
      </c>
      <c r="P121">
        <v>61.904761904761898</v>
      </c>
      <c r="Q121">
        <v>42.857142857142897</v>
      </c>
      <c r="R121">
        <v>87.463556851311907</v>
      </c>
      <c r="S121">
        <v>12.5</v>
      </c>
      <c r="T121">
        <v>71.212121212121204</v>
      </c>
      <c r="U121">
        <v>7.5</v>
      </c>
      <c r="V121">
        <v>62.5</v>
      </c>
      <c r="W121">
        <v>42.857142857142897</v>
      </c>
      <c r="X121">
        <v>17.948717948717899</v>
      </c>
      <c r="Y121">
        <v>25.6410256410256</v>
      </c>
      <c r="Z121">
        <v>12.8205128205128</v>
      </c>
      <c r="AA121">
        <v>7.692307692</v>
      </c>
      <c r="AB121">
        <v>5.1282051280000003</v>
      </c>
    </row>
    <row r="122" spans="1:28" x14ac:dyDescent="0.3">
      <c r="A122">
        <v>119</v>
      </c>
      <c r="B122" t="s">
        <v>988</v>
      </c>
      <c r="C122" t="s">
        <v>21</v>
      </c>
      <c r="D122" t="s">
        <v>20</v>
      </c>
      <c r="E122" t="s">
        <v>9</v>
      </c>
      <c r="F122">
        <v>67.49442977062445</v>
      </c>
      <c r="G122" t="s">
        <v>1008</v>
      </c>
      <c r="H122">
        <v>67.382886979377602</v>
      </c>
      <c r="I122" t="s">
        <v>1008</v>
      </c>
      <c r="J122" t="s">
        <v>1008</v>
      </c>
      <c r="K122">
        <v>23.255813953488399</v>
      </c>
      <c r="L122">
        <v>58.139534883720899</v>
      </c>
      <c r="M122">
        <v>39.534883720930203</v>
      </c>
      <c r="N122">
        <v>100</v>
      </c>
      <c r="O122">
        <v>13.953488372093</v>
      </c>
      <c r="P122">
        <v>76.301218161683295</v>
      </c>
      <c r="Q122">
        <v>24.595469255663399</v>
      </c>
      <c r="R122">
        <v>50.194835215639699</v>
      </c>
      <c r="S122">
        <v>9.3023255813953494</v>
      </c>
      <c r="T122">
        <v>80.902043692741401</v>
      </c>
      <c r="U122">
        <v>4.6511627906976702</v>
      </c>
      <c r="V122">
        <v>38.759689922480597</v>
      </c>
      <c r="W122">
        <v>24.595469255663399</v>
      </c>
      <c r="X122">
        <v>15.909090909090899</v>
      </c>
      <c r="Y122">
        <v>22.727272727272702</v>
      </c>
      <c r="Z122">
        <v>6.8181818181818201</v>
      </c>
      <c r="AA122">
        <v>6.8181818180000002</v>
      </c>
      <c r="AB122">
        <v>4.5454545450000001</v>
      </c>
    </row>
    <row r="123" spans="1:28" x14ac:dyDescent="0.3">
      <c r="A123">
        <v>120</v>
      </c>
      <c r="B123" t="s">
        <v>988</v>
      </c>
      <c r="C123">
        <v>2015050</v>
      </c>
      <c r="D123" t="s">
        <v>138</v>
      </c>
      <c r="E123" t="s">
        <v>542</v>
      </c>
      <c r="F123">
        <v>61.935214857292813</v>
      </c>
      <c r="G123" t="s">
        <v>1008</v>
      </c>
      <c r="H123">
        <v>67.407111553937</v>
      </c>
      <c r="I123" t="s">
        <v>1008</v>
      </c>
      <c r="J123" t="s">
        <v>1008</v>
      </c>
      <c r="K123">
        <v>29.629629629629601</v>
      </c>
      <c r="L123">
        <v>74.074074074074105</v>
      </c>
      <c r="M123">
        <v>25.925925925925899</v>
      </c>
      <c r="N123">
        <v>81.018518518518505</v>
      </c>
      <c r="O123">
        <v>18.518518518518501</v>
      </c>
      <c r="P123">
        <v>65.432098765432102</v>
      </c>
      <c r="Q123">
        <v>22.9166666666667</v>
      </c>
      <c r="R123">
        <v>46.7687074829932</v>
      </c>
      <c r="S123">
        <v>11.1111111111111</v>
      </c>
      <c r="T123">
        <v>75.420875420875404</v>
      </c>
      <c r="U123">
        <v>7.4074074074074101</v>
      </c>
      <c r="V123">
        <v>61.728395061728399</v>
      </c>
      <c r="W123">
        <v>22.9166666666667</v>
      </c>
      <c r="X123">
        <v>18.181818181818201</v>
      </c>
      <c r="Y123">
        <v>29.090909090909101</v>
      </c>
      <c r="Z123">
        <v>5.4545454545454497</v>
      </c>
      <c r="AA123">
        <v>10.90909091</v>
      </c>
      <c r="AB123">
        <v>3.636363636</v>
      </c>
    </row>
    <row r="124" spans="1:28" x14ac:dyDescent="0.3">
      <c r="A124">
        <v>121</v>
      </c>
      <c r="B124" t="s">
        <v>988</v>
      </c>
      <c r="C124" t="s">
        <v>252</v>
      </c>
      <c r="D124" t="s">
        <v>251</v>
      </c>
      <c r="E124" t="s">
        <v>232</v>
      </c>
      <c r="F124">
        <v>59.728127814532336</v>
      </c>
      <c r="G124" t="s">
        <v>1007</v>
      </c>
      <c r="H124">
        <v>67.897742984851007</v>
      </c>
      <c r="I124" t="s">
        <v>1008</v>
      </c>
      <c r="J124" t="s">
        <v>1008</v>
      </c>
      <c r="K124">
        <v>21.951219512195099</v>
      </c>
      <c r="L124">
        <v>54.878048780487802</v>
      </c>
      <c r="M124">
        <v>29.268292682926798</v>
      </c>
      <c r="N124">
        <v>91.463414634146304</v>
      </c>
      <c r="O124">
        <v>29.268292682926798</v>
      </c>
      <c r="P124">
        <v>39.837398373983703</v>
      </c>
      <c r="Q124">
        <v>27.6666666666667</v>
      </c>
      <c r="R124">
        <v>56.4625850340136</v>
      </c>
      <c r="S124">
        <v>14.634146341463399</v>
      </c>
      <c r="T124">
        <v>64.745011086474506</v>
      </c>
      <c r="U124">
        <v>14.634146341463399</v>
      </c>
      <c r="V124">
        <v>100</v>
      </c>
      <c r="W124">
        <v>27.4834437086093</v>
      </c>
      <c r="X124">
        <v>29.545454545454501</v>
      </c>
      <c r="Y124">
        <v>20.454545454545499</v>
      </c>
      <c r="Z124">
        <v>4.5454545454545503</v>
      </c>
      <c r="AA124">
        <v>11.363636359999999</v>
      </c>
      <c r="AB124">
        <v>4.5454545450000001</v>
      </c>
    </row>
    <row r="125" spans="1:28" x14ac:dyDescent="0.3">
      <c r="A125">
        <v>122</v>
      </c>
      <c r="B125" t="s">
        <v>988</v>
      </c>
      <c r="C125">
        <v>2013029</v>
      </c>
      <c r="D125" t="s">
        <v>196</v>
      </c>
      <c r="E125" t="s">
        <v>542</v>
      </c>
      <c r="F125">
        <v>54.24223966453922</v>
      </c>
      <c r="G125" t="s">
        <v>1007</v>
      </c>
      <c r="H125">
        <v>68.230608198362305</v>
      </c>
      <c r="I125" t="s">
        <v>1008</v>
      </c>
      <c r="J125" t="s">
        <v>1008</v>
      </c>
      <c r="K125">
        <v>27.272727272727298</v>
      </c>
      <c r="L125">
        <v>68.181818181818201</v>
      </c>
      <c r="M125">
        <v>18.181818181818201</v>
      </c>
      <c r="N125">
        <v>56.818181818181799</v>
      </c>
      <c r="O125">
        <v>27.272727272727298</v>
      </c>
      <c r="P125">
        <v>44.588744588744603</v>
      </c>
      <c r="Q125">
        <v>37.542662116041001</v>
      </c>
      <c r="R125">
        <v>76.617677787838701</v>
      </c>
      <c r="S125">
        <v>15.1515151515152</v>
      </c>
      <c r="T125">
        <v>63.177226813590501</v>
      </c>
      <c r="U125">
        <v>12.1212121212121</v>
      </c>
      <c r="V125">
        <v>100</v>
      </c>
      <c r="W125">
        <v>37.542662116041001</v>
      </c>
      <c r="X125">
        <v>27.272727272727298</v>
      </c>
      <c r="Y125">
        <v>27.272727272727298</v>
      </c>
      <c r="Z125">
        <v>12.1212121212121</v>
      </c>
      <c r="AA125">
        <v>18.18181818</v>
      </c>
      <c r="AB125">
        <v>3.0303030299999998</v>
      </c>
    </row>
    <row r="126" spans="1:28" x14ac:dyDescent="0.3">
      <c r="A126">
        <v>123</v>
      </c>
      <c r="B126" t="s">
        <v>989</v>
      </c>
      <c r="C126">
        <v>2014024</v>
      </c>
      <c r="D126" t="s">
        <v>128</v>
      </c>
      <c r="E126" t="s">
        <v>542</v>
      </c>
      <c r="F126">
        <v>64.569730864373753</v>
      </c>
      <c r="G126" t="s">
        <v>1008</v>
      </c>
      <c r="H126">
        <v>68.668250128334194</v>
      </c>
      <c r="J126" t="s">
        <v>1008</v>
      </c>
      <c r="K126">
        <v>25.490196078431399</v>
      </c>
      <c r="L126">
        <v>63.725490196078397</v>
      </c>
      <c r="M126">
        <v>21.568627450980401</v>
      </c>
      <c r="N126">
        <v>67.401960784313701</v>
      </c>
      <c r="O126">
        <v>5.8823529411764701</v>
      </c>
      <c r="P126">
        <v>95.518207282913195</v>
      </c>
      <c r="Q126">
        <v>25</v>
      </c>
      <c r="R126">
        <v>51.020408163265301</v>
      </c>
      <c r="S126">
        <v>7.8431372549019596</v>
      </c>
      <c r="T126">
        <v>85.323826500297102</v>
      </c>
      <c r="U126">
        <v>5.8823529411764701</v>
      </c>
      <c r="V126">
        <v>49.019607843137301</v>
      </c>
      <c r="W126">
        <v>25</v>
      </c>
      <c r="X126">
        <v>5.7692307692307701</v>
      </c>
      <c r="Y126">
        <v>25</v>
      </c>
      <c r="Z126">
        <v>15.384615384615399</v>
      </c>
      <c r="AA126">
        <v>9.615384615</v>
      </c>
      <c r="AB126">
        <v>3.846153846</v>
      </c>
    </row>
    <row r="127" spans="1:28" x14ac:dyDescent="0.3">
      <c r="A127">
        <v>124</v>
      </c>
      <c r="B127" t="s">
        <v>989</v>
      </c>
      <c r="C127">
        <v>2014025</v>
      </c>
      <c r="D127" t="s">
        <v>104</v>
      </c>
      <c r="E127" t="s">
        <v>542</v>
      </c>
      <c r="F127">
        <v>66.6171570933476</v>
      </c>
      <c r="G127" t="s">
        <v>1008</v>
      </c>
      <c r="H127">
        <v>68.814513294383801</v>
      </c>
      <c r="J127" t="s">
        <v>1008</v>
      </c>
      <c r="K127">
        <v>25.531914893617</v>
      </c>
      <c r="L127">
        <v>63.829787234042598</v>
      </c>
      <c r="M127">
        <v>27.659574468085101</v>
      </c>
      <c r="N127">
        <v>86.436170212766001</v>
      </c>
      <c r="O127">
        <v>10.6382978723404</v>
      </c>
      <c r="P127">
        <v>84.194528875379902</v>
      </c>
      <c r="Q127">
        <v>41.082802547770697</v>
      </c>
      <c r="R127">
        <v>83.842454179123905</v>
      </c>
      <c r="S127">
        <v>10.6382978723404</v>
      </c>
      <c r="T127">
        <v>76.8536428110896</v>
      </c>
      <c r="U127">
        <v>2.12765957446809</v>
      </c>
      <c r="V127">
        <v>17.730496453900699</v>
      </c>
      <c r="W127">
        <v>39.814814814814802</v>
      </c>
      <c r="X127">
        <v>9.6153846153846096</v>
      </c>
      <c r="Y127">
        <v>23.076923076923102</v>
      </c>
      <c r="Z127">
        <v>3.8461538461538498</v>
      </c>
      <c r="AA127">
        <v>11.53846154</v>
      </c>
      <c r="AB127">
        <v>0</v>
      </c>
    </row>
    <row r="128" spans="1:28" x14ac:dyDescent="0.3">
      <c r="A128">
        <v>125</v>
      </c>
      <c r="B128" t="s">
        <v>988</v>
      </c>
      <c r="C128" t="s">
        <v>64</v>
      </c>
      <c r="D128" t="s">
        <v>63</v>
      </c>
      <c r="E128" t="s">
        <v>9</v>
      </c>
      <c r="F128">
        <v>62.70866560845537</v>
      </c>
      <c r="G128" t="s">
        <v>1008</v>
      </c>
      <c r="H128">
        <v>69.021796921586699</v>
      </c>
      <c r="I128" t="s">
        <v>1008</v>
      </c>
      <c r="J128" t="s">
        <v>1008</v>
      </c>
      <c r="K128">
        <v>22.727272727272702</v>
      </c>
      <c r="L128">
        <v>56.818181818181799</v>
      </c>
      <c r="M128">
        <v>25</v>
      </c>
      <c r="N128">
        <v>78.125</v>
      </c>
      <c r="O128">
        <v>13.636363636363599</v>
      </c>
      <c r="P128">
        <v>77.056277056276997</v>
      </c>
      <c r="Q128">
        <v>21.967213114754099</v>
      </c>
      <c r="R128">
        <v>44.831047172967502</v>
      </c>
      <c r="S128">
        <v>9.0909090909090899</v>
      </c>
      <c r="T128">
        <v>81.542699724517902</v>
      </c>
      <c r="U128">
        <v>9.0909090909090899</v>
      </c>
      <c r="V128">
        <v>75.757575757575793</v>
      </c>
      <c r="W128">
        <v>21.967213114754099</v>
      </c>
      <c r="X128">
        <v>13.636363636363599</v>
      </c>
      <c r="Y128">
        <v>22.727272727272702</v>
      </c>
      <c r="Z128">
        <v>11.363636363636401</v>
      </c>
      <c r="AA128">
        <v>9.0909090910000003</v>
      </c>
      <c r="AB128">
        <v>4.5454545450000001</v>
      </c>
    </row>
    <row r="129" spans="1:28" x14ac:dyDescent="0.3">
      <c r="A129">
        <v>126</v>
      </c>
      <c r="B129" t="s">
        <v>989</v>
      </c>
      <c r="C129" t="s">
        <v>177</v>
      </c>
      <c r="D129" t="s">
        <v>176</v>
      </c>
      <c r="E129" t="s">
        <v>542</v>
      </c>
      <c r="F129">
        <v>58.378670801594353</v>
      </c>
      <c r="G129" t="s">
        <v>1007</v>
      </c>
      <c r="H129">
        <v>69.106009982880906</v>
      </c>
      <c r="J129" t="s">
        <v>1008</v>
      </c>
      <c r="K129">
        <v>21.052631578947398</v>
      </c>
      <c r="L129">
        <v>52.631578947368403</v>
      </c>
      <c r="M129">
        <v>15.789473684210501</v>
      </c>
      <c r="N129">
        <v>49.342105263157897</v>
      </c>
      <c r="O129">
        <v>13.157894736842101</v>
      </c>
      <c r="P129">
        <v>78.195488721804495</v>
      </c>
      <c r="Q129">
        <v>20.2492211838006</v>
      </c>
      <c r="R129">
        <v>41.324941191429801</v>
      </c>
      <c r="S129">
        <v>5.2631578947368398</v>
      </c>
      <c r="T129">
        <v>93.141945773524697</v>
      </c>
      <c r="U129">
        <v>15.789473684210501</v>
      </c>
      <c r="V129">
        <v>100</v>
      </c>
      <c r="W129">
        <v>20.2492211838006</v>
      </c>
      <c r="X129">
        <v>13.157894736842101</v>
      </c>
      <c r="Y129">
        <v>21.052631578947398</v>
      </c>
      <c r="Z129">
        <v>15.789473684210501</v>
      </c>
      <c r="AA129">
        <v>5.263157895</v>
      </c>
      <c r="AB129">
        <v>5.263157895</v>
      </c>
    </row>
    <row r="130" spans="1:28" x14ac:dyDescent="0.3">
      <c r="A130">
        <v>127</v>
      </c>
      <c r="B130" t="s">
        <v>989</v>
      </c>
      <c r="C130">
        <v>2014037</v>
      </c>
      <c r="D130" t="s">
        <v>205</v>
      </c>
      <c r="E130" t="s">
        <v>542</v>
      </c>
      <c r="F130">
        <v>62.113760940652789</v>
      </c>
      <c r="G130" t="s">
        <v>1008</v>
      </c>
      <c r="H130">
        <v>69.515837563945098</v>
      </c>
      <c r="J130" t="s">
        <v>1008</v>
      </c>
      <c r="K130">
        <v>32.758620689655203</v>
      </c>
      <c r="L130">
        <v>81.896551724137893</v>
      </c>
      <c r="M130">
        <v>13.7931034482759</v>
      </c>
      <c r="N130">
        <v>43.1034482758621</v>
      </c>
      <c r="O130">
        <v>6.8965517241379297</v>
      </c>
      <c r="P130">
        <v>93.103448275862107</v>
      </c>
      <c r="Q130">
        <v>38.291139240506297</v>
      </c>
      <c r="R130">
        <v>78.1451821234823</v>
      </c>
      <c r="S130">
        <v>10.3448275862069</v>
      </c>
      <c r="T130">
        <v>77.742946708463904</v>
      </c>
      <c r="U130">
        <v>5.1724137931034502</v>
      </c>
      <c r="V130">
        <v>43.1034482758621</v>
      </c>
      <c r="W130">
        <v>38.291139240506297</v>
      </c>
      <c r="X130">
        <v>6.7796610169491496</v>
      </c>
      <c r="Y130">
        <v>32.203389830508499</v>
      </c>
      <c r="Z130">
        <v>10.1694915254237</v>
      </c>
      <c r="AA130">
        <v>10.16949153</v>
      </c>
      <c r="AB130">
        <v>0</v>
      </c>
    </row>
    <row r="131" spans="1:28" x14ac:dyDescent="0.3">
      <c r="A131">
        <v>128</v>
      </c>
      <c r="B131" t="s">
        <v>989</v>
      </c>
      <c r="C131">
        <v>2014039</v>
      </c>
      <c r="D131" t="s">
        <v>17</v>
      </c>
      <c r="E131" t="s">
        <v>9</v>
      </c>
      <c r="F131">
        <v>66.190644453557155</v>
      </c>
      <c r="G131" t="s">
        <v>1008</v>
      </c>
      <c r="H131">
        <v>69.628028662472502</v>
      </c>
      <c r="J131" t="s">
        <v>1008</v>
      </c>
      <c r="K131">
        <v>38.181818181818201</v>
      </c>
      <c r="L131">
        <v>95.454545454545496</v>
      </c>
      <c r="M131">
        <v>21.818181818181799</v>
      </c>
      <c r="N131">
        <v>68.181818181818201</v>
      </c>
      <c r="O131">
        <v>12.7272727272727</v>
      </c>
      <c r="P131">
        <v>79.220779220779207</v>
      </c>
      <c r="Q131">
        <v>16.053511705685601</v>
      </c>
      <c r="R131">
        <v>32.762268787113499</v>
      </c>
      <c r="S131">
        <v>9.0909090909090899</v>
      </c>
      <c r="T131">
        <v>81.542699724517902</v>
      </c>
      <c r="U131">
        <v>7.2727272727272698</v>
      </c>
      <c r="V131">
        <v>60.606060606060602</v>
      </c>
      <c r="W131">
        <v>16.053511705685601</v>
      </c>
      <c r="X131">
        <v>12.280701754386</v>
      </c>
      <c r="Y131">
        <v>36.842105263157897</v>
      </c>
      <c r="Z131">
        <v>12.280701754386</v>
      </c>
      <c r="AA131">
        <v>7.01754386</v>
      </c>
      <c r="AB131">
        <v>5.263157895</v>
      </c>
    </row>
    <row r="132" spans="1:28" x14ac:dyDescent="0.3">
      <c r="A132">
        <v>129</v>
      </c>
      <c r="B132" t="s">
        <v>989</v>
      </c>
      <c r="C132">
        <v>2014030</v>
      </c>
      <c r="D132" t="s">
        <v>230</v>
      </c>
      <c r="E132" t="s">
        <v>542</v>
      </c>
      <c r="F132">
        <v>64.583333333333343</v>
      </c>
      <c r="G132" t="s">
        <v>1008</v>
      </c>
      <c r="H132">
        <v>69.727366255144005</v>
      </c>
      <c r="J132" t="s">
        <v>1008</v>
      </c>
      <c r="K132">
        <v>40.740740740740698</v>
      </c>
      <c r="L132">
        <v>100</v>
      </c>
      <c r="M132">
        <v>18.518518518518501</v>
      </c>
      <c r="N132">
        <v>57.870370370370402</v>
      </c>
      <c r="O132">
        <v>18.518518518518501</v>
      </c>
      <c r="P132">
        <v>65.432098765432102</v>
      </c>
      <c r="Q132">
        <v>57.728706624605699</v>
      </c>
      <c r="R132">
        <v>100</v>
      </c>
      <c r="S132">
        <v>14.814814814814801</v>
      </c>
      <c r="T132">
        <v>64.197530864197503</v>
      </c>
      <c r="U132">
        <v>3.7037037037037002</v>
      </c>
      <c r="V132">
        <v>30.8641975308642</v>
      </c>
      <c r="W132">
        <v>57.728706624605699</v>
      </c>
      <c r="X132">
        <v>18.518518518518501</v>
      </c>
      <c r="Y132">
        <v>40.740740740740698</v>
      </c>
      <c r="Z132">
        <v>3.7037037037037002</v>
      </c>
      <c r="AA132">
        <v>14.81481481</v>
      </c>
      <c r="AB132">
        <v>0</v>
      </c>
    </row>
    <row r="133" spans="1:28" x14ac:dyDescent="0.3">
      <c r="A133">
        <v>130</v>
      </c>
      <c r="B133" t="s">
        <v>988</v>
      </c>
      <c r="C133">
        <v>2019059</v>
      </c>
      <c r="D133" t="s">
        <v>143</v>
      </c>
      <c r="E133" t="s">
        <v>542</v>
      </c>
      <c r="F133">
        <v>59.961048957715178</v>
      </c>
      <c r="G133" t="s">
        <v>1007</v>
      </c>
      <c r="H133">
        <v>70.019847749930193</v>
      </c>
      <c r="I133" t="s">
        <v>1008</v>
      </c>
      <c r="J133" t="s">
        <v>1008</v>
      </c>
      <c r="K133">
        <v>28.846153846153801</v>
      </c>
      <c r="L133">
        <v>72.115384615384599</v>
      </c>
      <c r="M133">
        <v>17.307692307692299</v>
      </c>
      <c r="N133">
        <v>54.086538461538503</v>
      </c>
      <c r="O133">
        <v>13.461538461538501</v>
      </c>
      <c r="P133">
        <v>77.472527472527503</v>
      </c>
      <c r="Q133">
        <v>30.473372781065098</v>
      </c>
      <c r="R133">
        <v>62.190556696051203</v>
      </c>
      <c r="S133">
        <v>11.538461538461499</v>
      </c>
      <c r="T133">
        <v>74.125874125874105</v>
      </c>
      <c r="U133">
        <v>9.6153846153846096</v>
      </c>
      <c r="V133">
        <v>80.128205128205096</v>
      </c>
      <c r="W133">
        <v>30.116959064327499</v>
      </c>
      <c r="X133">
        <v>13.207547169811299</v>
      </c>
      <c r="Y133">
        <v>28.301886792452802</v>
      </c>
      <c r="Z133">
        <v>13.207547169811299</v>
      </c>
      <c r="AA133">
        <v>11.32075472</v>
      </c>
      <c r="AB133">
        <v>1.886792453</v>
      </c>
    </row>
    <row r="134" spans="1:28" x14ac:dyDescent="0.3">
      <c r="A134">
        <v>131</v>
      </c>
      <c r="B134" t="s">
        <v>989</v>
      </c>
      <c r="C134" t="s">
        <v>33</v>
      </c>
      <c r="D134" t="s">
        <v>961</v>
      </c>
      <c r="E134" t="s">
        <v>9</v>
      </c>
      <c r="F134">
        <v>65.247509961062519</v>
      </c>
      <c r="G134" t="s">
        <v>1008</v>
      </c>
      <c r="H134">
        <v>70.030185198283206</v>
      </c>
      <c r="J134" t="s">
        <v>1008</v>
      </c>
      <c r="K134">
        <v>24.2424242424242</v>
      </c>
      <c r="L134">
        <v>60.606060606060602</v>
      </c>
      <c r="M134">
        <v>21.2121212121212</v>
      </c>
      <c r="N134">
        <v>66.287878787878796</v>
      </c>
      <c r="O134">
        <v>6.0606060606060597</v>
      </c>
      <c r="P134">
        <v>95.093795093795094</v>
      </c>
      <c r="Q134">
        <v>22.287390029325501</v>
      </c>
      <c r="R134">
        <v>45.484469447603097</v>
      </c>
      <c r="S134">
        <v>10.6060606060606</v>
      </c>
      <c r="T134">
        <v>76.951331496785997</v>
      </c>
      <c r="U134">
        <v>9.0909090909090899</v>
      </c>
      <c r="V134">
        <v>75.757575757575793</v>
      </c>
      <c r="W134">
        <v>22.287390029325501</v>
      </c>
      <c r="X134">
        <v>6.0606060606060597</v>
      </c>
      <c r="Y134">
        <v>24.2424242424242</v>
      </c>
      <c r="Z134">
        <v>9.0909090909090899</v>
      </c>
      <c r="AA134">
        <v>7.575757576</v>
      </c>
      <c r="AB134">
        <v>4.5454545450000001</v>
      </c>
    </row>
    <row r="135" spans="1:28" x14ac:dyDescent="0.3">
      <c r="A135">
        <v>132</v>
      </c>
      <c r="B135" t="s">
        <v>988</v>
      </c>
      <c r="C135" t="s">
        <v>8</v>
      </c>
      <c r="D135" t="s">
        <v>7</v>
      </c>
      <c r="E135" t="s">
        <v>9</v>
      </c>
      <c r="F135">
        <v>68.060813092018932</v>
      </c>
      <c r="G135" t="s">
        <v>1008</v>
      </c>
      <c r="H135">
        <v>70.116251193968694</v>
      </c>
      <c r="I135" t="s">
        <v>1008</v>
      </c>
      <c r="J135" t="s">
        <v>1008</v>
      </c>
      <c r="K135">
        <v>23.255813953488399</v>
      </c>
      <c r="L135">
        <v>58.139534883720899</v>
      </c>
      <c r="M135">
        <v>27.906976744186</v>
      </c>
      <c r="N135">
        <v>87.209302325581405</v>
      </c>
      <c r="O135">
        <v>23.255813953488399</v>
      </c>
      <c r="P135">
        <v>54.152823920265803</v>
      </c>
      <c r="Q135">
        <v>40.255591054313101</v>
      </c>
      <c r="R135">
        <v>82.154267457781799</v>
      </c>
      <c r="S135">
        <v>9.3023255813953494</v>
      </c>
      <c r="T135">
        <v>80.902043692741401</v>
      </c>
      <c r="U135">
        <v>6.9767441860465098</v>
      </c>
      <c r="V135">
        <v>58.139534883720899</v>
      </c>
      <c r="W135">
        <v>40.255591054313101</v>
      </c>
      <c r="X135">
        <v>23.255813953488399</v>
      </c>
      <c r="Y135">
        <v>23.255813953488399</v>
      </c>
      <c r="Z135">
        <v>6.9767441860465098</v>
      </c>
      <c r="AA135">
        <v>6.9767441860000003</v>
      </c>
      <c r="AB135">
        <v>4.651162791</v>
      </c>
    </row>
    <row r="136" spans="1:28" x14ac:dyDescent="0.3">
      <c r="A136">
        <v>133</v>
      </c>
      <c r="B136" t="s">
        <v>988</v>
      </c>
      <c r="C136" t="s">
        <v>16</v>
      </c>
      <c r="D136" t="s">
        <v>15</v>
      </c>
      <c r="E136" t="s">
        <v>9</v>
      </c>
      <c r="F136">
        <v>72.920047205485005</v>
      </c>
      <c r="G136" t="s">
        <v>1008</v>
      </c>
      <c r="H136">
        <v>70.151705020126101</v>
      </c>
      <c r="I136" t="s">
        <v>1008</v>
      </c>
      <c r="J136" t="s">
        <v>1008</v>
      </c>
      <c r="K136">
        <v>31.428571428571399</v>
      </c>
      <c r="L136">
        <v>78.571428571428598</v>
      </c>
      <c r="M136">
        <v>17.1428571428571</v>
      </c>
      <c r="N136">
        <v>53.571428571428598</v>
      </c>
      <c r="O136">
        <v>14.285714285714301</v>
      </c>
      <c r="P136">
        <v>75.510204081632693</v>
      </c>
      <c r="Q136">
        <v>10.526315789473699</v>
      </c>
      <c r="R136">
        <v>21.482277121374899</v>
      </c>
      <c r="S136">
        <v>5.71428571428571</v>
      </c>
      <c r="T136">
        <v>91.774891774891799</v>
      </c>
      <c r="U136">
        <v>14.285714285714301</v>
      </c>
      <c r="V136">
        <v>100</v>
      </c>
      <c r="W136">
        <v>10.526315789473699</v>
      </c>
      <c r="X136">
        <v>11.764705882352899</v>
      </c>
      <c r="Y136">
        <v>32.352941176470601</v>
      </c>
      <c r="Z136">
        <v>2.9411764705882399</v>
      </c>
      <c r="AA136">
        <v>5.8823529409999997</v>
      </c>
      <c r="AB136">
        <v>11.764705879999999</v>
      </c>
    </row>
    <row r="137" spans="1:28" x14ac:dyDescent="0.3">
      <c r="A137">
        <v>134</v>
      </c>
      <c r="B137" t="s">
        <v>988</v>
      </c>
      <c r="C137" t="s">
        <v>106</v>
      </c>
      <c r="D137" t="s">
        <v>105</v>
      </c>
      <c r="E137" t="s">
        <v>542</v>
      </c>
      <c r="F137">
        <v>72.150227539461881</v>
      </c>
      <c r="G137" t="s">
        <v>1008</v>
      </c>
      <c r="H137">
        <v>70.887601276835596</v>
      </c>
      <c r="I137" t="s">
        <v>1008</v>
      </c>
      <c r="J137" t="s">
        <v>1008</v>
      </c>
      <c r="K137">
        <v>30</v>
      </c>
      <c r="L137">
        <v>75</v>
      </c>
      <c r="M137">
        <v>15</v>
      </c>
      <c r="N137">
        <v>46.875</v>
      </c>
      <c r="O137">
        <v>22.5</v>
      </c>
      <c r="P137">
        <v>55.952380952380999</v>
      </c>
      <c r="Q137">
        <v>37.380191693290698</v>
      </c>
      <c r="R137">
        <v>76.286105496511695</v>
      </c>
      <c r="S137">
        <v>12.5</v>
      </c>
      <c r="T137">
        <v>71.212121212121204</v>
      </c>
      <c r="U137">
        <v>17.5</v>
      </c>
      <c r="V137">
        <v>100</v>
      </c>
      <c r="W137">
        <v>37.380191693290698</v>
      </c>
      <c r="X137">
        <v>22.5</v>
      </c>
      <c r="Y137">
        <v>30</v>
      </c>
      <c r="Z137">
        <v>7.5</v>
      </c>
      <c r="AA137">
        <v>10</v>
      </c>
      <c r="AB137">
        <v>12.5</v>
      </c>
    </row>
    <row r="138" spans="1:28" x14ac:dyDescent="0.3">
      <c r="A138">
        <v>135</v>
      </c>
      <c r="B138" t="s">
        <v>988</v>
      </c>
      <c r="C138" t="s">
        <v>146</v>
      </c>
      <c r="D138" t="s">
        <v>145</v>
      </c>
      <c r="E138" t="s">
        <v>542</v>
      </c>
      <c r="F138">
        <v>66.748440393760561</v>
      </c>
      <c r="G138" t="s">
        <v>1008</v>
      </c>
      <c r="H138">
        <v>71.7243074385932</v>
      </c>
      <c r="I138" t="s">
        <v>1008</v>
      </c>
      <c r="J138" t="s">
        <v>1008</v>
      </c>
      <c r="K138">
        <v>29.310344827586199</v>
      </c>
      <c r="L138">
        <v>73.275862068965495</v>
      </c>
      <c r="M138">
        <v>20.689655172413801</v>
      </c>
      <c r="N138">
        <v>64.655172413793096</v>
      </c>
      <c r="O138">
        <v>15.517241379310301</v>
      </c>
      <c r="P138">
        <v>72.577996715927796</v>
      </c>
      <c r="Q138">
        <v>27.384615384615401</v>
      </c>
      <c r="R138">
        <v>55.886970172684499</v>
      </c>
      <c r="S138">
        <v>10.3448275862069</v>
      </c>
      <c r="T138">
        <v>77.742946708463904</v>
      </c>
      <c r="U138">
        <v>10.3448275862069</v>
      </c>
      <c r="V138">
        <v>86.2068965517241</v>
      </c>
      <c r="W138">
        <v>27.384615384615401</v>
      </c>
      <c r="X138">
        <v>13.7931034482759</v>
      </c>
      <c r="Y138">
        <v>29.310344827586199</v>
      </c>
      <c r="Z138">
        <v>12.0689655172414</v>
      </c>
      <c r="AA138">
        <v>12.068965520000001</v>
      </c>
      <c r="AB138">
        <v>6.896551724</v>
      </c>
    </row>
    <row r="139" spans="1:28" x14ac:dyDescent="0.3">
      <c r="A139">
        <v>136</v>
      </c>
      <c r="B139" t="s">
        <v>988</v>
      </c>
      <c r="C139">
        <v>2013001</v>
      </c>
      <c r="D139" t="s">
        <v>149</v>
      </c>
      <c r="E139" t="s">
        <v>542</v>
      </c>
      <c r="F139">
        <v>62.009790804433656</v>
      </c>
      <c r="G139" t="s">
        <v>1008</v>
      </c>
      <c r="H139">
        <v>71.930425725068602</v>
      </c>
      <c r="I139" t="s">
        <v>1008</v>
      </c>
      <c r="J139" t="s">
        <v>1008</v>
      </c>
      <c r="K139">
        <v>35.714285714285701</v>
      </c>
      <c r="L139">
        <v>89.285714285714306</v>
      </c>
      <c r="M139">
        <v>17.8571428571429</v>
      </c>
      <c r="N139">
        <v>55.803571428571402</v>
      </c>
      <c r="O139">
        <v>17.8571428571429</v>
      </c>
      <c r="P139">
        <v>67.006802721088405</v>
      </c>
      <c r="Q139">
        <v>36.8589743589744</v>
      </c>
      <c r="R139">
        <v>75.222396650968093</v>
      </c>
      <c r="S139">
        <v>17.8571428571429</v>
      </c>
      <c r="T139">
        <v>54.978354978355</v>
      </c>
      <c r="U139">
        <v>10.714285714285699</v>
      </c>
      <c r="V139">
        <v>89.285714285714306</v>
      </c>
      <c r="W139">
        <v>36.8589743589744</v>
      </c>
      <c r="X139">
        <v>17.8571428571429</v>
      </c>
      <c r="Y139">
        <v>35.714285714285701</v>
      </c>
      <c r="Z139">
        <v>14.285714285714301</v>
      </c>
      <c r="AA139">
        <v>17.85714286</v>
      </c>
      <c r="AB139">
        <v>3.5714285710000002</v>
      </c>
    </row>
    <row r="140" spans="1:28" x14ac:dyDescent="0.3">
      <c r="A140">
        <v>137</v>
      </c>
      <c r="B140" t="s">
        <v>988</v>
      </c>
      <c r="C140">
        <v>2019031</v>
      </c>
      <c r="D140" t="s">
        <v>36</v>
      </c>
      <c r="E140" t="s">
        <v>9</v>
      </c>
      <c r="F140">
        <v>71.73574174486383</v>
      </c>
      <c r="G140" t="s">
        <v>1008</v>
      </c>
      <c r="H140">
        <v>71.996987269564997</v>
      </c>
      <c r="I140" t="s">
        <v>1008</v>
      </c>
      <c r="J140" t="s">
        <v>1008</v>
      </c>
      <c r="K140">
        <v>36.585365853658502</v>
      </c>
      <c r="L140">
        <v>91.463414634146304</v>
      </c>
      <c r="M140">
        <v>29.268292682926798</v>
      </c>
      <c r="N140">
        <v>91.463414634146304</v>
      </c>
      <c r="O140">
        <v>21.951219512195099</v>
      </c>
      <c r="P140">
        <v>57.259001161440203</v>
      </c>
      <c r="Q140">
        <v>35.093167701863401</v>
      </c>
      <c r="R140">
        <v>71.618709595639501</v>
      </c>
      <c r="S140">
        <v>9.7560975609756095</v>
      </c>
      <c r="T140">
        <v>79.526977087952702</v>
      </c>
      <c r="U140">
        <v>4.8780487804878003</v>
      </c>
      <c r="V140">
        <v>40.650406504065003</v>
      </c>
      <c r="W140">
        <v>34.984520123838998</v>
      </c>
      <c r="X140">
        <v>21.428571428571399</v>
      </c>
      <c r="Y140">
        <v>35.714285714285701</v>
      </c>
      <c r="Z140">
        <v>2.38095238095238</v>
      </c>
      <c r="AA140">
        <v>4.7619047620000003</v>
      </c>
      <c r="AB140">
        <v>2.3809523810000002</v>
      </c>
    </row>
    <row r="141" spans="1:28" x14ac:dyDescent="0.3">
      <c r="A141">
        <v>138</v>
      </c>
      <c r="B141" t="s">
        <v>988</v>
      </c>
      <c r="C141" t="s">
        <v>14</v>
      </c>
      <c r="D141" t="s">
        <v>13</v>
      </c>
      <c r="E141" t="s">
        <v>9</v>
      </c>
      <c r="F141">
        <v>72.075836011534832</v>
      </c>
      <c r="G141" t="s">
        <v>1008</v>
      </c>
      <c r="H141">
        <v>72.075836011534804</v>
      </c>
      <c r="I141" t="s">
        <v>1008</v>
      </c>
      <c r="J141" t="s">
        <v>1008</v>
      </c>
      <c r="K141">
        <v>34.375</v>
      </c>
      <c r="L141">
        <v>85.9375</v>
      </c>
      <c r="M141">
        <v>21.875</v>
      </c>
      <c r="N141">
        <v>68.359375</v>
      </c>
      <c r="O141">
        <v>9.375</v>
      </c>
      <c r="P141">
        <v>87.202380952380906</v>
      </c>
      <c r="Q141">
        <v>36.633663366336599</v>
      </c>
      <c r="R141">
        <v>74.762578298646204</v>
      </c>
      <c r="S141">
        <v>6.25</v>
      </c>
      <c r="T141">
        <v>90.151515151515198</v>
      </c>
      <c r="U141">
        <v>3.125</v>
      </c>
      <c r="V141">
        <v>26.0416666666667</v>
      </c>
      <c r="W141">
        <v>36.633663366336599</v>
      </c>
      <c r="X141">
        <v>9.375</v>
      </c>
      <c r="Y141">
        <v>34.375</v>
      </c>
      <c r="Z141">
        <v>9.375</v>
      </c>
      <c r="AA141">
        <v>6.25</v>
      </c>
      <c r="AB141">
        <v>3.125</v>
      </c>
    </row>
    <row r="142" spans="1:28" x14ac:dyDescent="0.3">
      <c r="A142">
        <v>139</v>
      </c>
      <c r="B142" t="s">
        <v>989</v>
      </c>
      <c r="C142">
        <v>2014046</v>
      </c>
      <c r="D142" t="s">
        <v>109</v>
      </c>
      <c r="E142" t="s">
        <v>542</v>
      </c>
      <c r="F142">
        <v>62.499577887684325</v>
      </c>
      <c r="G142" t="s">
        <v>1008</v>
      </c>
      <c r="H142">
        <v>72.706296233937493</v>
      </c>
      <c r="J142" t="s">
        <v>1008</v>
      </c>
      <c r="K142">
        <v>25.581395348837201</v>
      </c>
      <c r="L142">
        <v>63.953488372092998</v>
      </c>
      <c r="M142">
        <v>16.2790697674419</v>
      </c>
      <c r="N142">
        <v>50.8720930232558</v>
      </c>
      <c r="O142">
        <v>6.9767441860465098</v>
      </c>
      <c r="P142">
        <v>92.912513842746407</v>
      </c>
      <c r="Q142">
        <v>19.869706840390901</v>
      </c>
      <c r="R142">
        <v>40.550422123246697</v>
      </c>
      <c r="S142">
        <v>6.9767441860465098</v>
      </c>
      <c r="T142">
        <v>87.949260042283299</v>
      </c>
      <c r="U142">
        <v>13.953488372093</v>
      </c>
      <c r="V142">
        <v>100</v>
      </c>
      <c r="W142">
        <v>19.869706840390901</v>
      </c>
      <c r="X142">
        <v>6.9767441860465098</v>
      </c>
      <c r="Y142">
        <v>25.581395348837201</v>
      </c>
      <c r="Z142">
        <v>11.6279069767442</v>
      </c>
      <c r="AA142">
        <v>6.9767441860000003</v>
      </c>
      <c r="AB142">
        <v>4.651162791</v>
      </c>
    </row>
    <row r="143" spans="1:28" x14ac:dyDescent="0.3">
      <c r="A143">
        <v>140</v>
      </c>
      <c r="B143" t="s">
        <v>989</v>
      </c>
      <c r="C143" t="s">
        <v>11</v>
      </c>
      <c r="D143" t="s">
        <v>10</v>
      </c>
      <c r="E143" t="s">
        <v>9</v>
      </c>
      <c r="F143">
        <v>68.7440872651311</v>
      </c>
      <c r="G143" t="s">
        <v>1008</v>
      </c>
      <c r="H143">
        <v>72.718226852095398</v>
      </c>
      <c r="J143" t="s">
        <v>1008</v>
      </c>
      <c r="K143">
        <v>32.727272727272698</v>
      </c>
      <c r="L143">
        <v>81.818181818181799</v>
      </c>
      <c r="M143">
        <v>27.272727272727298</v>
      </c>
      <c r="N143">
        <v>85.227272727272705</v>
      </c>
      <c r="O143">
        <v>9.0909090909090899</v>
      </c>
      <c r="P143">
        <v>87.878787878787904</v>
      </c>
      <c r="Q143">
        <v>13.8263665594855</v>
      </c>
      <c r="R143">
        <v>28.217074611194999</v>
      </c>
      <c r="S143">
        <v>5.4545454545454497</v>
      </c>
      <c r="T143">
        <v>92.561983471074399</v>
      </c>
      <c r="U143">
        <v>7.2727272727272698</v>
      </c>
      <c r="V143">
        <v>60.606060606060602</v>
      </c>
      <c r="W143">
        <v>13.8263665594855</v>
      </c>
      <c r="X143">
        <v>8.9285714285714306</v>
      </c>
      <c r="Y143">
        <v>32.142857142857103</v>
      </c>
      <c r="Z143">
        <v>14.285714285714301</v>
      </c>
      <c r="AA143">
        <v>5.3571428570000004</v>
      </c>
      <c r="AB143">
        <v>5.3571428570000004</v>
      </c>
    </row>
    <row r="144" spans="1:28" x14ac:dyDescent="0.3">
      <c r="A144">
        <v>141</v>
      </c>
      <c r="B144" t="s">
        <v>988</v>
      </c>
      <c r="C144" t="s">
        <v>72</v>
      </c>
      <c r="D144" t="s">
        <v>71</v>
      </c>
      <c r="E144" t="s">
        <v>9</v>
      </c>
      <c r="F144">
        <v>67.314550816103619</v>
      </c>
      <c r="G144" t="s">
        <v>1008</v>
      </c>
      <c r="H144">
        <v>72.838475361767294</v>
      </c>
      <c r="I144" t="s">
        <v>1008</v>
      </c>
      <c r="J144" t="s">
        <v>1008</v>
      </c>
      <c r="K144">
        <v>26.086956521739101</v>
      </c>
      <c r="L144">
        <v>65.2173913043478</v>
      </c>
      <c r="M144">
        <v>24.6376811594203</v>
      </c>
      <c r="N144">
        <v>76.992753623188406</v>
      </c>
      <c r="O144">
        <v>23.188405797101399</v>
      </c>
      <c r="P144">
        <v>54.3133195307108</v>
      </c>
      <c r="Q144">
        <v>26.153846153846199</v>
      </c>
      <c r="R144">
        <v>53.3751962323391</v>
      </c>
      <c r="S144">
        <v>7.2463768115942004</v>
      </c>
      <c r="T144">
        <v>87.132191480017596</v>
      </c>
      <c r="U144">
        <v>13.0434782608696</v>
      </c>
      <c r="V144">
        <v>100</v>
      </c>
      <c r="W144">
        <v>26.153846153846199</v>
      </c>
      <c r="X144">
        <v>21.739130434782599</v>
      </c>
      <c r="Y144">
        <v>26.086956521739101</v>
      </c>
      <c r="Z144">
        <v>8.6956521739130395</v>
      </c>
      <c r="AA144">
        <v>7.2463768120000003</v>
      </c>
      <c r="AB144">
        <v>8.6956521739999992</v>
      </c>
    </row>
    <row r="145" spans="1:28" x14ac:dyDescent="0.3">
      <c r="A145">
        <v>142</v>
      </c>
      <c r="B145" t="s">
        <v>988</v>
      </c>
      <c r="C145">
        <v>2013033</v>
      </c>
      <c r="D145" t="s">
        <v>169</v>
      </c>
      <c r="E145" t="s">
        <v>542</v>
      </c>
      <c r="F145">
        <v>65.061898384307966</v>
      </c>
      <c r="G145" t="s">
        <v>1008</v>
      </c>
      <c r="H145">
        <v>73.107291338237502</v>
      </c>
      <c r="I145" t="s">
        <v>1008</v>
      </c>
      <c r="J145" t="s">
        <v>1008</v>
      </c>
      <c r="K145">
        <v>31.707317073170699</v>
      </c>
      <c r="L145">
        <v>79.268292682926798</v>
      </c>
      <c r="M145">
        <v>19.512195121951201</v>
      </c>
      <c r="N145">
        <v>60.975609756097597</v>
      </c>
      <c r="O145">
        <v>19.512195121951201</v>
      </c>
      <c r="P145">
        <v>63.066202090592299</v>
      </c>
      <c r="Q145">
        <v>40.129449838187703</v>
      </c>
      <c r="R145">
        <v>81.896836404464693</v>
      </c>
      <c r="S145">
        <v>12.1951219512195</v>
      </c>
      <c r="T145">
        <v>72.135994087213604</v>
      </c>
      <c r="U145">
        <v>9.7560975609756095</v>
      </c>
      <c r="V145">
        <v>81.300813008130106</v>
      </c>
      <c r="W145">
        <v>40.129449838187703</v>
      </c>
      <c r="X145">
        <v>19.512195121951201</v>
      </c>
      <c r="Y145">
        <v>31.707317073170699</v>
      </c>
      <c r="Z145">
        <v>9.7560975609756095</v>
      </c>
      <c r="AA145">
        <v>12.195121950000001</v>
      </c>
      <c r="AB145">
        <v>4.8780487800000003</v>
      </c>
    </row>
    <row r="146" spans="1:28" x14ac:dyDescent="0.3">
      <c r="A146">
        <v>143</v>
      </c>
      <c r="B146" t="s">
        <v>988</v>
      </c>
      <c r="C146" t="s">
        <v>207</v>
      </c>
      <c r="D146" t="s">
        <v>206</v>
      </c>
      <c r="E146" t="s">
        <v>542</v>
      </c>
      <c r="F146">
        <v>63.601557328913579</v>
      </c>
      <c r="G146" t="s">
        <v>1008</v>
      </c>
      <c r="H146">
        <v>73.187780609989801</v>
      </c>
      <c r="I146" t="s">
        <v>1008</v>
      </c>
      <c r="J146" t="s">
        <v>1008</v>
      </c>
      <c r="K146">
        <v>25</v>
      </c>
      <c r="L146">
        <v>62.5</v>
      </c>
      <c r="M146">
        <v>25</v>
      </c>
      <c r="N146">
        <v>78.125</v>
      </c>
      <c r="O146">
        <v>19.230769230769202</v>
      </c>
      <c r="P146">
        <v>63.736263736263702</v>
      </c>
      <c r="Q146">
        <v>28.742514970059901</v>
      </c>
      <c r="R146">
        <v>58.658193816448701</v>
      </c>
      <c r="S146">
        <v>9.6153846153846096</v>
      </c>
      <c r="T146">
        <v>79.953379953379994</v>
      </c>
      <c r="U146">
        <v>11.538461538461499</v>
      </c>
      <c r="V146">
        <v>96.153846153846203</v>
      </c>
      <c r="W146">
        <v>28.742514970059901</v>
      </c>
      <c r="X146">
        <v>17.647058823529399</v>
      </c>
      <c r="Y146">
        <v>25.490196078431399</v>
      </c>
      <c r="Z146">
        <v>9.8039215686274499</v>
      </c>
      <c r="AA146">
        <v>9.8039215689999999</v>
      </c>
      <c r="AB146">
        <v>3.9215686270000001</v>
      </c>
    </row>
    <row r="147" spans="1:28" x14ac:dyDescent="0.3">
      <c r="A147">
        <v>144</v>
      </c>
      <c r="B147" t="s">
        <v>988</v>
      </c>
      <c r="C147">
        <v>2013022</v>
      </c>
      <c r="D147" t="s">
        <v>194</v>
      </c>
      <c r="E147" t="s">
        <v>542</v>
      </c>
      <c r="F147">
        <v>59.459189813109369</v>
      </c>
      <c r="G147" t="s">
        <v>1007</v>
      </c>
      <c r="H147">
        <v>73.600603954523507</v>
      </c>
      <c r="I147" t="s">
        <v>1008</v>
      </c>
      <c r="J147" t="s">
        <v>1008</v>
      </c>
      <c r="K147">
        <v>25.714285714285701</v>
      </c>
      <c r="L147">
        <v>64.285714285714306</v>
      </c>
      <c r="M147">
        <v>25.714285714285701</v>
      </c>
      <c r="N147">
        <v>80.357142857142904</v>
      </c>
      <c r="O147">
        <v>20</v>
      </c>
      <c r="P147">
        <v>61.904761904761898</v>
      </c>
      <c r="Q147">
        <v>33.935018050541501</v>
      </c>
      <c r="R147">
        <v>69.255138878656197</v>
      </c>
      <c r="S147">
        <v>14.285714285714301</v>
      </c>
      <c r="T147">
        <v>65.800865800865793</v>
      </c>
      <c r="U147">
        <v>14.285714285714301</v>
      </c>
      <c r="V147">
        <v>100</v>
      </c>
      <c r="W147">
        <v>33.935018050541501</v>
      </c>
      <c r="X147">
        <v>20</v>
      </c>
      <c r="Y147">
        <v>25.714285714285701</v>
      </c>
      <c r="Z147">
        <v>11.4285714285714</v>
      </c>
      <c r="AA147">
        <v>17.14285714</v>
      </c>
      <c r="AB147">
        <v>2.8571428569999999</v>
      </c>
    </row>
    <row r="148" spans="1:28" x14ac:dyDescent="0.3">
      <c r="A148">
        <v>145</v>
      </c>
      <c r="B148" t="s">
        <v>989</v>
      </c>
      <c r="C148">
        <v>2014049</v>
      </c>
      <c r="D148" t="s">
        <v>269</v>
      </c>
      <c r="E148" t="s">
        <v>232</v>
      </c>
      <c r="F148">
        <v>64.843563168009936</v>
      </c>
      <c r="G148" t="s">
        <v>1008</v>
      </c>
      <c r="H148">
        <v>74.093539284339798</v>
      </c>
      <c r="J148" t="s">
        <v>1008</v>
      </c>
      <c r="K148">
        <v>25</v>
      </c>
      <c r="L148">
        <v>62.5</v>
      </c>
      <c r="M148">
        <v>15.909090909090899</v>
      </c>
      <c r="N148">
        <v>49.715909090909101</v>
      </c>
      <c r="O148">
        <v>4.5454545454545503</v>
      </c>
      <c r="P148">
        <v>98.701298701298697</v>
      </c>
      <c r="Q148">
        <v>46.688741721854299</v>
      </c>
      <c r="R148">
        <v>95.283146371131195</v>
      </c>
      <c r="S148">
        <v>9.0909090909090899</v>
      </c>
      <c r="T148">
        <v>81.542699724517902</v>
      </c>
      <c r="U148">
        <v>6.8181818181818201</v>
      </c>
      <c r="V148">
        <v>56.818181818181799</v>
      </c>
      <c r="W148">
        <v>46.688741721854299</v>
      </c>
      <c r="X148">
        <v>4.3478260869565197</v>
      </c>
      <c r="Y148">
        <v>23.913043478260899</v>
      </c>
      <c r="Z148">
        <v>10.869565217391299</v>
      </c>
      <c r="AA148">
        <v>8.6956521739999992</v>
      </c>
      <c r="AB148">
        <v>2.1739130430000002</v>
      </c>
    </row>
    <row r="149" spans="1:28" x14ac:dyDescent="0.3">
      <c r="A149">
        <v>146</v>
      </c>
      <c r="B149" t="s">
        <v>989</v>
      </c>
      <c r="C149">
        <v>2017021</v>
      </c>
      <c r="D149" t="s">
        <v>34</v>
      </c>
      <c r="E149" t="s">
        <v>9</v>
      </c>
      <c r="F149">
        <v>66.920596290796837</v>
      </c>
      <c r="G149" t="s">
        <v>1008</v>
      </c>
      <c r="H149">
        <v>74.558855693858703</v>
      </c>
      <c r="J149" t="s">
        <v>1008</v>
      </c>
      <c r="K149">
        <v>31.481481481481499</v>
      </c>
      <c r="L149">
        <v>78.703703703703695</v>
      </c>
      <c r="M149">
        <v>22.2222222222222</v>
      </c>
      <c r="N149">
        <v>69.4444444444444</v>
      </c>
      <c r="O149">
        <v>11.1111111111111</v>
      </c>
      <c r="P149">
        <v>83.068783068783105</v>
      </c>
      <c r="Q149">
        <v>31.141868512110701</v>
      </c>
      <c r="R149">
        <v>63.554833698185199</v>
      </c>
      <c r="S149">
        <v>11.1111111111111</v>
      </c>
      <c r="T149">
        <v>75.420875420875404</v>
      </c>
      <c r="U149">
        <v>9.2592592592592595</v>
      </c>
      <c r="V149">
        <v>77.160493827160494</v>
      </c>
      <c r="W149">
        <v>30.716723549488101</v>
      </c>
      <c r="X149">
        <v>10.714285714285699</v>
      </c>
      <c r="Y149">
        <v>30.3571428571429</v>
      </c>
      <c r="Z149">
        <v>5.3571428571428603</v>
      </c>
      <c r="AA149">
        <v>10.71428571</v>
      </c>
      <c r="AB149">
        <v>3.5714285710000002</v>
      </c>
    </row>
    <row r="150" spans="1:28" x14ac:dyDescent="0.3">
      <c r="A150">
        <v>147</v>
      </c>
      <c r="B150" t="s">
        <v>988</v>
      </c>
      <c r="C150" t="s">
        <v>43</v>
      </c>
      <c r="D150" t="s">
        <v>42</v>
      </c>
      <c r="E150" t="s">
        <v>9</v>
      </c>
      <c r="F150">
        <v>69.05652768748007</v>
      </c>
      <c r="G150" t="s">
        <v>1008</v>
      </c>
      <c r="H150">
        <v>74.793068387788907</v>
      </c>
      <c r="I150" t="s">
        <v>1008</v>
      </c>
      <c r="J150" t="s">
        <v>1008</v>
      </c>
      <c r="K150">
        <v>36.956521739130402</v>
      </c>
      <c r="L150">
        <v>92.391304347826093</v>
      </c>
      <c r="M150">
        <v>30.434782608695699</v>
      </c>
      <c r="N150">
        <v>95.108695652173907</v>
      </c>
      <c r="O150">
        <v>17.3913043478261</v>
      </c>
      <c r="P150">
        <v>68.115942028985501</v>
      </c>
      <c r="Q150">
        <v>18.589743589743598</v>
      </c>
      <c r="R150">
        <v>37.938252223966501</v>
      </c>
      <c r="S150">
        <v>8.6956521739130395</v>
      </c>
      <c r="T150">
        <v>82.740447957839294</v>
      </c>
      <c r="U150">
        <v>8.6956521739130395</v>
      </c>
      <c r="V150">
        <v>72.463768115942003</v>
      </c>
      <c r="W150">
        <v>18.589743589743598</v>
      </c>
      <c r="X150">
        <v>15.5555555555556</v>
      </c>
      <c r="Y150">
        <v>37.7777777777778</v>
      </c>
      <c r="Z150">
        <v>15.5555555555556</v>
      </c>
      <c r="AA150">
        <v>8.8888888890000004</v>
      </c>
      <c r="AB150">
        <v>4.4444444440000002</v>
      </c>
    </row>
    <row r="151" spans="1:28" x14ac:dyDescent="0.3">
      <c r="A151">
        <v>148</v>
      </c>
      <c r="B151" t="s">
        <v>988</v>
      </c>
      <c r="C151" t="s">
        <v>117</v>
      </c>
      <c r="D151" t="s">
        <v>116</v>
      </c>
      <c r="E151" t="s">
        <v>542</v>
      </c>
      <c r="F151">
        <v>69.48940159041949</v>
      </c>
      <c r="G151" t="s">
        <v>1008</v>
      </c>
      <c r="H151">
        <v>76.465240246296105</v>
      </c>
      <c r="I151" t="s">
        <v>1008</v>
      </c>
      <c r="J151" t="s">
        <v>1008</v>
      </c>
      <c r="K151">
        <v>30.434782608695699</v>
      </c>
      <c r="L151">
        <v>76.086956521739097</v>
      </c>
      <c r="M151">
        <v>21.739130434782599</v>
      </c>
      <c r="N151">
        <v>67.934782608695699</v>
      </c>
      <c r="O151">
        <v>17.3913043478261</v>
      </c>
      <c r="P151">
        <v>68.115942028985501</v>
      </c>
      <c r="Q151">
        <v>34.545454545454497</v>
      </c>
      <c r="R151">
        <v>70.500927643784806</v>
      </c>
      <c r="S151">
        <v>10.869565217391299</v>
      </c>
      <c r="T151">
        <v>76.152832674571798</v>
      </c>
      <c r="U151">
        <v>13.0434782608696</v>
      </c>
      <c r="V151">
        <v>100</v>
      </c>
      <c r="W151">
        <v>34.441087613293</v>
      </c>
      <c r="X151">
        <v>17.021276595744698</v>
      </c>
      <c r="Y151">
        <v>29.787234042553202</v>
      </c>
      <c r="Z151">
        <v>14.893617021276601</v>
      </c>
      <c r="AA151">
        <v>10.638297870000001</v>
      </c>
      <c r="AB151">
        <v>6.3829787229999999</v>
      </c>
    </row>
    <row r="152" spans="1:28" x14ac:dyDescent="0.3">
      <c r="A152">
        <v>149</v>
      </c>
      <c r="B152" t="s">
        <v>988</v>
      </c>
      <c r="C152" t="s">
        <v>179</v>
      </c>
      <c r="D152" t="s">
        <v>178</v>
      </c>
      <c r="E152" t="s">
        <v>542</v>
      </c>
      <c r="F152">
        <v>72.615727376733005</v>
      </c>
      <c r="G152" t="s">
        <v>1008</v>
      </c>
      <c r="H152">
        <v>76.583981344986995</v>
      </c>
      <c r="I152" t="s">
        <v>1008</v>
      </c>
      <c r="J152" t="s">
        <v>1008</v>
      </c>
      <c r="K152">
        <v>40</v>
      </c>
      <c r="L152">
        <v>100</v>
      </c>
      <c r="M152">
        <v>20</v>
      </c>
      <c r="N152">
        <v>62.5</v>
      </c>
      <c r="O152">
        <v>17.1428571428571</v>
      </c>
      <c r="P152">
        <v>68.707482993197303</v>
      </c>
      <c r="Q152">
        <v>24.471299093655599</v>
      </c>
      <c r="R152">
        <v>49.941426721746097</v>
      </c>
      <c r="S152">
        <v>8.5714285714285694</v>
      </c>
      <c r="T152">
        <v>83.116883116883102</v>
      </c>
      <c r="U152">
        <v>11.4285714285714</v>
      </c>
      <c r="V152">
        <v>95.238095238095198</v>
      </c>
      <c r="W152">
        <v>24.471299093655599</v>
      </c>
      <c r="X152">
        <v>17.1428571428571</v>
      </c>
      <c r="Y152">
        <v>40</v>
      </c>
      <c r="Z152">
        <v>20</v>
      </c>
      <c r="AA152">
        <v>8.5714285710000002</v>
      </c>
      <c r="AB152">
        <v>8.5714285710000002</v>
      </c>
    </row>
    <row r="153" spans="1:28" x14ac:dyDescent="0.3">
      <c r="A153">
        <v>150</v>
      </c>
      <c r="B153" t="s">
        <v>988</v>
      </c>
      <c r="C153">
        <v>2019004</v>
      </c>
      <c r="D153" t="s">
        <v>286</v>
      </c>
      <c r="E153" t="s">
        <v>232</v>
      </c>
      <c r="F153">
        <v>68.79363314679847</v>
      </c>
      <c r="G153" t="s">
        <v>1008</v>
      </c>
      <c r="H153">
        <v>76.810307830139806</v>
      </c>
      <c r="I153" t="s">
        <v>1008</v>
      </c>
      <c r="J153" t="s">
        <v>1008</v>
      </c>
      <c r="K153">
        <v>36.1111111111111</v>
      </c>
      <c r="L153">
        <v>90.2777777777778</v>
      </c>
      <c r="M153">
        <v>19.4444444444444</v>
      </c>
      <c r="N153">
        <v>60.7638888888889</v>
      </c>
      <c r="O153">
        <v>22.2222222222222</v>
      </c>
      <c r="P153">
        <v>56.6137566137566</v>
      </c>
      <c r="Q153">
        <v>41.744548286604399</v>
      </c>
      <c r="R153">
        <v>85.192955686947698</v>
      </c>
      <c r="S153">
        <v>11.1111111111111</v>
      </c>
      <c r="T153">
        <v>75.420875420875404</v>
      </c>
      <c r="U153">
        <v>11.1111111111111</v>
      </c>
      <c r="V153">
        <v>92.592592592592595</v>
      </c>
      <c r="W153">
        <v>41.744548286604399</v>
      </c>
      <c r="X153">
        <v>19.4444444444444</v>
      </c>
      <c r="Y153">
        <v>36.1111111111111</v>
      </c>
      <c r="Z153">
        <v>11.1111111111111</v>
      </c>
      <c r="AA153">
        <v>13.88888889</v>
      </c>
      <c r="AB153">
        <v>5.5555555559999998</v>
      </c>
    </row>
    <row r="154" spans="1:28" x14ac:dyDescent="0.3">
      <c r="A154">
        <v>151</v>
      </c>
      <c r="B154" t="s">
        <v>988</v>
      </c>
      <c r="C154">
        <v>2019056</v>
      </c>
      <c r="D154" t="s">
        <v>216</v>
      </c>
      <c r="E154" t="s">
        <v>542</v>
      </c>
      <c r="F154">
        <v>73.354665141918858</v>
      </c>
      <c r="G154" t="s">
        <v>1008</v>
      </c>
      <c r="H154">
        <v>77.431119621895306</v>
      </c>
      <c r="I154" t="s">
        <v>1008</v>
      </c>
      <c r="J154" t="s">
        <v>1008</v>
      </c>
      <c r="K154">
        <v>37.037037037037003</v>
      </c>
      <c r="L154">
        <v>92.592592592592595</v>
      </c>
      <c r="M154">
        <v>14.814814814814801</v>
      </c>
      <c r="N154">
        <v>46.296296296296298</v>
      </c>
      <c r="O154">
        <v>22.2222222222222</v>
      </c>
      <c r="P154">
        <v>56.6137566137566</v>
      </c>
      <c r="Q154">
        <v>44.025157232704402</v>
      </c>
      <c r="R154">
        <v>89.847259658580398</v>
      </c>
      <c r="S154">
        <v>7.4074074074074101</v>
      </c>
      <c r="T154">
        <v>86.644219977553306</v>
      </c>
      <c r="U154">
        <v>11.1111111111111</v>
      </c>
      <c r="V154">
        <v>92.592592592592595</v>
      </c>
      <c r="W154">
        <v>43.887147335423201</v>
      </c>
      <c r="X154">
        <v>21.428571428571399</v>
      </c>
      <c r="Y154">
        <v>35.714285714285701</v>
      </c>
      <c r="Z154">
        <v>10.714285714285699</v>
      </c>
      <c r="AA154">
        <v>7.1428571429999996</v>
      </c>
      <c r="AB154">
        <v>7.1428571429999996</v>
      </c>
    </row>
    <row r="155" spans="1:28" x14ac:dyDescent="0.3">
      <c r="A155">
        <v>152</v>
      </c>
      <c r="B155" t="s">
        <v>988</v>
      </c>
      <c r="C155" t="s">
        <v>54</v>
      </c>
      <c r="D155" t="s">
        <v>53</v>
      </c>
      <c r="E155" t="s">
        <v>9</v>
      </c>
      <c r="F155">
        <v>72.758516285302051</v>
      </c>
      <c r="G155" t="s">
        <v>1008</v>
      </c>
      <c r="H155">
        <v>77.906500065591004</v>
      </c>
      <c r="I155" t="s">
        <v>1008</v>
      </c>
      <c r="J155" t="s">
        <v>1008</v>
      </c>
      <c r="K155">
        <v>27.272727272727298</v>
      </c>
      <c r="L155">
        <v>68.181818181818201</v>
      </c>
      <c r="M155">
        <v>20</v>
      </c>
      <c r="N155">
        <v>62.5</v>
      </c>
      <c r="O155">
        <v>18.181818181818201</v>
      </c>
      <c r="P155">
        <v>66.233766233766204</v>
      </c>
      <c r="Q155">
        <v>50</v>
      </c>
      <c r="R155">
        <v>100</v>
      </c>
      <c r="S155">
        <v>12.7272727272727</v>
      </c>
      <c r="T155">
        <v>70.523415977961406</v>
      </c>
      <c r="U155">
        <v>14.545454545454501</v>
      </c>
      <c r="V155">
        <v>100</v>
      </c>
      <c r="W155">
        <v>50</v>
      </c>
      <c r="X155">
        <v>19.6428571428571</v>
      </c>
      <c r="Y155">
        <v>26.785714285714299</v>
      </c>
      <c r="Z155">
        <v>7.1428571428571397</v>
      </c>
      <c r="AA155">
        <v>10.71428571</v>
      </c>
      <c r="AB155">
        <v>8.9285714289999998</v>
      </c>
    </row>
    <row r="156" spans="1:28" x14ac:dyDescent="0.3">
      <c r="A156">
        <v>153</v>
      </c>
      <c r="B156" t="s">
        <v>989</v>
      </c>
      <c r="C156">
        <v>2014026</v>
      </c>
      <c r="D156" t="s">
        <v>48</v>
      </c>
      <c r="E156" t="s">
        <v>9</v>
      </c>
      <c r="F156">
        <v>71.123474878481531</v>
      </c>
      <c r="G156" t="s">
        <v>1008</v>
      </c>
      <c r="H156">
        <v>78.046875551882195</v>
      </c>
      <c r="J156" t="s">
        <v>1008</v>
      </c>
      <c r="K156">
        <v>24.074074074074101</v>
      </c>
      <c r="L156">
        <v>60.185185185185198</v>
      </c>
      <c r="M156">
        <v>18.518518518518501</v>
      </c>
      <c r="N156">
        <v>57.870370370370402</v>
      </c>
      <c r="O156">
        <v>3.7037037037037002</v>
      </c>
      <c r="P156">
        <v>100</v>
      </c>
      <c r="Q156">
        <v>24.610591900311501</v>
      </c>
      <c r="R156">
        <v>50.225697755737798</v>
      </c>
      <c r="S156">
        <v>1.8518518518518501</v>
      </c>
      <c r="T156">
        <v>100</v>
      </c>
      <c r="U156">
        <v>12.962962962962999</v>
      </c>
      <c r="V156">
        <v>100</v>
      </c>
      <c r="W156">
        <v>24.610591900311501</v>
      </c>
      <c r="X156">
        <v>3.6363636363636398</v>
      </c>
      <c r="Y156">
        <v>23.636363636363601</v>
      </c>
      <c r="Z156">
        <v>16.363636363636399</v>
      </c>
      <c r="AA156">
        <v>1.818181818</v>
      </c>
      <c r="AB156">
        <v>7.2727272730000001</v>
      </c>
    </row>
    <row r="157" spans="1:28" x14ac:dyDescent="0.3">
      <c r="A157">
        <v>154</v>
      </c>
      <c r="B157" t="s">
        <v>988</v>
      </c>
      <c r="C157">
        <v>2016015</v>
      </c>
      <c r="D157" t="s">
        <v>59</v>
      </c>
      <c r="E157" t="s">
        <v>9</v>
      </c>
      <c r="F157">
        <v>72.425529115258868</v>
      </c>
      <c r="G157" t="s">
        <v>1008</v>
      </c>
      <c r="H157">
        <v>79.0785844514903</v>
      </c>
      <c r="I157" t="s">
        <v>1008</v>
      </c>
      <c r="J157" t="s">
        <v>1008</v>
      </c>
      <c r="K157">
        <v>30.188679245283002</v>
      </c>
      <c r="L157">
        <v>75.471698113207594</v>
      </c>
      <c r="M157">
        <v>16.981132075471699</v>
      </c>
      <c r="N157">
        <v>53.0660377358491</v>
      </c>
      <c r="O157">
        <v>9.4339622641509404</v>
      </c>
      <c r="P157">
        <v>87.061994609164401</v>
      </c>
      <c r="Q157">
        <v>32.797427652733099</v>
      </c>
      <c r="R157">
        <v>66.933525821904297</v>
      </c>
      <c r="S157">
        <v>5.6603773584905701</v>
      </c>
      <c r="T157">
        <v>91.938250428816502</v>
      </c>
      <c r="U157">
        <v>13.207547169811299</v>
      </c>
      <c r="V157">
        <v>100</v>
      </c>
      <c r="W157">
        <v>32.797427652733099</v>
      </c>
      <c r="X157">
        <v>9.2592592592592595</v>
      </c>
      <c r="Y157">
        <v>29.629629629629601</v>
      </c>
      <c r="Z157">
        <v>9.2592592592592595</v>
      </c>
      <c r="AA157">
        <v>5.5555555559999998</v>
      </c>
      <c r="AB157">
        <v>7.407407407</v>
      </c>
    </row>
    <row r="158" spans="1:28" x14ac:dyDescent="0.3">
      <c r="A158">
        <v>155</v>
      </c>
      <c r="B158" t="s">
        <v>989</v>
      </c>
      <c r="C158">
        <v>2014035</v>
      </c>
      <c r="D158" t="s">
        <v>49</v>
      </c>
      <c r="E158" t="s">
        <v>9</v>
      </c>
      <c r="F158">
        <v>69.202258632317225</v>
      </c>
      <c r="G158" t="s">
        <v>1008</v>
      </c>
      <c r="H158">
        <v>79.492489624477201</v>
      </c>
      <c r="J158" t="s">
        <v>1008</v>
      </c>
      <c r="K158">
        <v>30.434782608695699</v>
      </c>
      <c r="L158">
        <v>76.086956521739097</v>
      </c>
      <c r="M158">
        <v>24.6376811594203</v>
      </c>
      <c r="N158">
        <v>76.992753623188406</v>
      </c>
      <c r="O158">
        <v>4.3478260869565197</v>
      </c>
      <c r="P158">
        <v>99.1718426501035</v>
      </c>
      <c r="Q158">
        <v>20.066889632106999</v>
      </c>
      <c r="R158">
        <v>40.952835983891902</v>
      </c>
      <c r="S158">
        <v>7.2463768115942004</v>
      </c>
      <c r="T158">
        <v>87.132191480017596</v>
      </c>
      <c r="U158">
        <v>11.5942028985507</v>
      </c>
      <c r="V158">
        <v>96.618357487922694</v>
      </c>
      <c r="W158">
        <v>20.066889632106999</v>
      </c>
      <c r="X158">
        <v>4.2253521126760596</v>
      </c>
      <c r="Y158">
        <v>29.577464788732399</v>
      </c>
      <c r="Z158">
        <v>8.4507042253521103</v>
      </c>
      <c r="AA158">
        <v>8.4507042250000008</v>
      </c>
      <c r="AB158">
        <v>5.6338028170000003</v>
      </c>
    </row>
    <row r="159" spans="1:28" x14ac:dyDescent="0.3">
      <c r="A159">
        <v>156</v>
      </c>
      <c r="B159" t="s">
        <v>989</v>
      </c>
      <c r="C159">
        <v>2016026</v>
      </c>
      <c r="D159" t="s">
        <v>137</v>
      </c>
      <c r="E159" t="s">
        <v>542</v>
      </c>
      <c r="F159">
        <v>76.061406970292381</v>
      </c>
      <c r="G159" t="s">
        <v>1009</v>
      </c>
      <c r="H159">
        <v>80.101811010696395</v>
      </c>
      <c r="J159" t="s">
        <v>1008</v>
      </c>
      <c r="K159">
        <v>34.090909090909101</v>
      </c>
      <c r="L159">
        <v>85.227272727272705</v>
      </c>
      <c r="M159">
        <v>38.636363636363598</v>
      </c>
      <c r="N159">
        <v>100</v>
      </c>
      <c r="O159">
        <v>15.909090909090899</v>
      </c>
      <c r="P159">
        <v>71.6450216450217</v>
      </c>
      <c r="Q159">
        <v>24.050632911392398</v>
      </c>
      <c r="R159">
        <v>49.082924308964103</v>
      </c>
      <c r="S159">
        <v>11.363636363636401</v>
      </c>
      <c r="T159">
        <v>74.655647382920094</v>
      </c>
      <c r="U159">
        <v>15.909090909090899</v>
      </c>
      <c r="V159">
        <v>100</v>
      </c>
      <c r="W159">
        <v>24.050632911392398</v>
      </c>
      <c r="X159">
        <v>15.909090909090899</v>
      </c>
      <c r="Y159">
        <v>34.090909090909101</v>
      </c>
      <c r="Z159">
        <v>6.8181818181818201</v>
      </c>
      <c r="AA159">
        <v>11.363636359999999</v>
      </c>
      <c r="AB159">
        <v>9.0909090910000003</v>
      </c>
    </row>
    <row r="160" spans="1:28" x14ac:dyDescent="0.3">
      <c r="A160">
        <v>157</v>
      </c>
      <c r="B160" t="s">
        <v>988</v>
      </c>
      <c r="C160" t="s">
        <v>66</v>
      </c>
      <c r="D160" t="s">
        <v>65</v>
      </c>
      <c r="E160" t="s">
        <v>9</v>
      </c>
      <c r="F160">
        <v>76.084707904213261</v>
      </c>
      <c r="G160" t="s">
        <v>1009</v>
      </c>
      <c r="H160">
        <v>80.125111944617302</v>
      </c>
      <c r="I160" t="s">
        <v>1008</v>
      </c>
      <c r="J160" t="s">
        <v>1008</v>
      </c>
      <c r="K160">
        <v>30.508474576271201</v>
      </c>
      <c r="L160">
        <v>76.271186440677994</v>
      </c>
      <c r="M160">
        <v>20.338983050847499</v>
      </c>
      <c r="N160">
        <v>63.559322033898297</v>
      </c>
      <c r="O160">
        <v>5.0847457627118597</v>
      </c>
      <c r="P160">
        <v>97.417271993543196</v>
      </c>
      <c r="Q160">
        <v>31.962025316455701</v>
      </c>
      <c r="R160">
        <v>65.228623094807503</v>
      </c>
      <c r="S160">
        <v>10.1694915254237</v>
      </c>
      <c r="T160">
        <v>78.274268104776596</v>
      </c>
      <c r="U160">
        <v>18.644067796610202</v>
      </c>
      <c r="V160">
        <v>100</v>
      </c>
      <c r="W160">
        <v>31.962025316455701</v>
      </c>
      <c r="X160">
        <v>5.0847457627118597</v>
      </c>
      <c r="Y160">
        <v>30.508474576271201</v>
      </c>
      <c r="Z160">
        <v>8.4745762711864394</v>
      </c>
      <c r="AA160">
        <v>8.4745762710000001</v>
      </c>
      <c r="AB160">
        <v>8.4745762710000001</v>
      </c>
    </row>
    <row r="161" spans="1:28" x14ac:dyDescent="0.3">
      <c r="A161">
        <v>158</v>
      </c>
      <c r="B161" t="s">
        <v>989</v>
      </c>
      <c r="C161">
        <v>2019027</v>
      </c>
      <c r="D161" t="s">
        <v>957</v>
      </c>
      <c r="E161" t="s">
        <v>9</v>
      </c>
      <c r="F161">
        <v>68.981505871930651</v>
      </c>
      <c r="G161" t="s">
        <v>1008</v>
      </c>
      <c r="H161">
        <v>80.177466466812703</v>
      </c>
      <c r="J161" t="s">
        <v>1008</v>
      </c>
      <c r="K161">
        <v>27.1428571428571</v>
      </c>
      <c r="L161">
        <v>67.857142857142904</v>
      </c>
      <c r="M161">
        <v>32.857142857142897</v>
      </c>
      <c r="N161">
        <v>100</v>
      </c>
      <c r="O161">
        <v>7.1428571428571397</v>
      </c>
      <c r="P161">
        <v>92.517006802721099</v>
      </c>
      <c r="Q161">
        <v>18.305084745762699</v>
      </c>
      <c r="R161">
        <v>37.357315807679001</v>
      </c>
      <c r="S161">
        <v>2.8571428571428599</v>
      </c>
      <c r="T161">
        <v>100</v>
      </c>
      <c r="U161">
        <v>10</v>
      </c>
      <c r="V161">
        <v>83.3333333333333</v>
      </c>
      <c r="W161">
        <v>17.940199335548201</v>
      </c>
      <c r="X161">
        <v>6.7567567567567597</v>
      </c>
      <c r="Y161">
        <v>25.675675675675699</v>
      </c>
      <c r="Z161">
        <v>6.7567567567567597</v>
      </c>
      <c r="AA161">
        <v>2.7027027029999999</v>
      </c>
      <c r="AB161">
        <v>2.7027027029999999</v>
      </c>
    </row>
    <row r="162" spans="1:28" x14ac:dyDescent="0.3">
      <c r="A162">
        <v>159</v>
      </c>
      <c r="B162" t="s">
        <v>988</v>
      </c>
      <c r="C162" t="s">
        <v>28</v>
      </c>
      <c r="D162" t="s">
        <v>27</v>
      </c>
      <c r="E162" t="s">
        <v>9</v>
      </c>
      <c r="F162">
        <v>74.888057800619379</v>
      </c>
      <c r="G162" t="s">
        <v>1008</v>
      </c>
      <c r="H162">
        <v>80.299313211874804</v>
      </c>
      <c r="I162" t="s">
        <v>1008</v>
      </c>
      <c r="J162" t="s">
        <v>1008</v>
      </c>
      <c r="K162">
        <v>35.714285714285701</v>
      </c>
      <c r="L162">
        <v>89.285714285714306</v>
      </c>
      <c r="M162">
        <v>23.8095238095238</v>
      </c>
      <c r="N162">
        <v>74.404761904761898</v>
      </c>
      <c r="O162">
        <v>9.5238095238095202</v>
      </c>
      <c r="P162">
        <v>86.848072562358297</v>
      </c>
      <c r="Q162">
        <v>25.3918495297806</v>
      </c>
      <c r="R162">
        <v>51.820101081184802</v>
      </c>
      <c r="S162">
        <v>9.5238095238095202</v>
      </c>
      <c r="T162">
        <v>80.230880230880203</v>
      </c>
      <c r="U162">
        <v>11.9047619047619</v>
      </c>
      <c r="V162">
        <v>99.206349206349202</v>
      </c>
      <c r="W162">
        <v>25.3918495297806</v>
      </c>
      <c r="X162">
        <v>9.5238095238095202</v>
      </c>
      <c r="Y162">
        <v>35.714285714285701</v>
      </c>
      <c r="Z162">
        <v>14.285714285714301</v>
      </c>
      <c r="AA162">
        <v>7.1428571429999996</v>
      </c>
      <c r="AB162">
        <v>7.1428571429999996</v>
      </c>
    </row>
    <row r="163" spans="1:28" x14ac:dyDescent="0.3">
      <c r="A163">
        <v>160</v>
      </c>
      <c r="B163" t="s">
        <v>988</v>
      </c>
      <c r="C163" t="s">
        <v>192</v>
      </c>
      <c r="D163" t="s">
        <v>191</v>
      </c>
      <c r="E163" t="s">
        <v>542</v>
      </c>
      <c r="F163">
        <v>70.51826576374846</v>
      </c>
      <c r="G163" t="s">
        <v>1008</v>
      </c>
      <c r="H163">
        <v>80.409864679737694</v>
      </c>
      <c r="I163" t="s">
        <v>1008</v>
      </c>
      <c r="J163" t="s">
        <v>1008</v>
      </c>
      <c r="K163">
        <v>36.585365853658502</v>
      </c>
      <c r="L163">
        <v>91.463414634146304</v>
      </c>
      <c r="M163">
        <v>17.0731707317073</v>
      </c>
      <c r="N163">
        <v>53.353658536585399</v>
      </c>
      <c r="O163">
        <v>4.8780487804878003</v>
      </c>
      <c r="P163">
        <v>97.909407665505199</v>
      </c>
      <c r="Q163">
        <v>19.469026548672598</v>
      </c>
      <c r="R163">
        <v>39.732707242188901</v>
      </c>
      <c r="S163">
        <v>2.4390243902439002</v>
      </c>
      <c r="T163">
        <v>100</v>
      </c>
      <c r="U163">
        <v>17.0731707317073</v>
      </c>
      <c r="V163">
        <v>100</v>
      </c>
      <c r="W163">
        <v>19.469026548672598</v>
      </c>
      <c r="X163">
        <v>4.8780487804878003</v>
      </c>
      <c r="Y163">
        <v>36.585365853658502</v>
      </c>
      <c r="Z163">
        <v>12.1951219512195</v>
      </c>
      <c r="AA163">
        <v>2.4390243900000002</v>
      </c>
      <c r="AB163">
        <v>4.8780487800000003</v>
      </c>
    </row>
    <row r="164" spans="1:28" x14ac:dyDescent="0.3">
      <c r="A164">
        <v>161</v>
      </c>
      <c r="B164" t="s">
        <v>988</v>
      </c>
      <c r="C164">
        <v>2019062</v>
      </c>
      <c r="D164" t="s">
        <v>980</v>
      </c>
      <c r="E164" t="s">
        <v>9</v>
      </c>
      <c r="F164">
        <v>81.34901914663817</v>
      </c>
      <c r="G164" t="s">
        <v>1009</v>
      </c>
      <c r="H164">
        <v>80.839241417657604</v>
      </c>
      <c r="I164" t="s">
        <v>1008</v>
      </c>
      <c r="J164" t="s">
        <v>1008</v>
      </c>
      <c r="K164">
        <v>30.434782608695699</v>
      </c>
      <c r="L164">
        <v>76.086956521739097</v>
      </c>
      <c r="M164">
        <v>23.913043478260899</v>
      </c>
      <c r="N164">
        <v>74.728260869565204</v>
      </c>
      <c r="O164">
        <v>2.1739130434782599</v>
      </c>
      <c r="P164">
        <v>100</v>
      </c>
      <c r="Q164">
        <v>18.769230769230798</v>
      </c>
      <c r="R164">
        <v>38.304552590266901</v>
      </c>
      <c r="S164">
        <v>4.3478260869565197</v>
      </c>
      <c r="T164">
        <v>95.915678524374201</v>
      </c>
      <c r="U164">
        <v>23.913043478260899</v>
      </c>
      <c r="V164">
        <v>100</v>
      </c>
      <c r="W164">
        <v>18.769230769230798</v>
      </c>
      <c r="X164">
        <v>2.2222222222222201</v>
      </c>
      <c r="Y164">
        <v>31.1111111111111</v>
      </c>
      <c r="Z164">
        <v>11.1111111111111</v>
      </c>
      <c r="AA164">
        <v>4.4444444440000002</v>
      </c>
      <c r="AB164">
        <v>13.33333333</v>
      </c>
    </row>
    <row r="165" spans="1:28" x14ac:dyDescent="0.3">
      <c r="A165">
        <v>162</v>
      </c>
      <c r="B165" t="s">
        <v>989</v>
      </c>
      <c r="C165">
        <v>2019066</v>
      </c>
      <c r="D165" t="s">
        <v>977</v>
      </c>
      <c r="E165" t="s">
        <v>9</v>
      </c>
      <c r="F165">
        <v>75.236016202076542</v>
      </c>
      <c r="G165" t="s">
        <v>1009</v>
      </c>
      <c r="H165">
        <v>80.957634559564497</v>
      </c>
      <c r="J165" t="s">
        <v>1008</v>
      </c>
      <c r="K165">
        <v>28.260869565217401</v>
      </c>
      <c r="L165">
        <v>70.652173913043498</v>
      </c>
      <c r="M165">
        <v>23.913043478260899</v>
      </c>
      <c r="N165">
        <v>74.728260869565204</v>
      </c>
      <c r="O165">
        <v>6.5217391304347796</v>
      </c>
      <c r="P165">
        <v>93.995859213250498</v>
      </c>
      <c r="Q165">
        <v>27.950310559006201</v>
      </c>
      <c r="R165">
        <v>57.041450120420798</v>
      </c>
      <c r="S165">
        <v>6.5217391304347796</v>
      </c>
      <c r="T165">
        <v>89.328063241106705</v>
      </c>
      <c r="U165">
        <v>13.0434782608696</v>
      </c>
      <c r="V165">
        <v>100</v>
      </c>
      <c r="W165">
        <v>27.950310559006201</v>
      </c>
      <c r="X165">
        <v>6.5217391304347796</v>
      </c>
      <c r="Y165">
        <v>28.260869565217401</v>
      </c>
      <c r="Z165">
        <v>8.6956521739130395</v>
      </c>
      <c r="AA165">
        <v>6.5217391300000003</v>
      </c>
      <c r="AB165">
        <v>8.6956521739999992</v>
      </c>
    </row>
    <row r="166" spans="1:28" x14ac:dyDescent="0.3">
      <c r="A166">
        <v>163</v>
      </c>
      <c r="B166" t="s">
        <v>989</v>
      </c>
      <c r="C166">
        <v>2014010</v>
      </c>
      <c r="D166" t="s">
        <v>35</v>
      </c>
      <c r="E166" t="s">
        <v>9</v>
      </c>
      <c r="F166">
        <v>70.726550648939877</v>
      </c>
      <c r="G166" t="s">
        <v>1008</v>
      </c>
      <c r="H166">
        <v>81.395742568131794</v>
      </c>
      <c r="J166" t="s">
        <v>1009</v>
      </c>
      <c r="K166">
        <v>34.545454545454497</v>
      </c>
      <c r="L166">
        <v>86.363636363636402</v>
      </c>
      <c r="M166">
        <v>21.818181818181799</v>
      </c>
      <c r="N166">
        <v>68.181818181818201</v>
      </c>
      <c r="O166">
        <v>5.4545454545454497</v>
      </c>
      <c r="P166">
        <v>96.536796536796501</v>
      </c>
      <c r="Q166">
        <v>21.917808219178099</v>
      </c>
      <c r="R166">
        <v>44.730220855465497</v>
      </c>
      <c r="S166">
        <v>5.4545454545454497</v>
      </c>
      <c r="T166">
        <v>92.561983471074399</v>
      </c>
      <c r="U166">
        <v>14.545454545454501</v>
      </c>
      <c r="V166">
        <v>100</v>
      </c>
      <c r="W166">
        <v>21.917808219178099</v>
      </c>
      <c r="X166">
        <v>5.4545454545454497</v>
      </c>
      <c r="Y166">
        <v>34.545454545454497</v>
      </c>
      <c r="Z166">
        <v>7.2727272727272698</v>
      </c>
      <c r="AA166">
        <v>5.4545454549999999</v>
      </c>
      <c r="AB166">
        <v>3.636363636</v>
      </c>
    </row>
    <row r="167" spans="1:28" x14ac:dyDescent="0.3">
      <c r="A167">
        <v>164</v>
      </c>
      <c r="B167" t="s">
        <v>988</v>
      </c>
      <c r="C167" t="s">
        <v>58</v>
      </c>
      <c r="D167" t="s">
        <v>57</v>
      </c>
      <c r="E167" t="s">
        <v>9</v>
      </c>
      <c r="F167">
        <v>83.507743964515441</v>
      </c>
      <c r="G167" t="s">
        <v>1009</v>
      </c>
      <c r="H167">
        <v>81.747088714036806</v>
      </c>
      <c r="I167" t="s">
        <v>1008</v>
      </c>
      <c r="J167" t="s">
        <v>1009</v>
      </c>
      <c r="K167">
        <v>28.571428571428601</v>
      </c>
      <c r="L167">
        <v>71.428571428571402</v>
      </c>
      <c r="M167">
        <v>26.984126984126998</v>
      </c>
      <c r="N167">
        <v>84.325396825396794</v>
      </c>
      <c r="O167">
        <v>9.5238095238095202</v>
      </c>
      <c r="P167">
        <v>86.848072562358297</v>
      </c>
      <c r="Q167">
        <v>28.434504792332302</v>
      </c>
      <c r="R167">
        <v>58.029601617004602</v>
      </c>
      <c r="S167">
        <v>6.3492063492063497</v>
      </c>
      <c r="T167">
        <v>89.850889850889899</v>
      </c>
      <c r="U167">
        <v>17.460317460317501</v>
      </c>
      <c r="V167">
        <v>100</v>
      </c>
      <c r="W167">
        <v>28.434504792332302</v>
      </c>
      <c r="X167">
        <v>8.0645161290322598</v>
      </c>
      <c r="Y167">
        <v>29.0322580645161</v>
      </c>
      <c r="Z167">
        <v>8.0645161290322598</v>
      </c>
      <c r="AA167">
        <v>4.8387096769999998</v>
      </c>
      <c r="AB167">
        <v>12.90322581</v>
      </c>
    </row>
    <row r="168" spans="1:28" x14ac:dyDescent="0.3">
      <c r="A168">
        <v>165</v>
      </c>
      <c r="B168" t="s">
        <v>988</v>
      </c>
      <c r="C168" t="s">
        <v>141</v>
      </c>
      <c r="D168" t="s">
        <v>140</v>
      </c>
      <c r="E168" t="s">
        <v>542</v>
      </c>
      <c r="F168">
        <v>82.588591885677417</v>
      </c>
      <c r="G168" t="s">
        <v>1009</v>
      </c>
      <c r="H168">
        <v>81.885977632935706</v>
      </c>
      <c r="I168" t="s">
        <v>1008</v>
      </c>
      <c r="J168" t="s">
        <v>1009</v>
      </c>
      <c r="K168">
        <v>33.3333333333333</v>
      </c>
      <c r="L168">
        <v>83.3333333333333</v>
      </c>
      <c r="M168">
        <v>22.2222222222222</v>
      </c>
      <c r="N168">
        <v>69.4444444444444</v>
      </c>
      <c r="O168">
        <v>13.8888888888889</v>
      </c>
      <c r="P168">
        <v>76.455026455026498</v>
      </c>
      <c r="Q168">
        <v>36.277602523659297</v>
      </c>
      <c r="R168">
        <v>74.035923517672003</v>
      </c>
      <c r="S168">
        <v>6.9444444444444402</v>
      </c>
      <c r="T168">
        <v>88.047138047138006</v>
      </c>
      <c r="U168">
        <v>16.6666666666667</v>
      </c>
      <c r="V168">
        <v>100</v>
      </c>
      <c r="W168">
        <v>36.163522012578603</v>
      </c>
      <c r="X168">
        <v>12.5</v>
      </c>
      <c r="Y168">
        <v>33.3333333333333</v>
      </c>
      <c r="Z168">
        <v>12.5</v>
      </c>
      <c r="AA168">
        <v>5.5555555559999998</v>
      </c>
      <c r="AB168">
        <v>11.11111111</v>
      </c>
    </row>
    <row r="169" spans="1:28" x14ac:dyDescent="0.3">
      <c r="A169">
        <v>166</v>
      </c>
      <c r="B169" t="s">
        <v>988</v>
      </c>
      <c r="C169">
        <v>2019063</v>
      </c>
      <c r="D169" t="s">
        <v>46</v>
      </c>
      <c r="E169" t="s">
        <v>9</v>
      </c>
      <c r="F169">
        <v>82.159774658689173</v>
      </c>
      <c r="G169" t="s">
        <v>1009</v>
      </c>
      <c r="H169">
        <v>82.159774658689102</v>
      </c>
      <c r="I169" t="s">
        <v>1009</v>
      </c>
      <c r="J169" t="s">
        <v>1009</v>
      </c>
      <c r="K169">
        <v>34.042553191489397</v>
      </c>
      <c r="L169">
        <v>85.106382978723403</v>
      </c>
      <c r="M169">
        <v>21.2765957446809</v>
      </c>
      <c r="N169">
        <v>66.489361702127695</v>
      </c>
      <c r="O169">
        <v>10.6382978723404</v>
      </c>
      <c r="P169">
        <v>84.194528875379902</v>
      </c>
      <c r="Q169">
        <v>33.035714285714299</v>
      </c>
      <c r="R169">
        <v>67.419825072886297</v>
      </c>
      <c r="S169">
        <v>6.3829787234042596</v>
      </c>
      <c r="T169">
        <v>89.7485493230174</v>
      </c>
      <c r="U169">
        <v>23.404255319148898</v>
      </c>
      <c r="V169">
        <v>100</v>
      </c>
      <c r="W169">
        <v>33.035714285714299</v>
      </c>
      <c r="X169">
        <v>10.6382978723404</v>
      </c>
      <c r="Y169">
        <v>34.042553191489397</v>
      </c>
      <c r="Z169">
        <v>14.893617021276601</v>
      </c>
      <c r="AA169">
        <v>6.3829787229999999</v>
      </c>
      <c r="AB169">
        <v>12.76595745</v>
      </c>
    </row>
    <row r="170" spans="1:28" x14ac:dyDescent="0.3">
      <c r="A170">
        <v>167</v>
      </c>
      <c r="B170" t="s">
        <v>988</v>
      </c>
      <c r="C170">
        <v>2019016</v>
      </c>
      <c r="D170" t="s">
        <v>219</v>
      </c>
      <c r="E170" t="s">
        <v>542</v>
      </c>
      <c r="F170">
        <v>80.456253057532379</v>
      </c>
      <c r="G170" t="s">
        <v>1009</v>
      </c>
      <c r="H170">
        <v>82.173707716163506</v>
      </c>
      <c r="I170" t="s">
        <v>1009</v>
      </c>
      <c r="J170" t="s">
        <v>1009</v>
      </c>
      <c r="K170">
        <v>29.411764705882401</v>
      </c>
      <c r="L170">
        <v>73.529411764705898</v>
      </c>
      <c r="M170">
        <v>23.529411764705898</v>
      </c>
      <c r="N170">
        <v>73.529411764705898</v>
      </c>
      <c r="O170">
        <v>15.6862745098039</v>
      </c>
      <c r="P170">
        <v>72.175536881419205</v>
      </c>
      <c r="Q170">
        <v>46.268656716417901</v>
      </c>
      <c r="R170">
        <v>94.425830033505903</v>
      </c>
      <c r="S170">
        <v>9.8039215686274499</v>
      </c>
      <c r="T170">
        <v>79.3820558526441</v>
      </c>
      <c r="U170">
        <v>17.647058823529399</v>
      </c>
      <c r="V170">
        <v>100</v>
      </c>
      <c r="W170">
        <v>46.268656716417901</v>
      </c>
      <c r="X170">
        <v>14</v>
      </c>
      <c r="Y170">
        <v>30</v>
      </c>
      <c r="Z170">
        <v>8</v>
      </c>
      <c r="AA170">
        <v>10</v>
      </c>
      <c r="AB170">
        <v>10</v>
      </c>
    </row>
    <row r="171" spans="1:28" x14ac:dyDescent="0.3">
      <c r="A171">
        <v>168</v>
      </c>
      <c r="B171" t="s">
        <v>988</v>
      </c>
      <c r="C171">
        <v>2019055</v>
      </c>
      <c r="D171" t="s">
        <v>227</v>
      </c>
      <c r="E171" t="s">
        <v>542</v>
      </c>
      <c r="F171">
        <v>78.784443070157351</v>
      </c>
      <c r="G171" t="s">
        <v>1009</v>
      </c>
      <c r="H171">
        <v>82.223596509310795</v>
      </c>
      <c r="I171" t="s">
        <v>1009</v>
      </c>
      <c r="J171" t="s">
        <v>1009</v>
      </c>
      <c r="K171">
        <v>35.714285714285701</v>
      </c>
      <c r="L171">
        <v>89.285714285714306</v>
      </c>
      <c r="M171">
        <v>9.5238095238095202</v>
      </c>
      <c r="N171">
        <v>29.761904761904798</v>
      </c>
      <c r="O171">
        <v>9.5238095238095202</v>
      </c>
      <c r="P171">
        <v>86.848072562358297</v>
      </c>
      <c r="Q171">
        <v>57.861635220125798</v>
      </c>
      <c r="R171">
        <v>100</v>
      </c>
      <c r="S171">
        <v>7.1428571428571397</v>
      </c>
      <c r="T171">
        <v>87.445887445887493</v>
      </c>
      <c r="U171">
        <v>19.047619047619001</v>
      </c>
      <c r="V171">
        <v>100</v>
      </c>
      <c r="W171">
        <v>57.861635220125798</v>
      </c>
      <c r="X171">
        <v>9.5238095238095202</v>
      </c>
      <c r="Y171">
        <v>35.714285714285701</v>
      </c>
      <c r="Z171">
        <v>11.9047619047619</v>
      </c>
      <c r="AA171">
        <v>7.1428571429999996</v>
      </c>
      <c r="AB171">
        <v>9.5238095240000007</v>
      </c>
    </row>
    <row r="172" spans="1:28" x14ac:dyDescent="0.3">
      <c r="A172">
        <v>169</v>
      </c>
      <c r="B172" t="s">
        <v>988</v>
      </c>
      <c r="C172">
        <v>2013048</v>
      </c>
      <c r="D172" t="s">
        <v>209</v>
      </c>
      <c r="E172" t="s">
        <v>542</v>
      </c>
      <c r="F172">
        <v>77.044879723451132</v>
      </c>
      <c r="G172" t="s">
        <v>1009</v>
      </c>
      <c r="H172">
        <v>82.488201833439902</v>
      </c>
      <c r="I172" t="s">
        <v>1009</v>
      </c>
      <c r="J172" t="s">
        <v>1009</v>
      </c>
      <c r="K172">
        <v>37.7777777777778</v>
      </c>
      <c r="L172">
        <v>94.4444444444444</v>
      </c>
      <c r="M172">
        <v>20</v>
      </c>
      <c r="N172">
        <v>62.5</v>
      </c>
      <c r="O172">
        <v>15.5555555555556</v>
      </c>
      <c r="P172">
        <v>72.486772486772495</v>
      </c>
      <c r="Q172">
        <v>37.538461538461497</v>
      </c>
      <c r="R172">
        <v>76.609105180533803</v>
      </c>
      <c r="S172">
        <v>6.6666666666666696</v>
      </c>
      <c r="T172">
        <v>88.8888888888889</v>
      </c>
      <c r="U172">
        <v>17.7777777777778</v>
      </c>
      <c r="V172">
        <v>100</v>
      </c>
      <c r="W172">
        <v>37.538461538461497</v>
      </c>
      <c r="X172">
        <v>15.5555555555556</v>
      </c>
      <c r="Y172">
        <v>37.7777777777778</v>
      </c>
      <c r="Z172">
        <v>11.1111111111111</v>
      </c>
      <c r="AA172">
        <v>8.8888888890000004</v>
      </c>
      <c r="AB172">
        <v>8.8888888890000004</v>
      </c>
    </row>
    <row r="173" spans="1:28" x14ac:dyDescent="0.3">
      <c r="A173">
        <v>170</v>
      </c>
      <c r="B173" t="s">
        <v>988</v>
      </c>
      <c r="C173" t="s">
        <v>70</v>
      </c>
      <c r="D173" t="s">
        <v>69</v>
      </c>
      <c r="E173" t="s">
        <v>9</v>
      </c>
      <c r="F173">
        <v>73.715492158115083</v>
      </c>
      <c r="G173" t="s">
        <v>1008</v>
      </c>
      <c r="H173">
        <v>84.146421107628001</v>
      </c>
      <c r="I173" t="s">
        <v>1009</v>
      </c>
      <c r="J173" t="s">
        <v>1009</v>
      </c>
      <c r="K173">
        <v>36.2068965517241</v>
      </c>
      <c r="L173">
        <v>90.517241379310306</v>
      </c>
      <c r="M173">
        <v>25.862068965517199</v>
      </c>
      <c r="N173">
        <v>80.818965517241395</v>
      </c>
      <c r="O173">
        <v>18.965517241379299</v>
      </c>
      <c r="P173">
        <v>64.367816091953998</v>
      </c>
      <c r="Q173">
        <v>49.7041420118343</v>
      </c>
      <c r="R173">
        <v>100</v>
      </c>
      <c r="S173">
        <v>8.6206896551724093</v>
      </c>
      <c r="T173">
        <v>82.967607105538093</v>
      </c>
      <c r="U173">
        <v>10.3448275862069</v>
      </c>
      <c r="V173">
        <v>86.2068965517241</v>
      </c>
      <c r="W173">
        <v>49.557522123893797</v>
      </c>
      <c r="X173">
        <v>19.672131147540998</v>
      </c>
      <c r="Y173">
        <v>34.426229508196698</v>
      </c>
      <c r="Z173">
        <v>6.5573770491803298</v>
      </c>
      <c r="AA173">
        <v>8.1967213109999992</v>
      </c>
      <c r="AB173">
        <v>3.2786885250000002</v>
      </c>
    </row>
    <row r="174" spans="1:28" x14ac:dyDescent="0.3">
      <c r="A174">
        <v>171</v>
      </c>
      <c r="B174" t="s">
        <v>988</v>
      </c>
      <c r="C174" t="s">
        <v>224</v>
      </c>
      <c r="D174" t="s">
        <v>223</v>
      </c>
      <c r="E174" t="s">
        <v>542</v>
      </c>
      <c r="F174">
        <v>72.727095888860603</v>
      </c>
      <c r="G174" t="s">
        <v>1008</v>
      </c>
      <c r="H174">
        <v>84.230699855699896</v>
      </c>
      <c r="I174" t="s">
        <v>1009</v>
      </c>
      <c r="J174" t="s">
        <v>1009</v>
      </c>
      <c r="K174">
        <v>40</v>
      </c>
      <c r="L174">
        <v>100</v>
      </c>
      <c r="M174">
        <v>18</v>
      </c>
      <c r="N174">
        <v>56.25</v>
      </c>
      <c r="O174">
        <v>12</v>
      </c>
      <c r="P174">
        <v>80.952380952380906</v>
      </c>
      <c r="Q174">
        <v>61.363636363636402</v>
      </c>
      <c r="R174">
        <v>100</v>
      </c>
      <c r="S174">
        <v>8</v>
      </c>
      <c r="T174">
        <v>84.848484848484802</v>
      </c>
      <c r="U174">
        <v>10</v>
      </c>
      <c r="V174">
        <v>83.3333333333333</v>
      </c>
      <c r="W174">
        <v>61.363636363636402</v>
      </c>
      <c r="X174">
        <v>11.764705882352899</v>
      </c>
      <c r="Y174">
        <v>39.2156862745098</v>
      </c>
      <c r="Z174">
        <v>7.8431372549019596</v>
      </c>
      <c r="AA174">
        <v>7.8431372550000003</v>
      </c>
      <c r="AB174">
        <v>1.9607843140000001</v>
      </c>
    </row>
    <row r="175" spans="1:28" x14ac:dyDescent="0.3">
      <c r="A175">
        <v>172</v>
      </c>
      <c r="B175" t="s">
        <v>988</v>
      </c>
      <c r="C175">
        <v>2019015</v>
      </c>
      <c r="D175" t="s">
        <v>164</v>
      </c>
      <c r="E175" t="s">
        <v>542</v>
      </c>
      <c r="F175">
        <v>79.254370255958733</v>
      </c>
      <c r="G175" t="s">
        <v>1009</v>
      </c>
      <c r="H175">
        <v>84.489112804125895</v>
      </c>
      <c r="I175" t="s">
        <v>1009</v>
      </c>
      <c r="J175" t="s">
        <v>1009</v>
      </c>
      <c r="K175">
        <v>32.6086956521739</v>
      </c>
      <c r="L175">
        <v>81.521739130434796</v>
      </c>
      <c r="M175">
        <v>19.565217391304301</v>
      </c>
      <c r="N175">
        <v>61.1413043478261</v>
      </c>
      <c r="O175">
        <v>10.869565217391299</v>
      </c>
      <c r="P175">
        <v>83.643892339544493</v>
      </c>
      <c r="Q175">
        <v>44.7368421052632</v>
      </c>
      <c r="R175">
        <v>91.299677765843199</v>
      </c>
      <c r="S175">
        <v>6.5217391304347796</v>
      </c>
      <c r="T175">
        <v>89.328063241106705</v>
      </c>
      <c r="U175">
        <v>19.565217391304301</v>
      </c>
      <c r="V175">
        <v>100</v>
      </c>
      <c r="W175">
        <v>44.606413994169102</v>
      </c>
      <c r="X175">
        <v>10.6382978723404</v>
      </c>
      <c r="Y175">
        <v>31.914893617021299</v>
      </c>
      <c r="Z175">
        <v>8.5106382978723403</v>
      </c>
      <c r="AA175">
        <v>6.3829787229999999</v>
      </c>
      <c r="AB175">
        <v>8.5106382979999999</v>
      </c>
    </row>
    <row r="176" spans="1:28" x14ac:dyDescent="0.3">
      <c r="A176">
        <v>173</v>
      </c>
      <c r="B176" t="s">
        <v>989</v>
      </c>
      <c r="C176">
        <v>2019067</v>
      </c>
      <c r="D176" t="s">
        <v>978</v>
      </c>
      <c r="E176" t="s">
        <v>9</v>
      </c>
      <c r="F176">
        <v>78.739944971690875</v>
      </c>
      <c r="G176" t="s">
        <v>1009</v>
      </c>
      <c r="H176">
        <v>84.668162847605402</v>
      </c>
      <c r="J176" t="s">
        <v>1009</v>
      </c>
      <c r="K176">
        <v>33.846153846153797</v>
      </c>
      <c r="L176">
        <v>84.615384615384599</v>
      </c>
      <c r="M176">
        <v>21.538461538461501</v>
      </c>
      <c r="N176">
        <v>67.307692307692307</v>
      </c>
      <c r="O176">
        <v>3.0769230769230802</v>
      </c>
      <c r="P176">
        <v>100</v>
      </c>
      <c r="Q176">
        <v>32.621951219512198</v>
      </c>
      <c r="R176">
        <v>66.575410652065699</v>
      </c>
      <c r="S176">
        <v>3.0769230769230802</v>
      </c>
      <c r="T176">
        <v>99.766899766899797</v>
      </c>
      <c r="U176">
        <v>10.7692307692308</v>
      </c>
      <c r="V176">
        <v>89.743589743589794</v>
      </c>
      <c r="W176">
        <v>32.326283987915403</v>
      </c>
      <c r="X176">
        <v>2.98507462686567</v>
      </c>
      <c r="Y176">
        <v>32.835820895522403</v>
      </c>
      <c r="Z176">
        <v>11.9402985074627</v>
      </c>
      <c r="AA176">
        <v>2.9850746269999999</v>
      </c>
      <c r="AB176">
        <v>5.9701492539999998</v>
      </c>
    </row>
    <row r="177" spans="1:28" x14ac:dyDescent="0.3">
      <c r="A177">
        <v>174</v>
      </c>
      <c r="B177" t="s">
        <v>988</v>
      </c>
      <c r="C177" t="s">
        <v>183</v>
      </c>
      <c r="D177" t="s">
        <v>182</v>
      </c>
      <c r="E177" t="s">
        <v>542</v>
      </c>
      <c r="F177">
        <v>88.872676436897166</v>
      </c>
      <c r="G177" t="s">
        <v>1009</v>
      </c>
      <c r="H177">
        <v>86.813185799820303</v>
      </c>
      <c r="I177" t="s">
        <v>1009</v>
      </c>
      <c r="J177" t="s">
        <v>1009</v>
      </c>
      <c r="K177">
        <v>36.6666666666667</v>
      </c>
      <c r="L177">
        <v>91.6666666666667</v>
      </c>
      <c r="M177">
        <v>20</v>
      </c>
      <c r="N177">
        <v>62.5</v>
      </c>
      <c r="O177">
        <v>10</v>
      </c>
      <c r="P177">
        <v>85.714285714285694</v>
      </c>
      <c r="Q177">
        <v>40.184049079754601</v>
      </c>
      <c r="R177">
        <v>82.008263428070606</v>
      </c>
      <c r="S177">
        <v>3.3333333333333299</v>
      </c>
      <c r="T177">
        <v>98.989898989899004</v>
      </c>
      <c r="U177">
        <v>26.6666666666667</v>
      </c>
      <c r="V177">
        <v>100</v>
      </c>
      <c r="W177">
        <v>40.184049079754601</v>
      </c>
      <c r="X177">
        <v>6.8965517241379297</v>
      </c>
      <c r="Y177">
        <v>37.931034482758598</v>
      </c>
      <c r="Z177">
        <v>6.8965517241379297</v>
      </c>
      <c r="AA177">
        <v>3.448275862</v>
      </c>
      <c r="AB177">
        <v>20.689655170000002</v>
      </c>
    </row>
    <row r="178" spans="1:28" x14ac:dyDescent="0.3">
      <c r="A178">
        <v>175</v>
      </c>
      <c r="B178" t="s">
        <v>989</v>
      </c>
      <c r="C178">
        <v>2016009</v>
      </c>
      <c r="D178" t="s">
        <v>50</v>
      </c>
      <c r="E178" t="s">
        <v>9</v>
      </c>
      <c r="F178">
        <v>80.145943943765715</v>
      </c>
      <c r="G178" t="s">
        <v>1009</v>
      </c>
      <c r="H178">
        <v>87.983344093292999</v>
      </c>
      <c r="J178" t="s">
        <v>1009</v>
      </c>
      <c r="K178">
        <v>37.313432835820898</v>
      </c>
      <c r="L178">
        <v>93.283582089552198</v>
      </c>
      <c r="M178">
        <v>23.880597014925399</v>
      </c>
      <c r="N178">
        <v>74.626865671641795</v>
      </c>
      <c r="O178">
        <v>4.4776119402985097</v>
      </c>
      <c r="P178">
        <v>98.862828713574999</v>
      </c>
      <c r="Q178">
        <v>32.389937106918197</v>
      </c>
      <c r="R178">
        <v>66.101912463098401</v>
      </c>
      <c r="S178">
        <v>4.4776119402985097</v>
      </c>
      <c r="T178">
        <v>95.522388059701498</v>
      </c>
      <c r="U178">
        <v>11.9402985074627</v>
      </c>
      <c r="V178">
        <v>99.502487562189103</v>
      </c>
      <c r="W178">
        <v>31.888544891640901</v>
      </c>
      <c r="X178">
        <v>4.28571428571429</v>
      </c>
      <c r="Y178">
        <v>35.714285714285701</v>
      </c>
      <c r="Z178">
        <v>11.4285714285714</v>
      </c>
      <c r="AA178">
        <v>5.7142857139999998</v>
      </c>
      <c r="AB178">
        <v>7.1428571429999996</v>
      </c>
    </row>
    <row r="179" spans="1:28" x14ac:dyDescent="0.3">
      <c r="A179">
        <v>176</v>
      </c>
      <c r="B179" t="s">
        <v>989</v>
      </c>
      <c r="C179">
        <v>2019083</v>
      </c>
      <c r="D179" t="s">
        <v>976</v>
      </c>
      <c r="E179" t="s">
        <v>9</v>
      </c>
      <c r="F179">
        <v>79.162001791312122</v>
      </c>
      <c r="G179" t="s">
        <v>1009</v>
      </c>
      <c r="H179">
        <v>88.740545852614801</v>
      </c>
      <c r="J179" t="s">
        <v>1009</v>
      </c>
      <c r="K179">
        <v>37.931034482758598</v>
      </c>
      <c r="L179">
        <v>94.827586206896598</v>
      </c>
      <c r="M179">
        <v>31.034482758620701</v>
      </c>
      <c r="N179">
        <v>96.982758620689694</v>
      </c>
      <c r="O179">
        <v>13.7931034482759</v>
      </c>
      <c r="P179">
        <v>76.683087027914596</v>
      </c>
      <c r="Q179">
        <v>79.250720461095099</v>
      </c>
      <c r="R179">
        <v>100</v>
      </c>
      <c r="S179">
        <v>10.3448275862069</v>
      </c>
      <c r="T179">
        <v>77.742946708463904</v>
      </c>
      <c r="U179">
        <v>10.3448275862069</v>
      </c>
      <c r="V179">
        <v>86.2068965517241</v>
      </c>
      <c r="W179">
        <v>79.250720461095099</v>
      </c>
      <c r="X179">
        <v>13.7931034482759</v>
      </c>
      <c r="Y179">
        <v>37.931034482758598</v>
      </c>
      <c r="Z179">
        <v>6.8965517241379297</v>
      </c>
      <c r="AA179">
        <v>10.34482759</v>
      </c>
      <c r="AB179">
        <v>3.448275862</v>
      </c>
    </row>
    <row r="180" spans="1:28" x14ac:dyDescent="0.3">
      <c r="A180">
        <v>177</v>
      </c>
      <c r="B180" t="s">
        <v>988</v>
      </c>
      <c r="C180" t="s">
        <v>62</v>
      </c>
      <c r="D180" t="s">
        <v>61</v>
      </c>
      <c r="E180" t="s">
        <v>9</v>
      </c>
      <c r="F180">
        <v>84.101341648262732</v>
      </c>
      <c r="G180" t="s">
        <v>1009</v>
      </c>
      <c r="H180">
        <v>88.959666916744197</v>
      </c>
      <c r="I180" t="s">
        <v>1009</v>
      </c>
      <c r="J180" t="s">
        <v>1009</v>
      </c>
      <c r="K180">
        <v>38.461538461538503</v>
      </c>
      <c r="L180">
        <v>96.153846153846104</v>
      </c>
      <c r="M180">
        <v>23.076923076923102</v>
      </c>
      <c r="N180">
        <v>72.115384615384599</v>
      </c>
      <c r="O180">
        <v>12.307692307692299</v>
      </c>
      <c r="P180">
        <v>80.219780219780205</v>
      </c>
      <c r="Q180">
        <v>41.896024464831797</v>
      </c>
      <c r="R180">
        <v>85.502090744554707</v>
      </c>
      <c r="S180">
        <v>3.0769230769230802</v>
      </c>
      <c r="T180">
        <v>99.766899766899797</v>
      </c>
      <c r="U180">
        <v>12.307692307692299</v>
      </c>
      <c r="V180">
        <v>100</v>
      </c>
      <c r="W180">
        <v>41.896024464831797</v>
      </c>
      <c r="X180">
        <v>10.9375</v>
      </c>
      <c r="Y180">
        <v>39.0625</v>
      </c>
      <c r="Z180">
        <v>10.9375</v>
      </c>
      <c r="AA180">
        <v>3.125</v>
      </c>
      <c r="AB180">
        <v>7.8125</v>
      </c>
    </row>
    <row r="181" spans="1:28" x14ac:dyDescent="0.3">
      <c r="A181">
        <v>178</v>
      </c>
      <c r="B181" t="s">
        <v>988</v>
      </c>
      <c r="C181" t="s">
        <v>32</v>
      </c>
      <c r="D181" t="s">
        <v>31</v>
      </c>
      <c r="E181" t="s">
        <v>9</v>
      </c>
      <c r="F181">
        <v>90.026083459490152</v>
      </c>
      <c r="G181" t="s">
        <v>1009</v>
      </c>
      <c r="H181">
        <v>88.990701644642499</v>
      </c>
      <c r="I181" t="s">
        <v>1009</v>
      </c>
      <c r="J181" t="s">
        <v>1009</v>
      </c>
      <c r="K181">
        <v>38.3333333333333</v>
      </c>
      <c r="L181">
        <v>95.8333333333333</v>
      </c>
      <c r="M181">
        <v>26.6666666666667</v>
      </c>
      <c r="N181">
        <v>83.3333333333333</v>
      </c>
      <c r="O181">
        <v>8.3333333333333304</v>
      </c>
      <c r="P181">
        <v>89.682539682539698</v>
      </c>
      <c r="Q181">
        <v>31.8965517241379</v>
      </c>
      <c r="R181">
        <v>65.095003518648795</v>
      </c>
      <c r="S181">
        <v>1.6666666666666701</v>
      </c>
      <c r="T181">
        <v>100</v>
      </c>
      <c r="U181">
        <v>18.3333333333333</v>
      </c>
      <c r="V181">
        <v>100</v>
      </c>
      <c r="W181">
        <v>31.805157593123202</v>
      </c>
      <c r="X181">
        <v>6.6666666666666696</v>
      </c>
      <c r="Y181">
        <v>38.3333333333333</v>
      </c>
      <c r="Z181">
        <v>11.6666666666667</v>
      </c>
      <c r="AA181">
        <v>1.6666666670000001</v>
      </c>
      <c r="AB181">
        <v>11.66666667</v>
      </c>
    </row>
    <row r="182" spans="1:28" x14ac:dyDescent="0.3">
      <c r="A182">
        <v>179</v>
      </c>
      <c r="B182" t="s">
        <v>988</v>
      </c>
      <c r="C182" t="s">
        <v>68</v>
      </c>
      <c r="D182" t="s">
        <v>67</v>
      </c>
      <c r="E182" t="s">
        <v>9</v>
      </c>
      <c r="F182">
        <v>88.850337146384859</v>
      </c>
      <c r="G182" t="s">
        <v>1009</v>
      </c>
      <c r="H182">
        <v>89.306580249686803</v>
      </c>
      <c r="I182" t="s">
        <v>1009</v>
      </c>
      <c r="J182" t="s">
        <v>1009</v>
      </c>
      <c r="K182">
        <v>41.176470588235297</v>
      </c>
      <c r="L182">
        <v>100</v>
      </c>
      <c r="M182">
        <v>22.0588235294118</v>
      </c>
      <c r="N182">
        <v>68.933823529411796</v>
      </c>
      <c r="O182">
        <v>13.235294117647101</v>
      </c>
      <c r="P182">
        <v>78.011204481792703</v>
      </c>
      <c r="Q182">
        <v>43.558282208588999</v>
      </c>
      <c r="R182">
        <v>88.894453486916206</v>
      </c>
      <c r="S182">
        <v>2.9411764705882399</v>
      </c>
      <c r="T182">
        <v>100</v>
      </c>
      <c r="U182">
        <v>17.647058823529399</v>
      </c>
      <c r="V182">
        <v>100</v>
      </c>
      <c r="W182">
        <v>43.558282208588999</v>
      </c>
      <c r="X182">
        <v>11.764705882352899</v>
      </c>
      <c r="Y182">
        <v>41.176470588235297</v>
      </c>
      <c r="Z182">
        <v>11.764705882352899</v>
      </c>
      <c r="AA182">
        <v>4.4117647059999996</v>
      </c>
      <c r="AB182">
        <v>11.764705879999999</v>
      </c>
    </row>
    <row r="183" spans="1:28" x14ac:dyDescent="0.3">
      <c r="A183">
        <v>180</v>
      </c>
      <c r="B183" t="s">
        <v>988</v>
      </c>
      <c r="C183" t="s">
        <v>45</v>
      </c>
      <c r="D183" t="s">
        <v>44</v>
      </c>
      <c r="E183" t="s">
        <v>9</v>
      </c>
      <c r="F183">
        <v>82.245882223857279</v>
      </c>
      <c r="G183" t="s">
        <v>1009</v>
      </c>
      <c r="H183">
        <v>89.517685175807301</v>
      </c>
      <c r="I183" t="s">
        <v>1009</v>
      </c>
      <c r="J183" t="s">
        <v>1009</v>
      </c>
      <c r="K183">
        <v>30.769230769230798</v>
      </c>
      <c r="L183">
        <v>76.923076923076906</v>
      </c>
      <c r="M183">
        <v>25</v>
      </c>
      <c r="N183">
        <v>78.125</v>
      </c>
      <c r="O183">
        <v>7.6923076923076898</v>
      </c>
      <c r="P183">
        <v>91.208791208791197</v>
      </c>
      <c r="Q183">
        <v>44.5161290322581</v>
      </c>
      <c r="R183">
        <v>90.849242922975606</v>
      </c>
      <c r="S183">
        <v>1.92307692307692</v>
      </c>
      <c r="T183">
        <v>100</v>
      </c>
      <c r="U183">
        <v>15.384615384615399</v>
      </c>
      <c r="V183">
        <v>100</v>
      </c>
      <c r="W183">
        <v>44.5161290322581</v>
      </c>
      <c r="X183">
        <v>5.8823529411764701</v>
      </c>
      <c r="Y183">
        <v>31.372549019607799</v>
      </c>
      <c r="Z183">
        <v>13.7254901960784</v>
      </c>
      <c r="AA183">
        <v>1.9607843140000001</v>
      </c>
      <c r="AB183">
        <v>5.8823529409999997</v>
      </c>
    </row>
    <row r="184" spans="1:28" x14ac:dyDescent="0.3">
      <c r="A184">
        <v>181</v>
      </c>
      <c r="B184" t="s">
        <v>988</v>
      </c>
      <c r="C184" t="s">
        <v>56</v>
      </c>
      <c r="D184" t="s">
        <v>55</v>
      </c>
      <c r="E184" t="s">
        <v>9</v>
      </c>
      <c r="F184">
        <v>91.272808868513081</v>
      </c>
      <c r="G184" t="s">
        <v>1009</v>
      </c>
      <c r="H184">
        <v>89.762050123418902</v>
      </c>
      <c r="I184" t="s">
        <v>1009</v>
      </c>
      <c r="J184" t="s">
        <v>1009</v>
      </c>
      <c r="K184">
        <v>38.983050847457598</v>
      </c>
      <c r="L184">
        <v>97.457627118644098</v>
      </c>
      <c r="M184">
        <v>20.338983050847499</v>
      </c>
      <c r="N184">
        <v>63.559322033898297</v>
      </c>
      <c r="O184">
        <v>6.7796610169491496</v>
      </c>
      <c r="P184">
        <v>93.381759483454402</v>
      </c>
      <c r="Q184">
        <v>41.823899371069203</v>
      </c>
      <c r="R184">
        <v>85.354896675651403</v>
      </c>
      <c r="S184">
        <v>3.3898305084745801</v>
      </c>
      <c r="T184">
        <v>98.818695428864899</v>
      </c>
      <c r="U184">
        <v>20.338983050847499</v>
      </c>
      <c r="V184">
        <v>100</v>
      </c>
      <c r="W184">
        <v>41.692789968652001</v>
      </c>
      <c r="X184">
        <v>5.0847457627118597</v>
      </c>
      <c r="Y184">
        <v>38.983050847457598</v>
      </c>
      <c r="Z184">
        <v>11.864406779661</v>
      </c>
      <c r="AA184">
        <v>3.3898305080000002</v>
      </c>
      <c r="AB184">
        <v>13.559322030000001</v>
      </c>
    </row>
    <row r="185" spans="1:28" x14ac:dyDescent="0.3">
      <c r="A185">
        <v>182</v>
      </c>
      <c r="B185" t="s">
        <v>988</v>
      </c>
      <c r="C185">
        <v>2016033</v>
      </c>
      <c r="D185" t="s">
        <v>38</v>
      </c>
      <c r="E185" t="s">
        <v>9</v>
      </c>
      <c r="F185">
        <v>89.932528409090921</v>
      </c>
      <c r="G185" t="s">
        <v>1009</v>
      </c>
      <c r="H185">
        <v>89.932528409090907</v>
      </c>
      <c r="I185" t="s">
        <v>1009</v>
      </c>
      <c r="J185" t="s">
        <v>1009</v>
      </c>
      <c r="K185">
        <v>56.25</v>
      </c>
      <c r="L185">
        <v>100</v>
      </c>
      <c r="M185">
        <v>28.125</v>
      </c>
      <c r="N185">
        <v>87.890625</v>
      </c>
      <c r="O185">
        <v>3.125</v>
      </c>
      <c r="P185">
        <v>100</v>
      </c>
      <c r="Q185">
        <v>49.0322580645161</v>
      </c>
      <c r="R185">
        <v>100</v>
      </c>
      <c r="S185">
        <v>3.125</v>
      </c>
      <c r="T185">
        <v>99.621212121212096</v>
      </c>
      <c r="U185">
        <v>6.25</v>
      </c>
      <c r="V185">
        <v>52.0833333333333</v>
      </c>
      <c r="W185">
        <v>49.0322580645161</v>
      </c>
      <c r="X185">
        <v>3.125</v>
      </c>
      <c r="Y185">
        <v>56.25</v>
      </c>
      <c r="Z185">
        <v>9.375</v>
      </c>
      <c r="AA185">
        <v>3.125</v>
      </c>
      <c r="AB185">
        <v>6.25</v>
      </c>
    </row>
    <row r="186" spans="1:28" x14ac:dyDescent="0.3">
      <c r="A186">
        <v>183</v>
      </c>
      <c r="B186" t="s">
        <v>989</v>
      </c>
      <c r="C186">
        <v>2014041</v>
      </c>
      <c r="D186" t="s">
        <v>29</v>
      </c>
      <c r="E186" t="s">
        <v>9</v>
      </c>
      <c r="F186">
        <v>82.322852687497232</v>
      </c>
      <c r="G186" t="s">
        <v>1009</v>
      </c>
      <c r="H186">
        <v>91.671891820701305</v>
      </c>
      <c r="J186" t="s">
        <v>1009</v>
      </c>
      <c r="K186">
        <v>35.714285714285701</v>
      </c>
      <c r="L186">
        <v>89.285714285714306</v>
      </c>
      <c r="M186">
        <v>21.428571428571399</v>
      </c>
      <c r="N186">
        <v>66.964285714285694</v>
      </c>
      <c r="O186">
        <v>3.5714285714285698</v>
      </c>
      <c r="P186">
        <v>100</v>
      </c>
      <c r="Q186">
        <v>46.801346801346803</v>
      </c>
      <c r="R186">
        <v>95.512952655809798</v>
      </c>
      <c r="S186">
        <v>3.5714285714285698</v>
      </c>
      <c r="T186">
        <v>98.2683982683983</v>
      </c>
      <c r="U186">
        <v>14.285714285714301</v>
      </c>
      <c r="V186">
        <v>100</v>
      </c>
      <c r="W186">
        <v>44.254278728606401</v>
      </c>
      <c r="X186">
        <v>6.0606060606060597</v>
      </c>
      <c r="Y186">
        <v>30.303030303030301</v>
      </c>
      <c r="Z186">
        <v>9.0909090909090899</v>
      </c>
      <c r="AA186">
        <v>6.0606060609999997</v>
      </c>
      <c r="AB186">
        <v>9.0909090910000003</v>
      </c>
    </row>
    <row r="187" spans="1:28" x14ac:dyDescent="0.3">
      <c r="A187">
        <v>184</v>
      </c>
      <c r="B187" t="s">
        <v>988</v>
      </c>
      <c r="C187" t="s">
        <v>41</v>
      </c>
      <c r="D187" t="s">
        <v>40</v>
      </c>
      <c r="E187" t="s">
        <v>9</v>
      </c>
      <c r="F187">
        <v>86.824969943775088</v>
      </c>
      <c r="G187" t="s">
        <v>1009</v>
      </c>
      <c r="H187">
        <v>93.9824550738212</v>
      </c>
      <c r="I187" t="s">
        <v>1009</v>
      </c>
      <c r="J187" t="s">
        <v>1009</v>
      </c>
      <c r="K187">
        <v>40</v>
      </c>
      <c r="L187">
        <v>100</v>
      </c>
      <c r="M187">
        <v>30</v>
      </c>
      <c r="N187">
        <v>93.75</v>
      </c>
      <c r="O187">
        <v>7.5</v>
      </c>
      <c r="P187">
        <v>91.6666666666667</v>
      </c>
      <c r="Q187">
        <v>41.423948220064702</v>
      </c>
      <c r="R187">
        <v>84.538669836866802</v>
      </c>
      <c r="S187">
        <v>5</v>
      </c>
      <c r="T187">
        <v>93.939393939393895</v>
      </c>
      <c r="U187">
        <v>15</v>
      </c>
      <c r="V187">
        <v>100</v>
      </c>
      <c r="W187">
        <v>41.423948220064702</v>
      </c>
      <c r="X187">
        <v>7.3170731707317103</v>
      </c>
      <c r="Y187">
        <v>39.024390243902403</v>
      </c>
      <c r="Z187">
        <v>12.1951219512195</v>
      </c>
      <c r="AA187">
        <v>4.8780487800000003</v>
      </c>
      <c r="AB187">
        <v>7.3170731709999997</v>
      </c>
    </row>
    <row r="189" spans="1:28" x14ac:dyDescent="0.3">
      <c r="G189" s="69" t="s">
        <v>1018</v>
      </c>
      <c r="H189" s="70" t="s">
        <v>1016</v>
      </c>
      <c r="I189" s="70" t="s">
        <v>1017</v>
      </c>
      <c r="J189" s="70" t="s">
        <v>1019</v>
      </c>
      <c r="K189" s="70" t="s">
        <v>1020</v>
      </c>
      <c r="L189" s="70" t="s">
        <v>1023</v>
      </c>
      <c r="M189" s="70" t="s">
        <v>1025</v>
      </c>
    </row>
    <row r="190" spans="1:28" x14ac:dyDescent="0.3">
      <c r="F190" t="s">
        <v>1024</v>
      </c>
      <c r="G190" t="s">
        <v>1021</v>
      </c>
      <c r="H190" s="72">
        <v>7.9110901607019599</v>
      </c>
      <c r="I190" s="72">
        <v>34.104868131450701</v>
      </c>
      <c r="J190" s="72">
        <v>7.9110901607019599</v>
      </c>
      <c r="K190" s="72">
        <v>34.104868131450701</v>
      </c>
      <c r="L190">
        <v>26.1</v>
      </c>
      <c r="M190">
        <v>24.4</v>
      </c>
    </row>
    <row r="191" spans="1:28" x14ac:dyDescent="0.3">
      <c r="G191">
        <v>0.05</v>
      </c>
      <c r="H191" s="72">
        <v>26.199236105449867</v>
      </c>
      <c r="I191" s="72">
        <v>59.547813989868189</v>
      </c>
      <c r="J191" s="72">
        <v>25.961271001972815</v>
      </c>
      <c r="K191" s="72">
        <v>57.177061545764651</v>
      </c>
      <c r="L191" s="72">
        <v>82.6</v>
      </c>
      <c r="M191" s="72">
        <v>80.5</v>
      </c>
    </row>
    <row r="192" spans="1:28" x14ac:dyDescent="0.3">
      <c r="G192">
        <v>0.1</v>
      </c>
      <c r="H192" s="72">
        <v>33.88281392341252</v>
      </c>
      <c r="I192" s="72">
        <v>63.090909189103627</v>
      </c>
      <c r="J192" s="72">
        <v>33.973913538523078</v>
      </c>
      <c r="K192" s="72">
        <v>61.511226788639142</v>
      </c>
      <c r="L192" s="72">
        <v>91.3</v>
      </c>
      <c r="M192" s="72">
        <v>87.8</v>
      </c>
    </row>
    <row r="193" spans="7:13" x14ac:dyDescent="0.3">
      <c r="G193">
        <v>0.15</v>
      </c>
      <c r="H193" s="72">
        <v>40.513500232558812</v>
      </c>
      <c r="I193" s="72">
        <v>67.111657440396655</v>
      </c>
      <c r="J193" s="72">
        <v>40.75819652930042</v>
      </c>
      <c r="K193" s="72">
        <v>66.728090497907274</v>
      </c>
      <c r="L193" s="72">
        <v>91.3</v>
      </c>
      <c r="M193" s="72">
        <v>92.7</v>
      </c>
    </row>
    <row r="194" spans="7:13" x14ac:dyDescent="0.3">
      <c r="G194">
        <v>0.2</v>
      </c>
      <c r="H194" s="72">
        <v>43.394319112325057</v>
      </c>
      <c r="I194" s="72">
        <v>69.240687776063098</v>
      </c>
      <c r="J194" s="72">
        <v>43.659064819967377</v>
      </c>
      <c r="K194" s="72">
        <v>69.264289617941017</v>
      </c>
      <c r="L194" s="72">
        <v>95.7</v>
      </c>
      <c r="M194" s="72">
        <v>95.1</v>
      </c>
    </row>
    <row r="195" spans="7:13" x14ac:dyDescent="0.3">
      <c r="G195">
        <v>0.25</v>
      </c>
      <c r="H195" s="72">
        <v>47.466137948680824</v>
      </c>
      <c r="I195" s="72">
        <v>70.133978107047398</v>
      </c>
      <c r="J195" s="72">
        <v>46.41525129928155</v>
      </c>
      <c r="K195" s="72">
        <v>70.07321819612595</v>
      </c>
      <c r="L195" s="72">
        <v>95.7</v>
      </c>
      <c r="M195" s="72">
        <v>95.1</v>
      </c>
    </row>
    <row r="196" spans="7:13" x14ac:dyDescent="0.3">
      <c r="G196">
        <v>0.5</v>
      </c>
      <c r="H196" s="72">
        <v>62.411663484491854</v>
      </c>
      <c r="I196" s="72">
        <v>79.0785844514903</v>
      </c>
      <c r="J196" s="72">
        <v>58.578681679406657</v>
      </c>
      <c r="K196" s="72">
        <v>79.0785844514903</v>
      </c>
      <c r="L196" s="72">
        <v>100</v>
      </c>
      <c r="M196" s="72">
        <v>100</v>
      </c>
    </row>
    <row r="197" spans="7:13" x14ac:dyDescent="0.3">
      <c r="G197">
        <v>0.75</v>
      </c>
      <c r="H197" s="72">
        <v>73.49739811839008</v>
      </c>
      <c r="I197" s="72">
        <v>86.553044012186092</v>
      </c>
      <c r="J197" s="72">
        <v>72.233451067135476</v>
      </c>
      <c r="K197" s="72">
        <v>84.407291977616694</v>
      </c>
      <c r="L197" s="72">
        <v>100</v>
      </c>
      <c r="M197" s="72">
        <v>100</v>
      </c>
    </row>
    <row r="198" spans="7:13" x14ac:dyDescent="0.3">
      <c r="G198" t="s">
        <v>1022</v>
      </c>
      <c r="H198" s="72">
        <v>93.9824550738212</v>
      </c>
      <c r="I198" s="72">
        <v>93.9824550738212</v>
      </c>
      <c r="J198" s="72">
        <v>93.9824550738212</v>
      </c>
      <c r="K198" s="72">
        <v>93.9824550738212</v>
      </c>
      <c r="L198" s="72">
        <v>100</v>
      </c>
      <c r="M198" s="72">
        <v>100</v>
      </c>
    </row>
    <row r="199" spans="7:13" x14ac:dyDescent="0.3">
      <c r="G199" t="s">
        <v>1015</v>
      </c>
      <c r="H199" s="72">
        <v>59.853760600734951</v>
      </c>
      <c r="I199" s="72">
        <v>76.432311494566264</v>
      </c>
      <c r="J199" s="72">
        <v>58.702311430652998</v>
      </c>
      <c r="K199" s="72">
        <v>76.352736878714907</v>
      </c>
      <c r="L199" s="72">
        <v>95.7</v>
      </c>
      <c r="M199" s="72">
        <v>97.6</v>
      </c>
    </row>
    <row r="200" spans="7:13" x14ac:dyDescent="0.3">
      <c r="G200" t="s">
        <v>1026</v>
      </c>
      <c r="H200" s="72"/>
      <c r="I200" s="72">
        <v>12.780423986236956</v>
      </c>
      <c r="J200" s="72"/>
      <c r="K200" s="72">
        <v>11.702253421783984</v>
      </c>
      <c r="L200" s="72"/>
      <c r="M200" s="72"/>
    </row>
  </sheetData>
  <sortState xmlns:xlrd2="http://schemas.microsoft.com/office/spreadsheetml/2017/richdata2" ref="A4:AB187">
    <sortCondition ref="H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D96D3-1D57-4DF7-BB19-5295E0BB3B9F}">
  <dimension ref="A1:AD115"/>
  <sheetViews>
    <sheetView workbookViewId="0">
      <pane xSplit="7" ySplit="5" topLeftCell="P58" activePane="bottomRight" state="frozen"/>
      <selection pane="topRight" activeCell="H1" sqref="H1"/>
      <selection pane="bottomLeft" activeCell="A6" sqref="A6"/>
      <selection pane="bottomRight" activeCell="G2" sqref="G2:G115"/>
    </sheetView>
  </sheetViews>
  <sheetFormatPr defaultRowHeight="14.4" x14ac:dyDescent="0.3"/>
  <cols>
    <col min="1" max="1" width="5.5546875" bestFit="1" customWidth="1"/>
    <col min="2" max="2" width="6.33203125" bestFit="1" customWidth="1"/>
    <col min="3" max="3" width="8.88671875" bestFit="1" customWidth="1"/>
    <col min="4" max="4" width="9.5546875" bestFit="1" customWidth="1"/>
    <col min="5" max="5" width="10.33203125" bestFit="1" customWidth="1"/>
    <col min="6" max="6" width="13.44140625" bestFit="1" customWidth="1"/>
    <col min="7" max="7" width="11.109375" bestFit="1" customWidth="1"/>
    <col min="8" max="8" width="10.5546875" bestFit="1" customWidth="1"/>
    <col min="9" max="9" width="12.6640625" bestFit="1" customWidth="1"/>
    <col min="10" max="10" width="8.6640625" bestFit="1" customWidth="1"/>
    <col min="11" max="11" width="14.109375" bestFit="1" customWidth="1"/>
    <col min="12" max="12" width="8.33203125" bestFit="1" customWidth="1"/>
    <col min="13" max="13" width="10.33203125" bestFit="1" customWidth="1"/>
    <col min="14" max="14" width="10.6640625" bestFit="1" customWidth="1"/>
    <col min="15" max="15" width="7.88671875" bestFit="1" customWidth="1"/>
    <col min="16" max="16" width="8" bestFit="1" customWidth="1"/>
    <col min="17" max="17" width="7.6640625" customWidth="1"/>
    <col min="18" max="18" width="10.6640625" customWidth="1"/>
    <col min="19" max="19" width="8.44140625" bestFit="1" customWidth="1"/>
    <col min="20" max="20" width="11.5546875" bestFit="1" customWidth="1"/>
    <col min="21" max="21" width="11.44140625" bestFit="1" customWidth="1"/>
    <col min="22" max="22" width="14.6640625" bestFit="1" customWidth="1"/>
    <col min="23" max="23" width="10.109375" bestFit="1" customWidth="1"/>
    <col min="24" max="24" width="13.44140625" bestFit="1" customWidth="1"/>
    <col min="25" max="25" width="7.109375" bestFit="1" customWidth="1"/>
    <col min="26" max="26" width="10.33203125" bestFit="1" customWidth="1"/>
    <col min="27" max="27" width="10.88671875" bestFit="1" customWidth="1"/>
    <col min="28" max="28" width="14.109375" bestFit="1" customWidth="1"/>
    <col min="29" max="29" width="12.5546875" bestFit="1" customWidth="1"/>
    <col min="30" max="30" width="15.88671875" bestFit="1" customWidth="1"/>
  </cols>
  <sheetData>
    <row r="1" spans="1:30" ht="15" customHeight="1" x14ac:dyDescent="0.3">
      <c r="A1" s="56" t="s">
        <v>5</v>
      </c>
      <c r="B1" s="56" t="s">
        <v>519</v>
      </c>
      <c r="C1" s="56" t="s">
        <v>520</v>
      </c>
      <c r="D1" s="56" t="s">
        <v>1</v>
      </c>
      <c r="E1" s="56" t="s">
        <v>2</v>
      </c>
      <c r="F1" s="56" t="s">
        <v>521</v>
      </c>
      <c r="G1" s="56" t="s">
        <v>4</v>
      </c>
      <c r="H1" s="56" t="s">
        <v>633</v>
      </c>
      <c r="I1" s="56" t="s">
        <v>644</v>
      </c>
      <c r="J1" s="56" t="s">
        <v>634</v>
      </c>
      <c r="K1" s="56" t="s">
        <v>522</v>
      </c>
      <c r="L1" s="56" t="s">
        <v>523</v>
      </c>
      <c r="M1" s="56" t="s">
        <v>524</v>
      </c>
      <c r="N1" s="56" t="s">
        <v>525</v>
      </c>
      <c r="O1" s="56" t="s">
        <v>527</v>
      </c>
      <c r="P1" s="56" t="s">
        <v>528</v>
      </c>
      <c r="Q1" s="56" t="s">
        <v>526</v>
      </c>
      <c r="R1" s="56" t="s">
        <v>740</v>
      </c>
      <c r="S1" s="56" t="s">
        <v>529</v>
      </c>
      <c r="T1" s="56" t="s">
        <v>530</v>
      </c>
      <c r="U1" s="56" t="s">
        <v>531</v>
      </c>
      <c r="V1" s="56" t="s">
        <v>532</v>
      </c>
      <c r="W1" s="56" t="s">
        <v>533</v>
      </c>
      <c r="X1" s="56" t="s">
        <v>534</v>
      </c>
      <c r="Y1" s="56" t="s">
        <v>535</v>
      </c>
      <c r="Z1" s="56" t="s">
        <v>536</v>
      </c>
      <c r="AA1" s="56" t="s">
        <v>537</v>
      </c>
      <c r="AB1" s="56" t="s">
        <v>538</v>
      </c>
      <c r="AC1" s="56" t="s">
        <v>539</v>
      </c>
      <c r="AD1" s="56" t="s">
        <v>540</v>
      </c>
    </row>
    <row r="2" spans="1:30" ht="15" customHeight="1" x14ac:dyDescent="0.3">
      <c r="A2" s="57" t="s">
        <v>5</v>
      </c>
      <c r="B2" s="57" t="s">
        <v>6</v>
      </c>
      <c r="C2" s="57" t="s">
        <v>541</v>
      </c>
      <c r="D2" s="57">
        <v>41.819899999999997</v>
      </c>
      <c r="E2" s="57">
        <v>-71.027180000000001</v>
      </c>
      <c r="F2" s="57" t="s">
        <v>546</v>
      </c>
      <c r="G2" s="67">
        <v>2019081</v>
      </c>
      <c r="H2" s="57" t="s">
        <v>542</v>
      </c>
      <c r="I2" s="57" t="s">
        <v>12</v>
      </c>
      <c r="J2" s="57" t="s">
        <v>544</v>
      </c>
      <c r="K2" s="57" t="s">
        <v>543</v>
      </c>
      <c r="L2" s="57">
        <v>2019</v>
      </c>
      <c r="M2" s="57">
        <v>9</v>
      </c>
      <c r="N2" s="58">
        <v>43724</v>
      </c>
      <c r="O2" s="57">
        <v>345</v>
      </c>
      <c r="P2" s="57">
        <v>12</v>
      </c>
      <c r="Q2" s="59">
        <v>7.9110901607019599</v>
      </c>
      <c r="R2" s="58"/>
      <c r="S2" s="59">
        <v>8.3333333333333304</v>
      </c>
      <c r="T2" s="59">
        <v>20.8333333333333</v>
      </c>
      <c r="U2" s="59">
        <v>8.3333333333333304</v>
      </c>
      <c r="V2" s="59">
        <v>26.0416666666667</v>
      </c>
      <c r="W2" s="59">
        <v>50</v>
      </c>
      <c r="X2" s="59">
        <v>0</v>
      </c>
      <c r="Y2" s="59">
        <v>0.28985507246376802</v>
      </c>
      <c r="Z2" s="59">
        <v>0.59154096421177205</v>
      </c>
      <c r="AA2" s="59">
        <v>41.6666666666667</v>
      </c>
      <c r="AB2" s="59">
        <v>0</v>
      </c>
      <c r="AC2" s="59">
        <v>0</v>
      </c>
      <c r="AD2" s="59">
        <v>0</v>
      </c>
    </row>
    <row r="3" spans="1:30" ht="15" customHeight="1" x14ac:dyDescent="0.3">
      <c r="A3" s="57" t="s">
        <v>5</v>
      </c>
      <c r="B3" s="57" t="s">
        <v>6</v>
      </c>
      <c r="C3" s="57" t="s">
        <v>541</v>
      </c>
      <c r="D3" s="57">
        <v>41.988368000000001</v>
      </c>
      <c r="E3" s="57">
        <v>-71.035453000000004</v>
      </c>
      <c r="F3" s="57" t="s">
        <v>214</v>
      </c>
      <c r="G3" s="67">
        <v>2013028</v>
      </c>
      <c r="H3" s="57" t="s">
        <v>542</v>
      </c>
      <c r="I3" s="57" t="s">
        <v>12</v>
      </c>
      <c r="J3" s="57" t="s">
        <v>635</v>
      </c>
      <c r="K3" s="57" t="s">
        <v>543</v>
      </c>
      <c r="L3" s="57">
        <v>2013</v>
      </c>
      <c r="M3" s="57">
        <v>7</v>
      </c>
      <c r="N3" s="58">
        <v>41477</v>
      </c>
      <c r="O3" s="57">
        <v>292</v>
      </c>
      <c r="P3" s="57">
        <v>14</v>
      </c>
      <c r="Q3" s="59">
        <v>11.160714285714301</v>
      </c>
      <c r="R3" s="58"/>
      <c r="S3" s="59">
        <v>0</v>
      </c>
      <c r="T3" s="59">
        <v>0</v>
      </c>
      <c r="U3" s="59">
        <v>21.428571428571399</v>
      </c>
      <c r="V3" s="59">
        <v>66.964285714285694</v>
      </c>
      <c r="W3" s="59">
        <v>71.428571428571402</v>
      </c>
      <c r="X3" s="59">
        <v>0</v>
      </c>
      <c r="Y3" s="59">
        <v>0</v>
      </c>
      <c r="Z3" s="59">
        <v>0</v>
      </c>
      <c r="AA3" s="59">
        <v>50</v>
      </c>
      <c r="AB3" s="59">
        <v>0</v>
      </c>
      <c r="AC3" s="59">
        <v>0</v>
      </c>
      <c r="AD3" s="59">
        <v>0</v>
      </c>
    </row>
    <row r="4" spans="1:30" ht="15" customHeight="1" x14ac:dyDescent="0.3">
      <c r="A4" s="57" t="s">
        <v>5</v>
      </c>
      <c r="B4" s="57" t="s">
        <v>6</v>
      </c>
      <c r="C4" s="57" t="s">
        <v>541</v>
      </c>
      <c r="D4" s="57">
        <v>41.992344000000003</v>
      </c>
      <c r="E4" s="57">
        <v>-71.042578000000006</v>
      </c>
      <c r="F4" s="57" t="s">
        <v>558</v>
      </c>
      <c r="G4" s="67">
        <v>2019022</v>
      </c>
      <c r="H4" s="57" t="s">
        <v>542</v>
      </c>
      <c r="I4" s="57" t="s">
        <v>12</v>
      </c>
      <c r="J4" s="57" t="s">
        <v>635</v>
      </c>
      <c r="K4" s="57" t="s">
        <v>543</v>
      </c>
      <c r="L4" s="57">
        <v>2019</v>
      </c>
      <c r="M4" s="57">
        <v>7</v>
      </c>
      <c r="N4" s="58">
        <v>43664</v>
      </c>
      <c r="O4" s="57">
        <v>354</v>
      </c>
      <c r="P4" s="57">
        <v>4</v>
      </c>
      <c r="Q4" s="59">
        <v>13.0208333333333</v>
      </c>
      <c r="R4" s="58"/>
      <c r="S4" s="59">
        <v>0</v>
      </c>
      <c r="T4" s="59">
        <v>0</v>
      </c>
      <c r="U4" s="59">
        <v>25</v>
      </c>
      <c r="V4" s="59">
        <v>78.125</v>
      </c>
      <c r="W4" s="59">
        <v>100</v>
      </c>
      <c r="X4" s="59">
        <v>0</v>
      </c>
      <c r="Y4" s="59">
        <v>0</v>
      </c>
      <c r="Z4" s="59">
        <v>0</v>
      </c>
      <c r="AA4" s="59">
        <v>50</v>
      </c>
      <c r="AB4" s="59">
        <v>0</v>
      </c>
      <c r="AC4" s="59">
        <v>0</v>
      </c>
      <c r="AD4" s="59">
        <v>0</v>
      </c>
    </row>
    <row r="5" spans="1:30" ht="15" customHeight="1" x14ac:dyDescent="0.3">
      <c r="A5" s="57" t="s">
        <v>5</v>
      </c>
      <c r="B5" s="57" t="s">
        <v>6</v>
      </c>
      <c r="C5" s="57" t="s">
        <v>541</v>
      </c>
      <c r="D5" s="57">
        <v>41.881422999999998</v>
      </c>
      <c r="E5" s="57">
        <v>-70.909426999999994</v>
      </c>
      <c r="F5" s="57" t="s">
        <v>282</v>
      </c>
      <c r="G5" s="67">
        <v>2013024</v>
      </c>
      <c r="H5" s="57" t="s">
        <v>232</v>
      </c>
      <c r="I5" s="57" t="s">
        <v>12</v>
      </c>
      <c r="J5" s="57" t="s">
        <v>635</v>
      </c>
      <c r="K5" s="57" t="s">
        <v>543</v>
      </c>
      <c r="L5" s="57">
        <v>2013</v>
      </c>
      <c r="M5" s="57">
        <v>7</v>
      </c>
      <c r="N5" s="58">
        <v>41473</v>
      </c>
      <c r="O5" s="57">
        <v>298</v>
      </c>
      <c r="P5" s="57">
        <v>33</v>
      </c>
      <c r="Q5" s="59">
        <v>14.0415218015889</v>
      </c>
      <c r="R5" s="58"/>
      <c r="S5" s="59">
        <v>9.0909090909090899</v>
      </c>
      <c r="T5" s="59">
        <v>22.727272727272702</v>
      </c>
      <c r="U5" s="59">
        <v>15.1515151515152</v>
      </c>
      <c r="V5" s="59">
        <v>47.348484848484901</v>
      </c>
      <c r="W5" s="59">
        <v>45.454545454545503</v>
      </c>
      <c r="X5" s="59">
        <v>1.2987012987013</v>
      </c>
      <c r="Y5" s="59">
        <v>2.3489932885906</v>
      </c>
      <c r="Z5" s="59">
        <v>4.7938638542665402</v>
      </c>
      <c r="AA5" s="59">
        <v>33.3333333333333</v>
      </c>
      <c r="AB5" s="59">
        <v>8.0808080808080707</v>
      </c>
      <c r="AC5" s="59">
        <v>0</v>
      </c>
      <c r="AD5" s="59">
        <v>0</v>
      </c>
    </row>
    <row r="6" spans="1:30" ht="15" customHeight="1" x14ac:dyDescent="0.3">
      <c r="A6" s="57" t="s">
        <v>5</v>
      </c>
      <c r="B6" s="57" t="s">
        <v>6</v>
      </c>
      <c r="C6" s="57" t="s">
        <v>541</v>
      </c>
      <c r="D6" s="57">
        <v>41.643577999999998</v>
      </c>
      <c r="E6" s="57">
        <v>-70.453368999999995</v>
      </c>
      <c r="F6" s="57" t="s">
        <v>237</v>
      </c>
      <c r="G6" s="67">
        <v>2013002</v>
      </c>
      <c r="H6" s="57" t="s">
        <v>232</v>
      </c>
      <c r="I6" s="57" t="s">
        <v>12</v>
      </c>
      <c r="J6" s="57" t="s">
        <v>635</v>
      </c>
      <c r="K6" s="57" t="s">
        <v>543</v>
      </c>
      <c r="L6" s="57">
        <v>2013</v>
      </c>
      <c r="M6" s="57">
        <v>7</v>
      </c>
      <c r="N6" s="58">
        <v>41456</v>
      </c>
      <c r="O6" s="57">
        <v>280</v>
      </c>
      <c r="P6" s="57">
        <v>32</v>
      </c>
      <c r="Q6" s="59">
        <v>25.4958419379657</v>
      </c>
      <c r="R6" s="58"/>
      <c r="S6" s="59">
        <v>9.375</v>
      </c>
      <c r="T6" s="59">
        <v>23.4375</v>
      </c>
      <c r="U6" s="59">
        <v>15.625</v>
      </c>
      <c r="V6" s="59">
        <v>48.828125</v>
      </c>
      <c r="W6" s="59">
        <v>46.875</v>
      </c>
      <c r="X6" s="59">
        <v>0</v>
      </c>
      <c r="Y6" s="59">
        <v>23.214285714285701</v>
      </c>
      <c r="Z6" s="59">
        <v>47.376093294460603</v>
      </c>
      <c r="AA6" s="59">
        <v>25</v>
      </c>
      <c r="AB6" s="59">
        <v>33.3333333333333</v>
      </c>
      <c r="AC6" s="59">
        <v>0</v>
      </c>
      <c r="AD6" s="59">
        <v>0</v>
      </c>
    </row>
    <row r="7" spans="1:30" ht="15" customHeight="1" x14ac:dyDescent="0.3">
      <c r="A7" s="57" t="s">
        <v>5</v>
      </c>
      <c r="B7" s="57" t="s">
        <v>6</v>
      </c>
      <c r="C7" s="57" t="s">
        <v>541</v>
      </c>
      <c r="D7" s="57">
        <v>41.727899000000001</v>
      </c>
      <c r="E7" s="57">
        <v>-70.798141999999999</v>
      </c>
      <c r="F7" s="57" t="s">
        <v>249</v>
      </c>
      <c r="G7" s="67">
        <v>2013003</v>
      </c>
      <c r="H7" s="57" t="s">
        <v>232</v>
      </c>
      <c r="I7" s="57" t="s">
        <v>12</v>
      </c>
      <c r="J7" s="57" t="s">
        <v>635</v>
      </c>
      <c r="K7" s="57" t="s">
        <v>543</v>
      </c>
      <c r="L7" s="57">
        <v>2013</v>
      </c>
      <c r="M7" s="57">
        <v>7</v>
      </c>
      <c r="N7" s="58">
        <v>41457</v>
      </c>
      <c r="O7" s="57">
        <v>323</v>
      </c>
      <c r="P7" s="57">
        <v>38</v>
      </c>
      <c r="Q7" s="59">
        <v>25.889881470929701</v>
      </c>
      <c r="R7" s="58"/>
      <c r="S7" s="59">
        <v>7.8947368421052602</v>
      </c>
      <c r="T7" s="59">
        <v>19.7368421052632</v>
      </c>
      <c r="U7" s="59">
        <v>15.789473684210501</v>
      </c>
      <c r="V7" s="59">
        <v>49.342105263157897</v>
      </c>
      <c r="W7" s="59">
        <v>39.473684210526301</v>
      </c>
      <c r="X7" s="59">
        <v>15.5388471177945</v>
      </c>
      <c r="Y7" s="59">
        <v>4.6439628482972104</v>
      </c>
      <c r="Z7" s="59">
        <v>9.4774752006065608</v>
      </c>
      <c r="AA7" s="59">
        <v>15.789473684210501</v>
      </c>
      <c r="AB7" s="59">
        <v>61.244019138756002</v>
      </c>
      <c r="AC7" s="59">
        <v>0</v>
      </c>
      <c r="AD7" s="59">
        <v>0</v>
      </c>
    </row>
    <row r="8" spans="1:30" ht="15" customHeight="1" x14ac:dyDescent="0.3">
      <c r="A8" s="57" t="s">
        <v>5</v>
      </c>
      <c r="B8" s="57" t="s">
        <v>6</v>
      </c>
      <c r="C8" s="57" t="s">
        <v>541</v>
      </c>
      <c r="D8" s="57">
        <v>41.800693000000003</v>
      </c>
      <c r="E8" s="57">
        <v>-71.304340999999994</v>
      </c>
      <c r="F8" s="57" t="s">
        <v>77</v>
      </c>
      <c r="G8" s="67">
        <v>2013014</v>
      </c>
      <c r="H8" s="57" t="s">
        <v>542</v>
      </c>
      <c r="I8" s="57" t="s">
        <v>12</v>
      </c>
      <c r="J8" s="57" t="s">
        <v>635</v>
      </c>
      <c r="K8" s="57" t="s">
        <v>543</v>
      </c>
      <c r="L8" s="57">
        <v>2013</v>
      </c>
      <c r="M8" s="57">
        <v>7</v>
      </c>
      <c r="N8" s="58">
        <v>41465</v>
      </c>
      <c r="O8" s="57">
        <v>313</v>
      </c>
      <c r="P8" s="57">
        <v>15</v>
      </c>
      <c r="Q8" s="59">
        <v>26.365811677883801</v>
      </c>
      <c r="R8" s="58"/>
      <c r="S8" s="59">
        <v>6.6666666666666696</v>
      </c>
      <c r="T8" s="59">
        <v>16.6666666666667</v>
      </c>
      <c r="U8" s="59">
        <v>20</v>
      </c>
      <c r="V8" s="59">
        <v>62.5</v>
      </c>
      <c r="W8" s="59">
        <v>53.3333333333333</v>
      </c>
      <c r="X8" s="59">
        <v>0</v>
      </c>
      <c r="Y8" s="59">
        <v>11.5015974440895</v>
      </c>
      <c r="Z8" s="59">
        <v>23.472647845080498</v>
      </c>
      <c r="AA8" s="59">
        <v>40</v>
      </c>
      <c r="AB8" s="59">
        <v>0</v>
      </c>
      <c r="AC8" s="59">
        <v>6.6666666666666696</v>
      </c>
      <c r="AD8" s="59">
        <v>55.5555555555556</v>
      </c>
    </row>
    <row r="9" spans="1:30" ht="15" customHeight="1" x14ac:dyDescent="0.3">
      <c r="A9" s="57" t="s">
        <v>5</v>
      </c>
      <c r="B9" s="57" t="s">
        <v>6</v>
      </c>
      <c r="C9" s="57" t="s">
        <v>541</v>
      </c>
      <c r="D9" s="57">
        <v>42.075428000000002</v>
      </c>
      <c r="E9" s="57">
        <v>-71.009637999999995</v>
      </c>
      <c r="F9" s="57" t="s">
        <v>257</v>
      </c>
      <c r="G9" s="67">
        <v>2013030</v>
      </c>
      <c r="H9" s="57" t="s">
        <v>232</v>
      </c>
      <c r="I9" s="57" t="s">
        <v>12</v>
      </c>
      <c r="J9" s="57" t="s">
        <v>635</v>
      </c>
      <c r="K9" s="57" t="s">
        <v>543</v>
      </c>
      <c r="L9" s="57">
        <v>2013</v>
      </c>
      <c r="M9" s="57">
        <v>7</v>
      </c>
      <c r="N9" s="58">
        <v>41478</v>
      </c>
      <c r="O9" s="57">
        <v>270</v>
      </c>
      <c r="P9" s="57">
        <v>40</v>
      </c>
      <c r="Q9" s="59">
        <v>27.714574887193901</v>
      </c>
      <c r="R9" s="58"/>
      <c r="S9" s="59">
        <v>10</v>
      </c>
      <c r="T9" s="59">
        <v>25</v>
      </c>
      <c r="U9" s="59">
        <v>10</v>
      </c>
      <c r="V9" s="59">
        <v>31.25</v>
      </c>
      <c r="W9" s="59">
        <v>30</v>
      </c>
      <c r="X9" s="59">
        <v>38.095238095238102</v>
      </c>
      <c r="Y9" s="59">
        <v>5.92592592592593</v>
      </c>
      <c r="Z9" s="59">
        <v>12.0937263794407</v>
      </c>
      <c r="AA9" s="59">
        <v>30</v>
      </c>
      <c r="AB9" s="59">
        <v>18.181818181818201</v>
      </c>
      <c r="AC9" s="59">
        <v>5</v>
      </c>
      <c r="AD9" s="59">
        <v>41.6666666666667</v>
      </c>
    </row>
    <row r="10" spans="1:30" ht="15" customHeight="1" x14ac:dyDescent="0.3">
      <c r="A10" s="57" t="s">
        <v>5</v>
      </c>
      <c r="B10" s="57" t="s">
        <v>6</v>
      </c>
      <c r="C10" s="57" t="s">
        <v>583</v>
      </c>
      <c r="D10" s="57">
        <v>42.100901</v>
      </c>
      <c r="E10" s="57">
        <v>-70.977108999999999</v>
      </c>
      <c r="F10" s="57" t="s">
        <v>124</v>
      </c>
      <c r="G10" s="57" t="s">
        <v>125</v>
      </c>
      <c r="H10" s="57" t="s">
        <v>542</v>
      </c>
      <c r="I10" s="57" t="s">
        <v>12</v>
      </c>
      <c r="J10" s="57" t="s">
        <v>635</v>
      </c>
      <c r="K10" s="57" t="s">
        <v>584</v>
      </c>
      <c r="L10" s="57">
        <v>2019</v>
      </c>
      <c r="M10" s="57">
        <v>8</v>
      </c>
      <c r="N10" s="58">
        <v>43708</v>
      </c>
      <c r="O10" s="57">
        <v>331</v>
      </c>
      <c r="P10" s="57">
        <v>30</v>
      </c>
      <c r="Q10" s="59">
        <v>28.333020511753801</v>
      </c>
      <c r="R10" s="58"/>
      <c r="S10" s="59">
        <v>6.6666666666666696</v>
      </c>
      <c r="T10" s="59">
        <v>16.6666666666667</v>
      </c>
      <c r="U10" s="59">
        <v>23.3333333333333</v>
      </c>
      <c r="V10" s="59">
        <v>72.9166666666667</v>
      </c>
      <c r="W10" s="59">
        <v>40</v>
      </c>
      <c r="X10" s="59">
        <v>14.285714285714301</v>
      </c>
      <c r="Y10" s="59">
        <v>13.595166163142</v>
      </c>
      <c r="Z10" s="59">
        <v>27.745237067636701</v>
      </c>
      <c r="AA10" s="59">
        <v>23.3333333333333</v>
      </c>
      <c r="AB10" s="59">
        <v>38.383838383838402</v>
      </c>
      <c r="AC10" s="59">
        <v>0</v>
      </c>
      <c r="AD10" s="59">
        <v>0</v>
      </c>
    </row>
    <row r="11" spans="1:30" ht="15" customHeight="1" x14ac:dyDescent="0.3">
      <c r="A11" s="57" t="s">
        <v>5</v>
      </c>
      <c r="B11" s="57" t="s">
        <v>6</v>
      </c>
      <c r="C11" s="57" t="s">
        <v>583</v>
      </c>
      <c r="D11" s="57">
        <v>41.965283999999997</v>
      </c>
      <c r="E11" s="57">
        <v>-70.898968999999994</v>
      </c>
      <c r="F11" s="57" t="s">
        <v>593</v>
      </c>
      <c r="G11" s="57" t="s">
        <v>119</v>
      </c>
      <c r="H11" s="57" t="s">
        <v>542</v>
      </c>
      <c r="I11" s="57" t="s">
        <v>12</v>
      </c>
      <c r="J11" s="57" t="s">
        <v>544</v>
      </c>
      <c r="K11" s="57" t="s">
        <v>584</v>
      </c>
      <c r="L11" s="57">
        <v>2019</v>
      </c>
      <c r="M11" s="57">
        <v>8</v>
      </c>
      <c r="N11" s="58">
        <v>43705</v>
      </c>
      <c r="O11" s="57">
        <v>325</v>
      </c>
      <c r="P11" s="57">
        <v>21</v>
      </c>
      <c r="Q11" s="59">
        <v>32.160927696641998</v>
      </c>
      <c r="R11" s="58"/>
      <c r="S11" s="59">
        <v>9.5238095238095202</v>
      </c>
      <c r="T11" s="59">
        <v>23.8095238095238</v>
      </c>
      <c r="U11" s="59">
        <v>23.8095238095238</v>
      </c>
      <c r="V11" s="59">
        <v>74.404761904761898</v>
      </c>
      <c r="W11" s="59">
        <v>28.571428571428601</v>
      </c>
      <c r="X11" s="59">
        <v>41.496598639455797</v>
      </c>
      <c r="Y11" s="59">
        <v>0.92307692307692302</v>
      </c>
      <c r="Z11" s="59">
        <v>1.8838304552590299</v>
      </c>
      <c r="AA11" s="59">
        <v>19.047619047619001</v>
      </c>
      <c r="AB11" s="59">
        <v>51.370851370851398</v>
      </c>
      <c r="AC11" s="59">
        <v>0</v>
      </c>
      <c r="AD11" s="59">
        <v>0</v>
      </c>
    </row>
    <row r="12" spans="1:30" ht="15" customHeight="1" x14ac:dyDescent="0.3">
      <c r="A12" s="57" t="s">
        <v>5</v>
      </c>
      <c r="B12" s="57" t="s">
        <v>26</v>
      </c>
      <c r="C12" s="57" t="s">
        <v>583</v>
      </c>
      <c r="D12" s="57">
        <v>41.839475</v>
      </c>
      <c r="E12" s="57">
        <v>-71.410535999999993</v>
      </c>
      <c r="F12" s="57" t="s">
        <v>274</v>
      </c>
      <c r="G12" s="57" t="s">
        <v>275</v>
      </c>
      <c r="H12" s="57" t="s">
        <v>232</v>
      </c>
      <c r="I12" s="57" t="s">
        <v>12</v>
      </c>
      <c r="J12" s="57" t="s">
        <v>544</v>
      </c>
      <c r="K12" s="57" t="s">
        <v>584</v>
      </c>
      <c r="L12" s="57">
        <v>2019</v>
      </c>
      <c r="M12" s="57">
        <v>8</v>
      </c>
      <c r="N12" s="58">
        <v>43707</v>
      </c>
      <c r="O12" s="57">
        <v>344</v>
      </c>
      <c r="P12" s="57">
        <v>42</v>
      </c>
      <c r="Q12" s="59">
        <v>32.565740061587199</v>
      </c>
      <c r="R12" s="58"/>
      <c r="S12" s="59">
        <v>16.6666666666667</v>
      </c>
      <c r="T12" s="59">
        <v>41.6666666666667</v>
      </c>
      <c r="U12" s="59">
        <v>14.285714285714301</v>
      </c>
      <c r="V12" s="59">
        <v>44.642857142857103</v>
      </c>
      <c r="W12" s="59">
        <v>47.619047619047599</v>
      </c>
      <c r="X12" s="59">
        <v>0</v>
      </c>
      <c r="Y12" s="59">
        <v>22.093023255814</v>
      </c>
      <c r="Z12" s="59">
        <v>45.087802562885599</v>
      </c>
      <c r="AA12" s="59">
        <v>21.428571428571399</v>
      </c>
      <c r="AB12" s="59">
        <v>44.1558441558442</v>
      </c>
      <c r="AC12" s="59">
        <v>2.38095238095238</v>
      </c>
      <c r="AD12" s="59">
        <v>19.841269841269799</v>
      </c>
    </row>
    <row r="13" spans="1:30" ht="15" customHeight="1" x14ac:dyDescent="0.3">
      <c r="A13" s="57" t="s">
        <v>5</v>
      </c>
      <c r="B13" s="57" t="s">
        <v>6</v>
      </c>
      <c r="C13" s="57" t="s">
        <v>583</v>
      </c>
      <c r="D13" s="57">
        <v>42.192194000000001</v>
      </c>
      <c r="E13" s="57">
        <v>-71.843436999999994</v>
      </c>
      <c r="F13" s="57" t="s">
        <v>233</v>
      </c>
      <c r="G13" s="57" t="s">
        <v>234</v>
      </c>
      <c r="H13" s="57" t="s">
        <v>232</v>
      </c>
      <c r="I13" s="57" t="s">
        <v>12</v>
      </c>
      <c r="J13" s="57" t="s">
        <v>635</v>
      </c>
      <c r="K13" s="57" t="s">
        <v>584</v>
      </c>
      <c r="L13" s="57">
        <v>2019</v>
      </c>
      <c r="M13" s="57">
        <v>8</v>
      </c>
      <c r="N13" s="58">
        <v>43708</v>
      </c>
      <c r="O13" s="57">
        <v>340</v>
      </c>
      <c r="P13" s="57">
        <v>38</v>
      </c>
      <c r="Q13" s="59">
        <v>33.787647834253299</v>
      </c>
      <c r="R13" s="58"/>
      <c r="S13" s="59">
        <v>10.526315789473699</v>
      </c>
      <c r="T13" s="59">
        <v>26.315789473684202</v>
      </c>
      <c r="U13" s="59">
        <v>23.684210526315798</v>
      </c>
      <c r="V13" s="59">
        <v>74.013157894736807</v>
      </c>
      <c r="W13" s="59">
        <v>31.578947368421101</v>
      </c>
      <c r="X13" s="59">
        <v>34.335839598997502</v>
      </c>
      <c r="Y13" s="59">
        <v>5.2941176470588198</v>
      </c>
      <c r="Z13" s="59">
        <v>10.8043217286915</v>
      </c>
      <c r="AA13" s="59">
        <v>31.578947368421101</v>
      </c>
      <c r="AB13" s="59">
        <v>13.3971291866029</v>
      </c>
      <c r="AC13" s="59">
        <v>5.2631578947368398</v>
      </c>
      <c r="AD13" s="59">
        <v>43.859649122806999</v>
      </c>
    </row>
    <row r="14" spans="1:30" ht="15" customHeight="1" x14ac:dyDescent="0.3">
      <c r="A14" s="57" t="s">
        <v>5</v>
      </c>
      <c r="B14" s="57" t="s">
        <v>6</v>
      </c>
      <c r="C14" s="57" t="s">
        <v>541</v>
      </c>
      <c r="D14" s="57">
        <v>41.958514999999998</v>
      </c>
      <c r="E14" s="57">
        <v>-71.242463000000001</v>
      </c>
      <c r="F14" s="57" t="s">
        <v>554</v>
      </c>
      <c r="G14" s="67">
        <v>2019084</v>
      </c>
      <c r="H14" s="57" t="s">
        <v>9</v>
      </c>
      <c r="I14" s="57" t="s">
        <v>9</v>
      </c>
      <c r="J14" s="57" t="s">
        <v>635</v>
      </c>
      <c r="K14" s="57" t="s">
        <v>543</v>
      </c>
      <c r="L14" s="57">
        <v>2019</v>
      </c>
      <c r="M14" s="57">
        <v>9</v>
      </c>
      <c r="N14" s="58">
        <v>43724</v>
      </c>
      <c r="O14" s="57">
        <v>332</v>
      </c>
      <c r="P14" s="57">
        <v>27</v>
      </c>
      <c r="Q14" s="59">
        <v>34.104868131450701</v>
      </c>
      <c r="R14" s="58"/>
      <c r="S14" s="59">
        <v>11.1111111111111</v>
      </c>
      <c r="T14" s="59">
        <v>27.7777777777778</v>
      </c>
      <c r="U14" s="59">
        <v>29.629629629629601</v>
      </c>
      <c r="V14" s="59">
        <v>92.592592592592595</v>
      </c>
      <c r="W14" s="59">
        <v>37.037037037037003</v>
      </c>
      <c r="X14" s="59">
        <v>21.340388007054699</v>
      </c>
      <c r="Y14" s="59">
        <v>11.746987951807199</v>
      </c>
      <c r="Z14" s="59">
        <v>23.9734447996066</v>
      </c>
      <c r="AA14" s="59">
        <v>33.3333333333333</v>
      </c>
      <c r="AB14" s="59">
        <v>8.0808080808080707</v>
      </c>
      <c r="AC14" s="59">
        <v>3.7037037037037002</v>
      </c>
      <c r="AD14" s="59">
        <v>30.8641975308642</v>
      </c>
    </row>
    <row r="15" spans="1:30" ht="15" customHeight="1" x14ac:dyDescent="0.3">
      <c r="A15" s="57" t="s">
        <v>5</v>
      </c>
      <c r="B15" s="57" t="s">
        <v>6</v>
      </c>
      <c r="C15" s="57" t="s">
        <v>583</v>
      </c>
      <c r="D15" s="57">
        <v>42.093805000000003</v>
      </c>
      <c r="E15" s="57">
        <v>-71.011509000000004</v>
      </c>
      <c r="F15" s="57" t="s">
        <v>601</v>
      </c>
      <c r="G15" s="57" t="s">
        <v>240</v>
      </c>
      <c r="H15" s="57" t="s">
        <v>232</v>
      </c>
      <c r="I15" s="57" t="s">
        <v>12</v>
      </c>
      <c r="J15" s="57" t="s">
        <v>635</v>
      </c>
      <c r="K15" s="57" t="s">
        <v>584</v>
      </c>
      <c r="L15" s="57">
        <v>2019</v>
      </c>
      <c r="M15" s="57">
        <v>8</v>
      </c>
      <c r="N15" s="58">
        <v>43705</v>
      </c>
      <c r="O15" s="57">
        <v>323</v>
      </c>
      <c r="P15" s="57">
        <v>36</v>
      </c>
      <c r="Q15" s="59">
        <v>36.153259926157197</v>
      </c>
      <c r="R15" s="58"/>
      <c r="S15" s="59">
        <v>16.6666666666667</v>
      </c>
      <c r="T15" s="59">
        <v>41.6666666666667</v>
      </c>
      <c r="U15" s="59">
        <v>30.5555555555556</v>
      </c>
      <c r="V15" s="59">
        <v>95.4861111111111</v>
      </c>
      <c r="W15" s="59">
        <v>25</v>
      </c>
      <c r="X15" s="59">
        <v>50</v>
      </c>
      <c r="Y15" s="59">
        <v>6.5015479876161004</v>
      </c>
      <c r="Z15" s="59">
        <v>13.268465280849201</v>
      </c>
      <c r="AA15" s="59">
        <v>30.5555555555556</v>
      </c>
      <c r="AB15" s="59">
        <v>16.498316498316498</v>
      </c>
      <c r="AC15" s="59">
        <v>0</v>
      </c>
      <c r="AD15" s="59">
        <v>0</v>
      </c>
    </row>
    <row r="16" spans="1:30" ht="15" customHeight="1" x14ac:dyDescent="0.3">
      <c r="A16" s="57" t="s">
        <v>5</v>
      </c>
      <c r="B16" s="57" t="s">
        <v>6</v>
      </c>
      <c r="C16" s="57" t="s">
        <v>583</v>
      </c>
      <c r="D16" s="57">
        <v>42.241556000000003</v>
      </c>
      <c r="E16" s="57">
        <v>-71.803180999999995</v>
      </c>
      <c r="F16" s="57" t="s">
        <v>605</v>
      </c>
      <c r="G16" s="57" t="s">
        <v>285</v>
      </c>
      <c r="H16" s="57" t="s">
        <v>232</v>
      </c>
      <c r="I16" s="57" t="s">
        <v>12</v>
      </c>
      <c r="J16" s="57" t="s">
        <v>544</v>
      </c>
      <c r="K16" s="57" t="s">
        <v>584</v>
      </c>
      <c r="L16" s="57">
        <v>2019</v>
      </c>
      <c r="M16" s="57">
        <v>8</v>
      </c>
      <c r="N16" s="58">
        <v>43708</v>
      </c>
      <c r="O16" s="57">
        <v>314</v>
      </c>
      <c r="P16" s="57">
        <v>43</v>
      </c>
      <c r="Q16" s="59">
        <v>37.647383625889503</v>
      </c>
      <c r="R16" s="58"/>
      <c r="S16" s="59">
        <v>20.930232558139501</v>
      </c>
      <c r="T16" s="59">
        <v>52.325581395348799</v>
      </c>
      <c r="U16" s="59">
        <v>6.9767441860465098</v>
      </c>
      <c r="V16" s="59">
        <v>21.802325581395301</v>
      </c>
      <c r="W16" s="59">
        <v>27.906976744186</v>
      </c>
      <c r="X16" s="59">
        <v>43.078626799557</v>
      </c>
      <c r="Y16" s="59">
        <v>18.789808917197501</v>
      </c>
      <c r="Z16" s="59">
        <v>38.346548810606997</v>
      </c>
      <c r="AA16" s="59">
        <v>25.581395348837201</v>
      </c>
      <c r="AB16" s="59">
        <v>31.5715292459479</v>
      </c>
      <c r="AC16" s="59">
        <v>4.6511627906976702</v>
      </c>
      <c r="AD16" s="59">
        <v>38.759689922480597</v>
      </c>
    </row>
    <row r="17" spans="1:30" ht="15" customHeight="1" x14ac:dyDescent="0.3">
      <c r="A17" s="57" t="s">
        <v>5</v>
      </c>
      <c r="B17" s="57" t="s">
        <v>6</v>
      </c>
      <c r="C17" s="57" t="s">
        <v>541</v>
      </c>
      <c r="D17" s="57">
        <v>42.079369999999997</v>
      </c>
      <c r="E17" s="57">
        <v>-71.014060000000001</v>
      </c>
      <c r="F17" s="57" t="s">
        <v>569</v>
      </c>
      <c r="G17" s="67">
        <v>2019045</v>
      </c>
      <c r="H17" s="57" t="s">
        <v>232</v>
      </c>
      <c r="I17" s="57" t="s">
        <v>12</v>
      </c>
      <c r="J17" s="57" t="s">
        <v>635</v>
      </c>
      <c r="K17" s="57" t="s">
        <v>543</v>
      </c>
      <c r="L17" s="57">
        <v>2019</v>
      </c>
      <c r="M17" s="57">
        <v>8</v>
      </c>
      <c r="N17" s="58">
        <v>43679</v>
      </c>
      <c r="O17" s="57">
        <v>346</v>
      </c>
      <c r="P17" s="57">
        <v>44</v>
      </c>
      <c r="Q17" s="59">
        <v>39.352066245692797</v>
      </c>
      <c r="R17" s="58"/>
      <c r="S17" s="59">
        <v>18.181818181818201</v>
      </c>
      <c r="T17" s="59">
        <v>45.454545454545503</v>
      </c>
      <c r="U17" s="59">
        <v>18.181818181818201</v>
      </c>
      <c r="V17" s="59">
        <v>56.818181818181799</v>
      </c>
      <c r="W17" s="59">
        <v>29.545454545454501</v>
      </c>
      <c r="X17" s="59">
        <v>39.1774891774892</v>
      </c>
      <c r="Y17" s="59">
        <v>8.9595375722543409</v>
      </c>
      <c r="Z17" s="59">
        <v>18.284770555621101</v>
      </c>
      <c r="AA17" s="59">
        <v>29.545454545454501</v>
      </c>
      <c r="AB17" s="59">
        <v>19.559228650137701</v>
      </c>
      <c r="AC17" s="59">
        <v>6.8181818181818201</v>
      </c>
      <c r="AD17" s="59">
        <v>56.818181818181799</v>
      </c>
    </row>
    <row r="18" spans="1:30" ht="15" customHeight="1" x14ac:dyDescent="0.3">
      <c r="A18" s="57" t="s">
        <v>5</v>
      </c>
      <c r="B18" s="57" t="s">
        <v>6</v>
      </c>
      <c r="C18" s="57" t="s">
        <v>583</v>
      </c>
      <c r="D18" s="57">
        <v>41.767764999999997</v>
      </c>
      <c r="E18" s="57">
        <v>-70.635687000000004</v>
      </c>
      <c r="F18" s="57" t="s">
        <v>158</v>
      </c>
      <c r="G18" s="57" t="s">
        <v>159</v>
      </c>
      <c r="H18" s="57" t="s">
        <v>542</v>
      </c>
      <c r="I18" s="57" t="s">
        <v>12</v>
      </c>
      <c r="J18" s="57" t="s">
        <v>544</v>
      </c>
      <c r="K18" s="57" t="s">
        <v>584</v>
      </c>
      <c r="L18" s="57">
        <v>2019</v>
      </c>
      <c r="M18" s="57">
        <v>8</v>
      </c>
      <c r="N18" s="58">
        <v>43706</v>
      </c>
      <c r="O18" s="57">
        <v>317</v>
      </c>
      <c r="P18" s="57">
        <v>33</v>
      </c>
      <c r="Q18" s="59">
        <v>39.508821389992299</v>
      </c>
      <c r="R18" s="58"/>
      <c r="S18" s="59">
        <v>18.181818181818201</v>
      </c>
      <c r="T18" s="59">
        <v>45.454545454545503</v>
      </c>
      <c r="U18" s="59">
        <v>18.181818181818201</v>
      </c>
      <c r="V18" s="59">
        <v>56.818181818181799</v>
      </c>
      <c r="W18" s="59">
        <v>27.272727272727298</v>
      </c>
      <c r="X18" s="59">
        <v>44.588744588744603</v>
      </c>
      <c r="Y18" s="59">
        <v>5.3627760252365899</v>
      </c>
      <c r="Z18" s="59">
        <v>10.944440867829799</v>
      </c>
      <c r="AA18" s="59">
        <v>18.181818181818201</v>
      </c>
      <c r="AB18" s="59">
        <v>53.994490358126697</v>
      </c>
      <c r="AC18" s="59">
        <v>3.0303030303030298</v>
      </c>
      <c r="AD18" s="59">
        <v>25.252525252525299</v>
      </c>
    </row>
    <row r="19" spans="1:30" ht="15" customHeight="1" x14ac:dyDescent="0.3">
      <c r="A19" s="57" t="s">
        <v>5</v>
      </c>
      <c r="B19" s="57" t="s">
        <v>6</v>
      </c>
      <c r="C19" s="57" t="s">
        <v>541</v>
      </c>
      <c r="D19" s="57">
        <v>41.633384</v>
      </c>
      <c r="E19" s="57">
        <v>-70.986022000000006</v>
      </c>
      <c r="F19" s="57" t="s">
        <v>184</v>
      </c>
      <c r="G19" s="67">
        <v>2013006</v>
      </c>
      <c r="H19" s="57" t="s">
        <v>542</v>
      </c>
      <c r="I19" s="57" t="s">
        <v>12</v>
      </c>
      <c r="J19" s="57" t="s">
        <v>635</v>
      </c>
      <c r="K19" s="57" t="s">
        <v>543</v>
      </c>
      <c r="L19" s="57">
        <v>2013</v>
      </c>
      <c r="M19" s="57">
        <v>7</v>
      </c>
      <c r="N19" s="58">
        <v>41458</v>
      </c>
      <c r="O19" s="57">
        <v>296</v>
      </c>
      <c r="P19" s="57">
        <v>35</v>
      </c>
      <c r="Q19" s="59">
        <v>40.5663780663781</v>
      </c>
      <c r="R19" s="58"/>
      <c r="S19" s="59">
        <v>11.4285714285714</v>
      </c>
      <c r="T19" s="59">
        <v>28.571428571428601</v>
      </c>
      <c r="U19" s="59">
        <v>5.71428571428571</v>
      </c>
      <c r="V19" s="59">
        <v>17.8571428571429</v>
      </c>
      <c r="W19" s="59">
        <v>31.428571428571399</v>
      </c>
      <c r="X19" s="59">
        <v>34.6938775510204</v>
      </c>
      <c r="Y19" s="59">
        <v>25</v>
      </c>
      <c r="Z19" s="59">
        <v>51.020408163265301</v>
      </c>
      <c r="AA19" s="59">
        <v>22.8571428571429</v>
      </c>
      <c r="AB19" s="59">
        <v>39.826839826839802</v>
      </c>
      <c r="AC19" s="59">
        <v>8.5714285714285694</v>
      </c>
      <c r="AD19" s="59">
        <v>71.428571428571402</v>
      </c>
    </row>
    <row r="20" spans="1:30" ht="15" customHeight="1" x14ac:dyDescent="0.3">
      <c r="A20" s="57" t="s">
        <v>5</v>
      </c>
      <c r="B20" s="57" t="s">
        <v>6</v>
      </c>
      <c r="C20" s="57" t="s">
        <v>541</v>
      </c>
      <c r="D20" s="57">
        <v>42.082574000000001</v>
      </c>
      <c r="E20" s="57">
        <v>-71.030075999999994</v>
      </c>
      <c r="F20" s="57" t="s">
        <v>243</v>
      </c>
      <c r="G20" s="67">
        <v>2013031</v>
      </c>
      <c r="H20" s="57" t="s">
        <v>232</v>
      </c>
      <c r="I20" s="57" t="s">
        <v>12</v>
      </c>
      <c r="J20" s="57" t="s">
        <v>635</v>
      </c>
      <c r="K20" s="57" t="s">
        <v>543</v>
      </c>
      <c r="L20" s="57">
        <v>2013</v>
      </c>
      <c r="M20" s="57">
        <v>7</v>
      </c>
      <c r="N20" s="58">
        <v>41478</v>
      </c>
      <c r="O20" s="57">
        <v>275</v>
      </c>
      <c r="P20" s="57">
        <v>33</v>
      </c>
      <c r="Q20" s="59">
        <v>40.992641317316597</v>
      </c>
      <c r="R20" s="58"/>
      <c r="S20" s="59">
        <v>12.1212121212121</v>
      </c>
      <c r="T20" s="59">
        <v>30.303030303030301</v>
      </c>
      <c r="U20" s="59">
        <v>12.1212121212121</v>
      </c>
      <c r="V20" s="59">
        <v>37.878787878787897</v>
      </c>
      <c r="W20" s="59">
        <v>27.272727272727298</v>
      </c>
      <c r="X20" s="59">
        <v>44.588744588744603</v>
      </c>
      <c r="Y20" s="59">
        <v>6.1818181818181799</v>
      </c>
      <c r="Z20" s="59">
        <v>12.6159554730983</v>
      </c>
      <c r="AA20" s="59">
        <v>21.2121212121212</v>
      </c>
      <c r="AB20" s="59">
        <v>44.811753902663</v>
      </c>
      <c r="AC20" s="59">
        <v>9.0909090909090899</v>
      </c>
      <c r="AD20" s="59">
        <v>75.757575757575793</v>
      </c>
    </row>
    <row r="21" spans="1:30" ht="15" customHeight="1" x14ac:dyDescent="0.3">
      <c r="A21" s="57" t="s">
        <v>5</v>
      </c>
      <c r="B21" s="57" t="s">
        <v>6</v>
      </c>
      <c r="C21" s="57" t="s">
        <v>541</v>
      </c>
      <c r="D21" s="57">
        <v>42.058210000000003</v>
      </c>
      <c r="E21" s="57">
        <v>-70.899959999999993</v>
      </c>
      <c r="F21" s="57" t="s">
        <v>568</v>
      </c>
      <c r="G21" s="67">
        <v>2019072</v>
      </c>
      <c r="H21" s="57" t="s">
        <v>542</v>
      </c>
      <c r="I21" s="57" t="s">
        <v>12</v>
      </c>
      <c r="J21" s="57" t="s">
        <v>635</v>
      </c>
      <c r="K21" s="57" t="s">
        <v>543</v>
      </c>
      <c r="L21" s="57">
        <v>2019</v>
      </c>
      <c r="M21" s="57">
        <v>8</v>
      </c>
      <c r="N21" s="58">
        <v>43696</v>
      </c>
      <c r="O21" s="57">
        <v>338</v>
      </c>
      <c r="P21" s="57">
        <v>36</v>
      </c>
      <c r="Q21" s="59">
        <v>41.144879743780798</v>
      </c>
      <c r="R21" s="58"/>
      <c r="S21" s="59">
        <v>22.2222222222222</v>
      </c>
      <c r="T21" s="59">
        <v>55.5555555555556</v>
      </c>
      <c r="U21" s="59">
        <v>22.2222222222222</v>
      </c>
      <c r="V21" s="59">
        <v>69.4444444444444</v>
      </c>
      <c r="W21" s="59">
        <v>25</v>
      </c>
      <c r="X21" s="59">
        <v>50</v>
      </c>
      <c r="Y21" s="59">
        <v>6.5088757396449699</v>
      </c>
      <c r="Z21" s="59">
        <v>13.2834198768265</v>
      </c>
      <c r="AA21" s="59">
        <v>16.6666666666667</v>
      </c>
      <c r="AB21" s="59">
        <v>58.585858585858603</v>
      </c>
      <c r="AC21" s="59">
        <v>0</v>
      </c>
      <c r="AD21" s="59">
        <v>0</v>
      </c>
    </row>
    <row r="22" spans="1:30" ht="15" customHeight="1" x14ac:dyDescent="0.3">
      <c r="A22" s="57" t="s">
        <v>5</v>
      </c>
      <c r="B22" s="57" t="s">
        <v>6</v>
      </c>
      <c r="C22" s="57" t="s">
        <v>541</v>
      </c>
      <c r="D22" s="57">
        <v>42.053759999999997</v>
      </c>
      <c r="E22" s="57">
        <v>-71.009780000000006</v>
      </c>
      <c r="F22" s="57" t="s">
        <v>567</v>
      </c>
      <c r="G22" s="67">
        <v>2019079</v>
      </c>
      <c r="H22" s="57" t="s">
        <v>232</v>
      </c>
      <c r="I22" s="57" t="s">
        <v>12</v>
      </c>
      <c r="J22" s="57" t="s">
        <v>544</v>
      </c>
      <c r="K22" s="57" t="s">
        <v>543</v>
      </c>
      <c r="L22" s="57">
        <v>2019</v>
      </c>
      <c r="M22" s="57">
        <v>9</v>
      </c>
      <c r="N22" s="58">
        <v>43717</v>
      </c>
      <c r="O22" s="57">
        <v>315</v>
      </c>
      <c r="P22" s="57">
        <v>31</v>
      </c>
      <c r="Q22" s="59">
        <v>41.544150476836499</v>
      </c>
      <c r="R22" s="58"/>
      <c r="S22" s="59">
        <v>12.9032258064516</v>
      </c>
      <c r="T22" s="59">
        <v>32.258064516128997</v>
      </c>
      <c r="U22" s="59">
        <v>22.580645161290299</v>
      </c>
      <c r="V22" s="59">
        <v>70.564516129032299</v>
      </c>
      <c r="W22" s="59">
        <v>38.709677419354797</v>
      </c>
      <c r="X22" s="59">
        <v>17.357910906297999</v>
      </c>
      <c r="Y22" s="59">
        <v>3.8095238095238102</v>
      </c>
      <c r="Z22" s="59">
        <v>7.7745383867832896</v>
      </c>
      <c r="AA22" s="59">
        <v>22.580645161290299</v>
      </c>
      <c r="AB22" s="59">
        <v>40.664711632453603</v>
      </c>
      <c r="AC22" s="59">
        <v>9.67741935483871</v>
      </c>
      <c r="AD22" s="59">
        <v>80.645161290322605</v>
      </c>
    </row>
    <row r="23" spans="1:30" ht="15" customHeight="1" x14ac:dyDescent="0.3">
      <c r="A23" s="57" t="s">
        <v>5</v>
      </c>
      <c r="B23" s="57" t="s">
        <v>6</v>
      </c>
      <c r="C23" s="57" t="s">
        <v>541</v>
      </c>
      <c r="D23" s="57">
        <v>41.727407999999997</v>
      </c>
      <c r="E23" s="57">
        <v>-70.856356000000005</v>
      </c>
      <c r="F23" s="57" t="s">
        <v>167</v>
      </c>
      <c r="G23" s="67">
        <v>2013004</v>
      </c>
      <c r="H23" s="57" t="s">
        <v>542</v>
      </c>
      <c r="I23" s="57" t="s">
        <v>12</v>
      </c>
      <c r="J23" s="57" t="s">
        <v>544</v>
      </c>
      <c r="K23" s="57" t="s">
        <v>543</v>
      </c>
      <c r="L23" s="57">
        <v>2013</v>
      </c>
      <c r="M23" s="57">
        <v>7</v>
      </c>
      <c r="N23" s="58">
        <v>41457</v>
      </c>
      <c r="O23" s="57">
        <v>317</v>
      </c>
      <c r="P23" s="57">
        <v>29</v>
      </c>
      <c r="Q23" s="59">
        <v>42.571929981410797</v>
      </c>
      <c r="R23" s="58"/>
      <c r="S23" s="59">
        <v>17.241379310344801</v>
      </c>
      <c r="T23" s="59">
        <v>43.1034482758621</v>
      </c>
      <c r="U23" s="59">
        <v>20.689655172413801</v>
      </c>
      <c r="V23" s="59">
        <v>64.655172413793096</v>
      </c>
      <c r="W23" s="59">
        <v>24.137931034482801</v>
      </c>
      <c r="X23" s="59">
        <v>52.0525451559934</v>
      </c>
      <c r="Y23" s="59">
        <v>13.8801261829653</v>
      </c>
      <c r="Z23" s="59">
        <v>28.326788128500599</v>
      </c>
      <c r="AA23" s="59">
        <v>13.7931034482759</v>
      </c>
      <c r="AB23" s="59">
        <v>67.293625914315598</v>
      </c>
      <c r="AC23" s="59">
        <v>0</v>
      </c>
      <c r="AD23" s="59">
        <v>0</v>
      </c>
    </row>
    <row r="24" spans="1:30" ht="15" customHeight="1" x14ac:dyDescent="0.3">
      <c r="A24" s="57" t="s">
        <v>5</v>
      </c>
      <c r="B24" s="57" t="s">
        <v>6</v>
      </c>
      <c r="C24" s="57" t="s">
        <v>583</v>
      </c>
      <c r="D24" s="57">
        <v>42.083322000000003</v>
      </c>
      <c r="E24" s="57">
        <v>-71.032694000000006</v>
      </c>
      <c r="F24" s="57" t="s">
        <v>241</v>
      </c>
      <c r="G24" s="57" t="s">
        <v>242</v>
      </c>
      <c r="H24" s="57" t="s">
        <v>232</v>
      </c>
      <c r="I24" s="57" t="s">
        <v>12</v>
      </c>
      <c r="J24" s="57" t="s">
        <v>635</v>
      </c>
      <c r="K24" s="57" t="s">
        <v>584</v>
      </c>
      <c r="L24" s="57">
        <v>2019</v>
      </c>
      <c r="M24" s="57">
        <v>9</v>
      </c>
      <c r="N24" s="58">
        <v>43709</v>
      </c>
      <c r="O24" s="57">
        <v>352</v>
      </c>
      <c r="P24" s="57">
        <v>45</v>
      </c>
      <c r="Q24" s="59">
        <v>42.8488398726494</v>
      </c>
      <c r="R24" s="58"/>
      <c r="S24" s="59">
        <v>13.3333333333333</v>
      </c>
      <c r="T24" s="59">
        <v>33.3333333333333</v>
      </c>
      <c r="U24" s="59">
        <v>26.6666666666667</v>
      </c>
      <c r="V24" s="59">
        <v>83.3333333333333</v>
      </c>
      <c r="W24" s="59">
        <v>35.5555555555556</v>
      </c>
      <c r="X24" s="59">
        <v>24.867724867724899</v>
      </c>
      <c r="Y24" s="59">
        <v>13.068181818181801</v>
      </c>
      <c r="Z24" s="59">
        <v>26.669758812615999</v>
      </c>
      <c r="AA24" s="59">
        <v>31.1111111111111</v>
      </c>
      <c r="AB24" s="59">
        <v>14.814814814814801</v>
      </c>
      <c r="AC24" s="59">
        <v>8.8888888888888893</v>
      </c>
      <c r="AD24" s="59">
        <v>74.074074074074105</v>
      </c>
    </row>
    <row r="25" spans="1:30" ht="15" customHeight="1" x14ac:dyDescent="0.3">
      <c r="A25" s="57" t="s">
        <v>5</v>
      </c>
      <c r="B25" s="57" t="s">
        <v>6</v>
      </c>
      <c r="C25" s="57" t="s">
        <v>541</v>
      </c>
      <c r="D25" s="57">
        <v>41.830587999999999</v>
      </c>
      <c r="E25" s="57">
        <v>-71.329937000000001</v>
      </c>
      <c r="F25" s="57" t="s">
        <v>107</v>
      </c>
      <c r="G25" s="67">
        <v>2013015</v>
      </c>
      <c r="H25" s="57" t="s">
        <v>542</v>
      </c>
      <c r="I25" s="57" t="s">
        <v>12</v>
      </c>
      <c r="J25" s="57" t="s">
        <v>635</v>
      </c>
      <c r="K25" s="57" t="s">
        <v>543</v>
      </c>
      <c r="L25" s="57">
        <v>2013</v>
      </c>
      <c r="M25" s="57">
        <v>7</v>
      </c>
      <c r="N25" s="58">
        <v>41465</v>
      </c>
      <c r="O25" s="57">
        <v>275</v>
      </c>
      <c r="P25" s="57">
        <v>32</v>
      </c>
      <c r="Q25" s="59">
        <v>43.757971938775498</v>
      </c>
      <c r="R25" s="58"/>
      <c r="S25" s="59">
        <v>18.75</v>
      </c>
      <c r="T25" s="59">
        <v>46.875</v>
      </c>
      <c r="U25" s="59">
        <v>18.75</v>
      </c>
      <c r="V25" s="59">
        <v>58.59375</v>
      </c>
      <c r="W25" s="59">
        <v>25</v>
      </c>
      <c r="X25" s="59">
        <v>50</v>
      </c>
      <c r="Y25" s="59">
        <v>9.4545454545454604</v>
      </c>
      <c r="Z25" s="59">
        <v>19.294990723562201</v>
      </c>
      <c r="AA25" s="59">
        <v>15.625</v>
      </c>
      <c r="AB25" s="59">
        <v>61.7424242424242</v>
      </c>
      <c r="AC25" s="59">
        <v>3.125</v>
      </c>
      <c r="AD25" s="59">
        <v>26.0416666666667</v>
      </c>
    </row>
    <row r="26" spans="1:30" ht="15" customHeight="1" x14ac:dyDescent="0.3">
      <c r="A26" s="57" t="s">
        <v>5</v>
      </c>
      <c r="B26" s="57" t="s">
        <v>6</v>
      </c>
      <c r="C26" s="57" t="s">
        <v>541</v>
      </c>
      <c r="D26" s="57">
        <v>41.909381000000003</v>
      </c>
      <c r="E26" s="57">
        <v>-71.098123999999999</v>
      </c>
      <c r="F26" s="57" t="s">
        <v>276</v>
      </c>
      <c r="G26" s="67">
        <v>2013026</v>
      </c>
      <c r="H26" s="57" t="s">
        <v>232</v>
      </c>
      <c r="I26" s="57" t="s">
        <v>12</v>
      </c>
      <c r="J26" s="57" t="s">
        <v>544</v>
      </c>
      <c r="K26" s="57" t="s">
        <v>543</v>
      </c>
      <c r="L26" s="57">
        <v>2013</v>
      </c>
      <c r="M26" s="57">
        <v>7</v>
      </c>
      <c r="N26" s="58">
        <v>41473</v>
      </c>
      <c r="O26" s="57">
        <v>274</v>
      </c>
      <c r="P26" s="57">
        <v>41</v>
      </c>
      <c r="Q26" s="59">
        <v>43.8016782071183</v>
      </c>
      <c r="R26" s="58"/>
      <c r="S26" s="59">
        <v>17.0731707317073</v>
      </c>
      <c r="T26" s="59">
        <v>42.682926829268297</v>
      </c>
      <c r="U26" s="59">
        <v>14.634146341463399</v>
      </c>
      <c r="V26" s="59">
        <v>45.731707317073202</v>
      </c>
      <c r="W26" s="59">
        <v>29.268292682926798</v>
      </c>
      <c r="X26" s="59">
        <v>39.837398373983703</v>
      </c>
      <c r="Y26" s="59">
        <v>21.5328467153285</v>
      </c>
      <c r="Z26" s="59">
        <v>43.9445851333234</v>
      </c>
      <c r="AA26" s="59">
        <v>19.512195121951201</v>
      </c>
      <c r="AB26" s="59">
        <v>49.963045084996303</v>
      </c>
      <c r="AC26" s="59">
        <v>4.8780487804878003</v>
      </c>
      <c r="AD26" s="59">
        <v>40.650406504065003</v>
      </c>
    </row>
    <row r="27" spans="1:30" ht="15" customHeight="1" x14ac:dyDescent="0.3">
      <c r="A27" s="57" t="s">
        <v>5</v>
      </c>
      <c r="B27" s="57" t="s">
        <v>6</v>
      </c>
      <c r="C27" s="57" t="s">
        <v>541</v>
      </c>
      <c r="D27" s="57">
        <v>42.061126000000002</v>
      </c>
      <c r="E27" s="57">
        <v>-71.216586000000007</v>
      </c>
      <c r="F27" s="57" t="s">
        <v>126</v>
      </c>
      <c r="G27" s="67">
        <v>2013032</v>
      </c>
      <c r="H27" s="57" t="s">
        <v>542</v>
      </c>
      <c r="I27" s="57" t="s">
        <v>12</v>
      </c>
      <c r="J27" s="57" t="s">
        <v>635</v>
      </c>
      <c r="K27" s="57" t="s">
        <v>543</v>
      </c>
      <c r="L27" s="57">
        <v>2013</v>
      </c>
      <c r="M27" s="57">
        <v>7</v>
      </c>
      <c r="N27" s="58">
        <v>41478</v>
      </c>
      <c r="O27" s="57">
        <v>269</v>
      </c>
      <c r="P27" s="57">
        <v>42</v>
      </c>
      <c r="Q27" s="59">
        <v>44.047326085629301</v>
      </c>
      <c r="R27" s="58"/>
      <c r="S27" s="59">
        <v>21.428571428571399</v>
      </c>
      <c r="T27" s="59">
        <v>53.571428571428598</v>
      </c>
      <c r="U27" s="59">
        <v>16.6666666666667</v>
      </c>
      <c r="V27" s="59">
        <v>52.0833333333333</v>
      </c>
      <c r="W27" s="59">
        <v>30.952380952380999</v>
      </c>
      <c r="X27" s="59">
        <v>35.827664399093003</v>
      </c>
      <c r="Y27" s="59">
        <v>25.278810408921899</v>
      </c>
      <c r="Z27" s="59">
        <v>51.5894089977999</v>
      </c>
      <c r="AA27" s="59">
        <v>19.047619047619001</v>
      </c>
      <c r="AB27" s="59">
        <v>51.370851370851398</v>
      </c>
      <c r="AC27" s="59">
        <v>2.38095238095238</v>
      </c>
      <c r="AD27" s="59">
        <v>19.841269841269799</v>
      </c>
    </row>
    <row r="28" spans="1:30" ht="15" customHeight="1" x14ac:dyDescent="0.3">
      <c r="A28" s="57" t="s">
        <v>5</v>
      </c>
      <c r="B28" s="57" t="s">
        <v>6</v>
      </c>
      <c r="C28" s="57" t="s">
        <v>541</v>
      </c>
      <c r="D28" s="57">
        <v>42.068117000000001</v>
      </c>
      <c r="E28" s="57">
        <v>-70.914242000000002</v>
      </c>
      <c r="F28" s="57" t="s">
        <v>154</v>
      </c>
      <c r="G28" s="67">
        <v>2013021</v>
      </c>
      <c r="H28" s="57" t="s">
        <v>542</v>
      </c>
      <c r="I28" s="57" t="s">
        <v>12</v>
      </c>
      <c r="J28" s="57" t="s">
        <v>635</v>
      </c>
      <c r="K28" s="57" t="s">
        <v>543</v>
      </c>
      <c r="L28" s="57">
        <v>2013</v>
      </c>
      <c r="M28" s="57">
        <v>7</v>
      </c>
      <c r="N28" s="58">
        <v>41472</v>
      </c>
      <c r="O28" s="57">
        <v>279</v>
      </c>
      <c r="P28" s="57">
        <v>35</v>
      </c>
      <c r="Q28" s="59">
        <v>46.599110481598998</v>
      </c>
      <c r="R28" s="58"/>
      <c r="S28" s="59">
        <v>11.4285714285714</v>
      </c>
      <c r="T28" s="59">
        <v>28.571428571428601</v>
      </c>
      <c r="U28" s="59">
        <v>17.1428571428571</v>
      </c>
      <c r="V28" s="59">
        <v>53.571428571428598</v>
      </c>
      <c r="W28" s="59">
        <v>22.8571428571429</v>
      </c>
      <c r="X28" s="59">
        <v>55.1020408163265</v>
      </c>
      <c r="Y28" s="59">
        <v>2.5089605734767</v>
      </c>
      <c r="Z28" s="59">
        <v>5.1203277009728598</v>
      </c>
      <c r="AA28" s="59">
        <v>14.285714285714301</v>
      </c>
      <c r="AB28" s="59">
        <v>65.800865800865793</v>
      </c>
      <c r="AC28" s="59">
        <v>8.5714285714285694</v>
      </c>
      <c r="AD28" s="59">
        <v>71.428571428571402</v>
      </c>
    </row>
    <row r="29" spans="1:30" ht="15" customHeight="1" x14ac:dyDescent="0.3">
      <c r="A29" s="57" t="s">
        <v>5</v>
      </c>
      <c r="B29" s="57" t="s">
        <v>6</v>
      </c>
      <c r="C29" s="57" t="s">
        <v>541</v>
      </c>
      <c r="D29" s="57">
        <v>41.932518000000002</v>
      </c>
      <c r="E29" s="57">
        <v>-71.077577000000005</v>
      </c>
      <c r="F29" s="57" t="s">
        <v>91</v>
      </c>
      <c r="G29" s="57" t="s">
        <v>92</v>
      </c>
      <c r="H29" s="57" t="s">
        <v>542</v>
      </c>
      <c r="I29" s="57" t="s">
        <v>12</v>
      </c>
      <c r="J29" s="57" t="s">
        <v>635</v>
      </c>
      <c r="K29" s="57" t="s">
        <v>543</v>
      </c>
      <c r="L29" s="57">
        <v>2013</v>
      </c>
      <c r="M29" s="57">
        <v>7</v>
      </c>
      <c r="N29" s="58">
        <v>41477</v>
      </c>
      <c r="O29" s="57">
        <v>285</v>
      </c>
      <c r="P29" s="57">
        <v>36</v>
      </c>
      <c r="Q29" s="59">
        <v>47.308627509128797</v>
      </c>
      <c r="R29" s="58"/>
      <c r="S29" s="59">
        <v>11.1111111111111</v>
      </c>
      <c r="T29" s="59">
        <v>27.7777777777778</v>
      </c>
      <c r="U29" s="59">
        <v>22.2222222222222</v>
      </c>
      <c r="V29" s="59">
        <v>69.4444444444444</v>
      </c>
      <c r="W29" s="59">
        <v>27.7777777777778</v>
      </c>
      <c r="X29" s="59">
        <v>43.3862433862434</v>
      </c>
      <c r="Y29" s="59">
        <v>11.578947368421099</v>
      </c>
      <c r="Z29" s="59">
        <v>23.630504833512401</v>
      </c>
      <c r="AA29" s="59">
        <v>19.4444444444444</v>
      </c>
      <c r="AB29" s="59">
        <v>50.168350168350202</v>
      </c>
      <c r="AC29" s="59">
        <v>8.3333333333333304</v>
      </c>
      <c r="AD29" s="59">
        <v>69.4444444444445</v>
      </c>
    </row>
    <row r="30" spans="1:30" ht="15" customHeight="1" x14ac:dyDescent="0.3">
      <c r="A30" s="57" t="s">
        <v>5</v>
      </c>
      <c r="B30" s="57" t="s">
        <v>6</v>
      </c>
      <c r="C30" s="57" t="s">
        <v>583</v>
      </c>
      <c r="D30" s="57">
        <v>42.198318999999998</v>
      </c>
      <c r="E30" s="57">
        <v>-71.827438999999998</v>
      </c>
      <c r="F30" s="57" t="s">
        <v>603</v>
      </c>
      <c r="G30" s="57" t="s">
        <v>246</v>
      </c>
      <c r="H30" s="57" t="s">
        <v>232</v>
      </c>
      <c r="I30" s="57" t="s">
        <v>12</v>
      </c>
      <c r="J30" s="57" t="s">
        <v>544</v>
      </c>
      <c r="K30" s="57" t="s">
        <v>584</v>
      </c>
      <c r="L30" s="57">
        <v>2019</v>
      </c>
      <c r="M30" s="57">
        <v>8</v>
      </c>
      <c r="N30" s="58">
        <v>43703</v>
      </c>
      <c r="O30" s="57">
        <v>324</v>
      </c>
      <c r="P30" s="57">
        <v>47</v>
      </c>
      <c r="Q30" s="59">
        <v>47.361774903146099</v>
      </c>
      <c r="R30" s="58"/>
      <c r="S30" s="59">
        <v>19.148936170212799</v>
      </c>
      <c r="T30" s="59">
        <v>47.872340425531902</v>
      </c>
      <c r="U30" s="59">
        <v>25.531914893617</v>
      </c>
      <c r="V30" s="59">
        <v>79.787234042553195</v>
      </c>
      <c r="W30" s="59">
        <v>29.787234042553202</v>
      </c>
      <c r="X30" s="59">
        <v>38.601823708206702</v>
      </c>
      <c r="Y30" s="59">
        <v>4.32098765432099</v>
      </c>
      <c r="Z30" s="59">
        <v>8.8183421516754805</v>
      </c>
      <c r="AA30" s="59">
        <v>23.404255319148898</v>
      </c>
      <c r="AB30" s="59">
        <v>38.168923275306199</v>
      </c>
      <c r="AC30" s="59">
        <v>8.5106382978723403</v>
      </c>
      <c r="AD30" s="59">
        <v>70.921985815602795</v>
      </c>
    </row>
    <row r="31" spans="1:30" ht="15" customHeight="1" x14ac:dyDescent="0.3">
      <c r="A31" s="57" t="s">
        <v>5</v>
      </c>
      <c r="B31" s="57" t="s">
        <v>6</v>
      </c>
      <c r="C31" s="57" t="s">
        <v>583</v>
      </c>
      <c r="D31" s="57">
        <v>41.592323</v>
      </c>
      <c r="E31" s="57">
        <v>-70.507392999999993</v>
      </c>
      <c r="F31" s="57" t="s">
        <v>114</v>
      </c>
      <c r="G31" s="57" t="s">
        <v>115</v>
      </c>
      <c r="H31" s="57" t="s">
        <v>542</v>
      </c>
      <c r="I31" s="57" t="s">
        <v>12</v>
      </c>
      <c r="J31" s="57" t="s">
        <v>635</v>
      </c>
      <c r="K31" s="57" t="s">
        <v>584</v>
      </c>
      <c r="L31" s="57">
        <v>2019</v>
      </c>
      <c r="M31" s="57">
        <v>8</v>
      </c>
      <c r="N31" s="58">
        <v>43707</v>
      </c>
      <c r="O31" s="57">
        <v>316</v>
      </c>
      <c r="P31" s="57">
        <v>42</v>
      </c>
      <c r="Q31" s="59">
        <v>47.779227085285001</v>
      </c>
      <c r="R31" s="58"/>
      <c r="S31" s="59">
        <v>23.8095238095238</v>
      </c>
      <c r="T31" s="59">
        <v>59.523809523809497</v>
      </c>
      <c r="U31" s="59">
        <v>23.8095238095238</v>
      </c>
      <c r="V31" s="59">
        <v>74.404761904761898</v>
      </c>
      <c r="W31" s="59">
        <v>33.3333333333333</v>
      </c>
      <c r="X31" s="59">
        <v>30.158730158730201</v>
      </c>
      <c r="Y31" s="59">
        <v>18.9873417721519</v>
      </c>
      <c r="Z31" s="59">
        <v>38.749677086024299</v>
      </c>
      <c r="AA31" s="59">
        <v>21.428571428571399</v>
      </c>
      <c r="AB31" s="59">
        <v>44.1558441558442</v>
      </c>
      <c r="AC31" s="59">
        <v>4.7619047619047601</v>
      </c>
      <c r="AD31" s="59">
        <v>39.682539682539698</v>
      </c>
    </row>
    <row r="32" spans="1:30" ht="15" customHeight="1" x14ac:dyDescent="0.3">
      <c r="A32" s="57" t="s">
        <v>5</v>
      </c>
      <c r="B32" s="57" t="s">
        <v>6</v>
      </c>
      <c r="C32" s="57" t="s">
        <v>541</v>
      </c>
      <c r="D32" s="57">
        <v>41.949089999999998</v>
      </c>
      <c r="E32" s="57">
        <v>-70.968369999999993</v>
      </c>
      <c r="F32" s="57" t="s">
        <v>553</v>
      </c>
      <c r="G32" s="67">
        <v>2019011</v>
      </c>
      <c r="H32" s="57" t="s">
        <v>542</v>
      </c>
      <c r="I32" s="57" t="s">
        <v>12</v>
      </c>
      <c r="J32" s="57" t="s">
        <v>635</v>
      </c>
      <c r="K32" s="57" t="s">
        <v>543</v>
      </c>
      <c r="L32" s="57">
        <v>2019</v>
      </c>
      <c r="M32" s="57">
        <v>7</v>
      </c>
      <c r="N32" s="58">
        <v>43657</v>
      </c>
      <c r="O32" s="57">
        <v>338</v>
      </c>
      <c r="P32" s="57">
        <v>50</v>
      </c>
      <c r="Q32" s="59">
        <v>49.534956039076903</v>
      </c>
      <c r="R32" s="58"/>
      <c r="S32" s="59">
        <v>22</v>
      </c>
      <c r="T32" s="59">
        <v>55</v>
      </c>
      <c r="U32" s="59">
        <v>10</v>
      </c>
      <c r="V32" s="59">
        <v>31.25</v>
      </c>
      <c r="W32" s="59">
        <v>22</v>
      </c>
      <c r="X32" s="59">
        <v>57.142857142857103</v>
      </c>
      <c r="Y32" s="59">
        <v>15.9763313609467</v>
      </c>
      <c r="Z32" s="59">
        <v>32.604757879483202</v>
      </c>
      <c r="AA32" s="59">
        <v>18</v>
      </c>
      <c r="AB32" s="59">
        <v>54.545454545454497</v>
      </c>
      <c r="AC32" s="59">
        <v>8</v>
      </c>
      <c r="AD32" s="59">
        <v>66.6666666666667</v>
      </c>
    </row>
    <row r="33" spans="1:30" ht="15" customHeight="1" x14ac:dyDescent="0.3">
      <c r="A33" s="57" t="s">
        <v>5</v>
      </c>
      <c r="B33" s="57" t="s">
        <v>6</v>
      </c>
      <c r="C33" s="57" t="s">
        <v>541</v>
      </c>
      <c r="D33" s="57">
        <v>41.907437999999999</v>
      </c>
      <c r="E33" s="57">
        <v>-70.979916000000003</v>
      </c>
      <c r="F33" s="57" t="s">
        <v>83</v>
      </c>
      <c r="G33" s="67">
        <v>2013018</v>
      </c>
      <c r="H33" s="57" t="s">
        <v>542</v>
      </c>
      <c r="I33" s="57" t="s">
        <v>12</v>
      </c>
      <c r="J33" s="57" t="s">
        <v>635</v>
      </c>
      <c r="K33" s="57" t="s">
        <v>543</v>
      </c>
      <c r="L33" s="57">
        <v>2013</v>
      </c>
      <c r="M33" s="57">
        <v>7</v>
      </c>
      <c r="N33" s="58">
        <v>41466</v>
      </c>
      <c r="O33" s="57">
        <v>279</v>
      </c>
      <c r="P33" s="57">
        <v>39</v>
      </c>
      <c r="Q33" s="59">
        <v>49.930255143388798</v>
      </c>
      <c r="R33" s="58"/>
      <c r="S33" s="59">
        <v>17.948717948717899</v>
      </c>
      <c r="T33" s="59">
        <v>44.871794871794897</v>
      </c>
      <c r="U33" s="59">
        <v>28.205128205128201</v>
      </c>
      <c r="V33" s="59">
        <v>88.141025641025607</v>
      </c>
      <c r="W33" s="59">
        <v>28.205128205128201</v>
      </c>
      <c r="X33" s="59">
        <v>42.368742368742403</v>
      </c>
      <c r="Y33" s="59">
        <v>6.4516129032258096</v>
      </c>
      <c r="Z33" s="59">
        <v>13.166556945358799</v>
      </c>
      <c r="AA33" s="59">
        <v>20.5128205128205</v>
      </c>
      <c r="AB33" s="59">
        <v>46.930846930846897</v>
      </c>
      <c r="AC33" s="59">
        <v>7.6923076923076898</v>
      </c>
      <c r="AD33" s="59">
        <v>64.102564102564102</v>
      </c>
    </row>
    <row r="34" spans="1:30" ht="15" customHeight="1" x14ac:dyDescent="0.3">
      <c r="A34" s="57" t="s">
        <v>5</v>
      </c>
      <c r="B34" s="57" t="s">
        <v>6</v>
      </c>
      <c r="C34" s="57" t="s">
        <v>583</v>
      </c>
      <c r="D34" s="57">
        <v>42.069592</v>
      </c>
      <c r="E34" s="57">
        <v>-71.010552000000004</v>
      </c>
      <c r="F34" s="57" t="s">
        <v>261</v>
      </c>
      <c r="G34" s="57" t="s">
        <v>262</v>
      </c>
      <c r="H34" s="57" t="s">
        <v>232</v>
      </c>
      <c r="I34" s="57" t="s">
        <v>12</v>
      </c>
      <c r="J34" s="57" t="s">
        <v>635</v>
      </c>
      <c r="K34" s="57" t="s">
        <v>584</v>
      </c>
      <c r="L34" s="57">
        <v>2019</v>
      </c>
      <c r="M34" s="57">
        <v>9</v>
      </c>
      <c r="N34" s="58">
        <v>43709</v>
      </c>
      <c r="O34" s="57">
        <v>322</v>
      </c>
      <c r="P34" s="57">
        <v>35</v>
      </c>
      <c r="Q34" s="59">
        <v>50.0107632927065</v>
      </c>
      <c r="R34" s="58"/>
      <c r="S34" s="59">
        <v>20</v>
      </c>
      <c r="T34" s="59">
        <v>50</v>
      </c>
      <c r="U34" s="59">
        <v>20</v>
      </c>
      <c r="V34" s="59">
        <v>62.5</v>
      </c>
      <c r="W34" s="59">
        <v>31.428571428571399</v>
      </c>
      <c r="X34" s="59">
        <v>34.6938775510204</v>
      </c>
      <c r="Y34" s="59">
        <v>16.1490683229814</v>
      </c>
      <c r="Z34" s="59">
        <v>32.957282291798698</v>
      </c>
      <c r="AA34" s="59">
        <v>20</v>
      </c>
      <c r="AB34" s="59">
        <v>48.484848484848499</v>
      </c>
      <c r="AC34" s="59">
        <v>8.5714285714285694</v>
      </c>
      <c r="AD34" s="59">
        <v>71.428571428571402</v>
      </c>
    </row>
    <row r="35" spans="1:30" ht="15" customHeight="1" x14ac:dyDescent="0.3">
      <c r="A35" s="57" t="s">
        <v>5</v>
      </c>
      <c r="B35" s="57" t="s">
        <v>6</v>
      </c>
      <c r="C35" s="57" t="s">
        <v>583</v>
      </c>
      <c r="D35" s="57">
        <v>42.022629999999999</v>
      </c>
      <c r="E35" s="57">
        <v>-70.915833000000006</v>
      </c>
      <c r="F35" s="57" t="s">
        <v>102</v>
      </c>
      <c r="G35" s="57" t="s">
        <v>103</v>
      </c>
      <c r="H35" s="57" t="s">
        <v>542</v>
      </c>
      <c r="I35" s="57" t="s">
        <v>12</v>
      </c>
      <c r="J35" s="57" t="s">
        <v>635</v>
      </c>
      <c r="K35" s="57" t="s">
        <v>584</v>
      </c>
      <c r="L35" s="57">
        <v>2019</v>
      </c>
      <c r="M35" s="57">
        <v>8</v>
      </c>
      <c r="N35" s="58">
        <v>43708</v>
      </c>
      <c r="O35" s="57">
        <v>299</v>
      </c>
      <c r="P35" s="57">
        <v>49</v>
      </c>
      <c r="Q35" s="59">
        <v>51.263614872754196</v>
      </c>
      <c r="R35" s="58"/>
      <c r="S35" s="59">
        <v>20.408163265306101</v>
      </c>
      <c r="T35" s="59">
        <v>51.020408163265301</v>
      </c>
      <c r="U35" s="59">
        <v>20.408163265306101</v>
      </c>
      <c r="V35" s="59">
        <v>63.775510204081598</v>
      </c>
      <c r="W35" s="59">
        <v>20.408163265306101</v>
      </c>
      <c r="X35" s="59">
        <v>60.932944606413997</v>
      </c>
      <c r="Y35" s="59">
        <v>18.7290969899666</v>
      </c>
      <c r="Z35" s="59">
        <v>38.222646918299098</v>
      </c>
      <c r="AA35" s="59">
        <v>16.326530612244898</v>
      </c>
      <c r="AB35" s="59">
        <v>59.616573902288202</v>
      </c>
      <c r="AC35" s="59">
        <v>4.0816326530612201</v>
      </c>
      <c r="AD35" s="59">
        <v>34.013605442176903</v>
      </c>
    </row>
    <row r="36" spans="1:30" ht="15" customHeight="1" x14ac:dyDescent="0.3">
      <c r="A36" s="57" t="s">
        <v>5</v>
      </c>
      <c r="B36" s="57" t="s">
        <v>6</v>
      </c>
      <c r="C36" s="57" t="s">
        <v>541</v>
      </c>
      <c r="D36" s="57">
        <v>41.989494999999998</v>
      </c>
      <c r="E36" s="57">
        <v>-71.173716999999996</v>
      </c>
      <c r="F36" s="57" t="s">
        <v>85</v>
      </c>
      <c r="G36" s="67">
        <v>2013034</v>
      </c>
      <c r="H36" s="57" t="s">
        <v>542</v>
      </c>
      <c r="I36" s="57" t="s">
        <v>12</v>
      </c>
      <c r="J36" s="57" t="s">
        <v>635</v>
      </c>
      <c r="K36" s="57" t="s">
        <v>543</v>
      </c>
      <c r="L36" s="57">
        <v>2013</v>
      </c>
      <c r="M36" s="57">
        <v>7</v>
      </c>
      <c r="N36" s="58">
        <v>41479</v>
      </c>
      <c r="O36" s="57">
        <v>273</v>
      </c>
      <c r="P36" s="57">
        <v>33</v>
      </c>
      <c r="Q36" s="59">
        <v>51.414947228954603</v>
      </c>
      <c r="R36" s="58"/>
      <c r="S36" s="59">
        <v>21.2121212121212</v>
      </c>
      <c r="T36" s="59">
        <v>53.030303030303003</v>
      </c>
      <c r="U36" s="59">
        <v>15.1515151515152</v>
      </c>
      <c r="V36" s="59">
        <v>47.348484848484901</v>
      </c>
      <c r="W36" s="59">
        <v>18.181818181818201</v>
      </c>
      <c r="X36" s="59">
        <v>66.233766233766204</v>
      </c>
      <c r="Y36" s="59">
        <v>18.3150183150183</v>
      </c>
      <c r="Z36" s="59">
        <v>37.377588397996597</v>
      </c>
      <c r="AA36" s="59">
        <v>18.181818181818201</v>
      </c>
      <c r="AB36" s="59">
        <v>53.994490358126697</v>
      </c>
      <c r="AC36" s="59">
        <v>6.0606060606060597</v>
      </c>
      <c r="AD36" s="59">
        <v>50.505050505050498</v>
      </c>
    </row>
    <row r="37" spans="1:30" ht="15" customHeight="1" x14ac:dyDescent="0.3">
      <c r="A37" s="57" t="s">
        <v>5</v>
      </c>
      <c r="B37" s="57" t="s">
        <v>6</v>
      </c>
      <c r="C37" s="57" t="s">
        <v>583</v>
      </c>
      <c r="D37" s="57">
        <v>41.960040999999997</v>
      </c>
      <c r="E37" s="57">
        <v>-71.235573000000002</v>
      </c>
      <c r="F37" s="57" t="s">
        <v>592</v>
      </c>
      <c r="G37" s="57" t="s">
        <v>98</v>
      </c>
      <c r="H37" s="57" t="s">
        <v>542</v>
      </c>
      <c r="I37" s="57" t="s">
        <v>12</v>
      </c>
      <c r="J37" s="57" t="s">
        <v>544</v>
      </c>
      <c r="K37" s="57" t="s">
        <v>584</v>
      </c>
      <c r="L37" s="57">
        <v>2019</v>
      </c>
      <c r="M37" s="57">
        <v>8</v>
      </c>
      <c r="N37" s="58">
        <v>43705</v>
      </c>
      <c r="O37" s="57">
        <v>302</v>
      </c>
      <c r="P37" s="57">
        <v>38</v>
      </c>
      <c r="Q37" s="59">
        <v>52.610579110759602</v>
      </c>
      <c r="R37" s="58"/>
      <c r="S37" s="59">
        <v>18.421052631578899</v>
      </c>
      <c r="T37" s="59">
        <v>46.052631578947398</v>
      </c>
      <c r="U37" s="59">
        <v>23.684210526315798</v>
      </c>
      <c r="V37" s="59">
        <v>74.013157894736807</v>
      </c>
      <c r="W37" s="59">
        <v>13.157894736842101</v>
      </c>
      <c r="X37" s="59">
        <v>78.195488721804495</v>
      </c>
      <c r="Y37" s="59">
        <v>9.9337748344370898</v>
      </c>
      <c r="Z37" s="59">
        <v>20.273009866198102</v>
      </c>
      <c r="AA37" s="59">
        <v>18.421052631578899</v>
      </c>
      <c r="AB37" s="59">
        <v>53.269537480063804</v>
      </c>
      <c r="AC37" s="59">
        <v>5.2631578947368398</v>
      </c>
      <c r="AD37" s="59">
        <v>43.859649122806999</v>
      </c>
    </row>
    <row r="38" spans="1:30" ht="15" customHeight="1" x14ac:dyDescent="0.3">
      <c r="A38" s="57" t="s">
        <v>5</v>
      </c>
      <c r="B38" s="57" t="s">
        <v>6</v>
      </c>
      <c r="C38" s="57" t="s">
        <v>541</v>
      </c>
      <c r="D38" s="57">
        <v>41.97795</v>
      </c>
      <c r="E38" s="57">
        <v>-71.134150000000005</v>
      </c>
      <c r="F38" s="57" t="s">
        <v>555</v>
      </c>
      <c r="G38" s="67">
        <v>2019054</v>
      </c>
      <c r="H38" s="57" t="s">
        <v>232</v>
      </c>
      <c r="I38" s="57" t="s">
        <v>12</v>
      </c>
      <c r="J38" s="57" t="s">
        <v>635</v>
      </c>
      <c r="K38" s="57" t="s">
        <v>543</v>
      </c>
      <c r="L38" s="57">
        <v>2019</v>
      </c>
      <c r="M38" s="57">
        <v>8</v>
      </c>
      <c r="N38" s="58">
        <v>43683</v>
      </c>
      <c r="O38" s="57">
        <v>299</v>
      </c>
      <c r="P38" s="57">
        <v>40</v>
      </c>
      <c r="Q38" s="59">
        <v>52.666193795852202</v>
      </c>
      <c r="R38" s="58"/>
      <c r="S38" s="59">
        <v>27.5</v>
      </c>
      <c r="T38" s="59">
        <v>68.75</v>
      </c>
      <c r="U38" s="59">
        <v>35</v>
      </c>
      <c r="V38" s="59">
        <v>100</v>
      </c>
      <c r="W38" s="59">
        <v>37.5</v>
      </c>
      <c r="X38" s="59">
        <v>20.238095238095202</v>
      </c>
      <c r="Y38" s="59">
        <v>18.0602006688963</v>
      </c>
      <c r="Z38" s="59">
        <v>36.8575523855027</v>
      </c>
      <c r="AA38" s="59">
        <v>20</v>
      </c>
      <c r="AB38" s="59">
        <v>48.484848484848499</v>
      </c>
      <c r="AC38" s="59">
        <v>5</v>
      </c>
      <c r="AD38" s="59">
        <v>41.6666666666667</v>
      </c>
    </row>
    <row r="39" spans="1:30" ht="15" customHeight="1" x14ac:dyDescent="0.3">
      <c r="A39" s="57" t="s">
        <v>5</v>
      </c>
      <c r="B39" s="57" t="s">
        <v>6</v>
      </c>
      <c r="C39" s="57" t="s">
        <v>541</v>
      </c>
      <c r="D39" s="57">
        <v>41.846114</v>
      </c>
      <c r="E39" s="57">
        <v>-71.262551000000002</v>
      </c>
      <c r="F39" s="57" t="s">
        <v>200</v>
      </c>
      <c r="G39" s="67">
        <v>2013017</v>
      </c>
      <c r="H39" s="57" t="s">
        <v>542</v>
      </c>
      <c r="I39" s="57" t="s">
        <v>12</v>
      </c>
      <c r="J39" s="57" t="s">
        <v>635</v>
      </c>
      <c r="K39" s="57" t="s">
        <v>543</v>
      </c>
      <c r="L39" s="57">
        <v>2013</v>
      </c>
      <c r="M39" s="57">
        <v>7</v>
      </c>
      <c r="N39" s="58">
        <v>41466</v>
      </c>
      <c r="O39" s="57">
        <v>283</v>
      </c>
      <c r="P39" s="57">
        <v>37</v>
      </c>
      <c r="Q39" s="59">
        <v>53.024951844992202</v>
      </c>
      <c r="R39" s="58"/>
      <c r="S39" s="59">
        <v>18.918918918918902</v>
      </c>
      <c r="T39" s="59">
        <v>47.297297297297298</v>
      </c>
      <c r="U39" s="59">
        <v>16.2162162162162</v>
      </c>
      <c r="V39" s="59">
        <v>50.675675675675699</v>
      </c>
      <c r="W39" s="59">
        <v>21.6216216216216</v>
      </c>
      <c r="X39" s="59">
        <v>58.043758043757997</v>
      </c>
      <c r="Y39" s="59">
        <v>16.961130742049502</v>
      </c>
      <c r="Z39" s="59">
        <v>34.614552534794797</v>
      </c>
      <c r="AA39" s="59">
        <v>16.2162162162162</v>
      </c>
      <c r="AB39" s="59">
        <v>59.95085995086</v>
      </c>
      <c r="AC39" s="59">
        <v>8.1081081081081106</v>
      </c>
      <c r="AD39" s="59">
        <v>67.567567567567593</v>
      </c>
    </row>
    <row r="40" spans="1:30" ht="15" customHeight="1" x14ac:dyDescent="0.3">
      <c r="A40" s="57" t="s">
        <v>5</v>
      </c>
      <c r="B40" s="57" t="s">
        <v>26</v>
      </c>
      <c r="C40" s="57" t="s">
        <v>583</v>
      </c>
      <c r="D40" s="57">
        <v>41.769629000000002</v>
      </c>
      <c r="E40" s="57">
        <v>-71.452044999999998</v>
      </c>
      <c r="F40" s="57" t="s">
        <v>619</v>
      </c>
      <c r="G40" s="57" t="s">
        <v>271</v>
      </c>
      <c r="H40" s="57" t="s">
        <v>232</v>
      </c>
      <c r="I40" s="57" t="s">
        <v>12</v>
      </c>
      <c r="J40" s="57" t="s">
        <v>635</v>
      </c>
      <c r="K40" s="57" t="s">
        <v>584</v>
      </c>
      <c r="L40" s="57">
        <v>2019</v>
      </c>
      <c r="M40" s="57">
        <v>8</v>
      </c>
      <c r="N40" s="58">
        <v>43701</v>
      </c>
      <c r="O40" s="57">
        <v>302</v>
      </c>
      <c r="P40" s="57">
        <v>47</v>
      </c>
      <c r="Q40" s="59">
        <v>53.259550774848996</v>
      </c>
      <c r="R40" s="58"/>
      <c r="S40" s="59">
        <v>21.2765957446809</v>
      </c>
      <c r="T40" s="59">
        <v>53.191489361702097</v>
      </c>
      <c r="U40" s="59">
        <v>21.2765957446809</v>
      </c>
      <c r="V40" s="59">
        <v>66.489361702127695</v>
      </c>
      <c r="W40" s="59">
        <v>29.787234042553202</v>
      </c>
      <c r="X40" s="59">
        <v>38.601823708206702</v>
      </c>
      <c r="Y40" s="59">
        <v>37.417218543046403</v>
      </c>
      <c r="Z40" s="59">
        <v>76.361670496013005</v>
      </c>
      <c r="AA40" s="59">
        <v>25.531914893617</v>
      </c>
      <c r="AB40" s="59">
        <v>31.721470019342402</v>
      </c>
      <c r="AC40" s="59">
        <v>6.3829787234042596</v>
      </c>
      <c r="AD40" s="59">
        <v>53.191489361702097</v>
      </c>
    </row>
    <row r="41" spans="1:30" ht="15" customHeight="1" x14ac:dyDescent="0.3">
      <c r="A41" s="57" t="s">
        <v>5</v>
      </c>
      <c r="B41" s="57" t="s">
        <v>6</v>
      </c>
      <c r="C41" s="57" t="s">
        <v>583</v>
      </c>
      <c r="D41" s="57">
        <v>41.842433</v>
      </c>
      <c r="E41" s="57">
        <v>-70.864275000000006</v>
      </c>
      <c r="F41" s="57" t="s">
        <v>591</v>
      </c>
      <c r="G41" s="57" t="s">
        <v>82</v>
      </c>
      <c r="H41" s="57" t="s">
        <v>542</v>
      </c>
      <c r="I41" s="57" t="s">
        <v>12</v>
      </c>
      <c r="J41" s="57" t="s">
        <v>635</v>
      </c>
      <c r="K41" s="57" t="s">
        <v>584</v>
      </c>
      <c r="L41" s="57">
        <v>2019</v>
      </c>
      <c r="M41" s="57">
        <v>8</v>
      </c>
      <c r="N41" s="58">
        <v>43706</v>
      </c>
      <c r="O41" s="57">
        <v>324</v>
      </c>
      <c r="P41" s="57">
        <v>35</v>
      </c>
      <c r="Q41" s="59">
        <v>53.735150064515103</v>
      </c>
      <c r="R41" s="58"/>
      <c r="S41" s="59">
        <v>20</v>
      </c>
      <c r="T41" s="59">
        <v>50</v>
      </c>
      <c r="U41" s="59">
        <v>20</v>
      </c>
      <c r="V41" s="59">
        <v>62.5</v>
      </c>
      <c r="W41" s="59">
        <v>31.428571428571399</v>
      </c>
      <c r="X41" s="59">
        <v>34.6938775510204</v>
      </c>
      <c r="Y41" s="59">
        <v>15.4320987654321</v>
      </c>
      <c r="Z41" s="59">
        <v>31.494079113126698</v>
      </c>
      <c r="AA41" s="59">
        <v>20</v>
      </c>
      <c r="AB41" s="59">
        <v>48.484848484848499</v>
      </c>
      <c r="AC41" s="59">
        <v>11.4285714285714</v>
      </c>
      <c r="AD41" s="59">
        <v>95.238095238095198</v>
      </c>
    </row>
    <row r="42" spans="1:30" ht="15" customHeight="1" x14ac:dyDescent="0.3">
      <c r="A42" s="57" t="s">
        <v>5</v>
      </c>
      <c r="B42" s="57" t="s">
        <v>6</v>
      </c>
      <c r="C42" s="57" t="s">
        <v>541</v>
      </c>
      <c r="D42" s="57">
        <v>41.755701999999999</v>
      </c>
      <c r="E42" s="57">
        <v>-70.983125000000001</v>
      </c>
      <c r="F42" s="57" t="s">
        <v>120</v>
      </c>
      <c r="G42" s="67">
        <v>2013010</v>
      </c>
      <c r="H42" s="57" t="s">
        <v>542</v>
      </c>
      <c r="I42" s="57" t="s">
        <v>12</v>
      </c>
      <c r="J42" s="57" t="s">
        <v>635</v>
      </c>
      <c r="K42" s="57" t="s">
        <v>543</v>
      </c>
      <c r="L42" s="57">
        <v>2013</v>
      </c>
      <c r="M42" s="57">
        <v>7</v>
      </c>
      <c r="N42" s="58">
        <v>41464</v>
      </c>
      <c r="O42" s="57">
        <v>317</v>
      </c>
      <c r="P42" s="57">
        <v>30</v>
      </c>
      <c r="Q42" s="59">
        <v>54.211834974565903</v>
      </c>
      <c r="R42" s="58"/>
      <c r="S42" s="59">
        <v>23.3333333333333</v>
      </c>
      <c r="T42" s="59">
        <v>58.3333333333333</v>
      </c>
      <c r="U42" s="59">
        <v>33.3333333333333</v>
      </c>
      <c r="V42" s="59">
        <v>100</v>
      </c>
      <c r="W42" s="59">
        <v>33.3333333333333</v>
      </c>
      <c r="X42" s="59">
        <v>30.158730158730201</v>
      </c>
      <c r="Y42" s="59">
        <v>29.6529968454259</v>
      </c>
      <c r="Z42" s="59">
        <v>60.516320092705897</v>
      </c>
      <c r="AA42" s="59">
        <v>20</v>
      </c>
      <c r="AB42" s="59">
        <v>48.484848484848499</v>
      </c>
      <c r="AC42" s="59">
        <v>3.3333333333333299</v>
      </c>
      <c r="AD42" s="59">
        <v>27.7777777777778</v>
      </c>
    </row>
    <row r="43" spans="1:30" ht="15" customHeight="1" x14ac:dyDescent="0.3">
      <c r="A43" s="57" t="s">
        <v>5</v>
      </c>
      <c r="B43" s="57" t="s">
        <v>6</v>
      </c>
      <c r="C43" s="57" t="s">
        <v>541</v>
      </c>
      <c r="D43" s="57">
        <v>41.997461999999999</v>
      </c>
      <c r="E43" s="57">
        <v>-70.953868999999997</v>
      </c>
      <c r="F43" s="57" t="s">
        <v>225</v>
      </c>
      <c r="G43" s="57" t="s">
        <v>226</v>
      </c>
      <c r="H43" s="57" t="s">
        <v>542</v>
      </c>
      <c r="I43" s="57" t="s">
        <v>12</v>
      </c>
      <c r="J43" s="57" t="s">
        <v>635</v>
      </c>
      <c r="K43" s="57" t="s">
        <v>543</v>
      </c>
      <c r="L43" s="57">
        <v>2013</v>
      </c>
      <c r="M43" s="57">
        <v>7</v>
      </c>
      <c r="N43" s="58">
        <v>41472</v>
      </c>
      <c r="O43" s="57">
        <v>306</v>
      </c>
      <c r="P43" s="57">
        <v>36</v>
      </c>
      <c r="Q43" s="59">
        <v>55.273740388411298</v>
      </c>
      <c r="R43" s="58"/>
      <c r="S43" s="59">
        <v>22.2222222222222</v>
      </c>
      <c r="T43" s="59">
        <v>55.5555555555556</v>
      </c>
      <c r="U43" s="59">
        <v>19.4444444444444</v>
      </c>
      <c r="V43" s="59">
        <v>60.7638888888889</v>
      </c>
      <c r="W43" s="59">
        <v>22.2222222222222</v>
      </c>
      <c r="X43" s="59">
        <v>56.6137566137566</v>
      </c>
      <c r="Y43" s="59">
        <v>15.0326797385621</v>
      </c>
      <c r="Z43" s="59">
        <v>30.6789382419635</v>
      </c>
      <c r="AA43" s="59">
        <v>16.6666666666667</v>
      </c>
      <c r="AB43" s="59">
        <v>58.585858585858603</v>
      </c>
      <c r="AC43" s="59">
        <v>8.3333333333333304</v>
      </c>
      <c r="AD43" s="59">
        <v>69.4444444444445</v>
      </c>
    </row>
    <row r="44" spans="1:30" ht="15" customHeight="1" x14ac:dyDescent="0.3">
      <c r="A44" s="57" t="s">
        <v>5</v>
      </c>
      <c r="B44" s="57" t="s">
        <v>6</v>
      </c>
      <c r="C44" s="57" t="s">
        <v>583</v>
      </c>
      <c r="D44" s="57">
        <v>42.093069999999997</v>
      </c>
      <c r="E44" s="57">
        <v>-71.53349</v>
      </c>
      <c r="F44" s="57" t="s">
        <v>600</v>
      </c>
      <c r="G44" s="57" t="s">
        <v>112</v>
      </c>
      <c r="H44" s="57" t="s">
        <v>542</v>
      </c>
      <c r="I44" s="57" t="s">
        <v>12</v>
      </c>
      <c r="J44" s="57" t="s">
        <v>635</v>
      </c>
      <c r="K44" s="57" t="s">
        <v>584</v>
      </c>
      <c r="L44" s="57">
        <v>2019</v>
      </c>
      <c r="M44" s="57">
        <v>8</v>
      </c>
      <c r="N44" s="58">
        <v>43704</v>
      </c>
      <c r="O44" s="57">
        <v>320</v>
      </c>
      <c r="P44" s="57">
        <v>60</v>
      </c>
      <c r="Q44" s="59">
        <v>55.391177935820799</v>
      </c>
      <c r="R44" s="58"/>
      <c r="S44" s="59">
        <v>21.6666666666667</v>
      </c>
      <c r="T44" s="59">
        <v>54.1666666666667</v>
      </c>
      <c r="U44" s="59">
        <v>21.6666666666667</v>
      </c>
      <c r="V44" s="59">
        <v>67.7083333333333</v>
      </c>
      <c r="W44" s="59">
        <v>21.6666666666667</v>
      </c>
      <c r="X44" s="59">
        <v>57.936507936507901</v>
      </c>
      <c r="Y44" s="59">
        <v>25</v>
      </c>
      <c r="Z44" s="59">
        <v>51.020408163265301</v>
      </c>
      <c r="AA44" s="59">
        <v>11.6666666666667</v>
      </c>
      <c r="AB44" s="59">
        <v>73.737373737373701</v>
      </c>
      <c r="AC44" s="59">
        <v>3.3333333333333299</v>
      </c>
      <c r="AD44" s="59">
        <v>27.7777777777778</v>
      </c>
    </row>
    <row r="45" spans="1:30" ht="15" customHeight="1" x14ac:dyDescent="0.3">
      <c r="A45" s="57" t="s">
        <v>5</v>
      </c>
      <c r="B45" s="57" t="s">
        <v>6</v>
      </c>
      <c r="C45" s="57" t="s">
        <v>541</v>
      </c>
      <c r="D45" s="57">
        <v>42.031489999999998</v>
      </c>
      <c r="E45" s="57">
        <v>-70.966560000000001</v>
      </c>
      <c r="F45" s="57" t="s">
        <v>563</v>
      </c>
      <c r="G45" s="67">
        <v>2019074</v>
      </c>
      <c r="H45" s="57" t="s">
        <v>542</v>
      </c>
      <c r="I45" s="57" t="s">
        <v>12</v>
      </c>
      <c r="J45" s="57" t="s">
        <v>635</v>
      </c>
      <c r="K45" s="57" t="s">
        <v>543</v>
      </c>
      <c r="L45" s="57">
        <v>2019</v>
      </c>
      <c r="M45" s="57">
        <v>8</v>
      </c>
      <c r="N45" s="58">
        <v>43696</v>
      </c>
      <c r="O45" s="57">
        <v>312</v>
      </c>
      <c r="P45" s="57">
        <v>47</v>
      </c>
      <c r="Q45" s="59">
        <v>55.958881965720899</v>
      </c>
      <c r="R45" s="58"/>
      <c r="S45" s="59">
        <v>14.893617021276601</v>
      </c>
      <c r="T45" s="59">
        <v>37.2340425531915</v>
      </c>
      <c r="U45" s="59">
        <v>23.404255319148898</v>
      </c>
      <c r="V45" s="59">
        <v>73.138297872340402</v>
      </c>
      <c r="W45" s="59">
        <v>27.659574468085101</v>
      </c>
      <c r="X45" s="59">
        <v>43.667679837892599</v>
      </c>
      <c r="Y45" s="59">
        <v>11.8589743589744</v>
      </c>
      <c r="Z45" s="59">
        <v>24.201988487702799</v>
      </c>
      <c r="AA45" s="59">
        <v>17.021276595744698</v>
      </c>
      <c r="AB45" s="59">
        <v>57.511283043197899</v>
      </c>
      <c r="AC45" s="59">
        <v>14.893617021276601</v>
      </c>
      <c r="AD45" s="59">
        <v>100</v>
      </c>
    </row>
    <row r="46" spans="1:30" ht="15" customHeight="1" x14ac:dyDescent="0.3">
      <c r="A46" s="57" t="s">
        <v>5</v>
      </c>
      <c r="B46" s="57" t="s">
        <v>6</v>
      </c>
      <c r="C46" s="57" t="s">
        <v>541</v>
      </c>
      <c r="D46" s="57">
        <v>41.997461999999999</v>
      </c>
      <c r="E46" s="57">
        <v>-70.953868999999997</v>
      </c>
      <c r="F46" s="57" t="s">
        <v>225</v>
      </c>
      <c r="G46" s="67">
        <v>2019075</v>
      </c>
      <c r="H46" s="57" t="s">
        <v>542</v>
      </c>
      <c r="I46" s="57" t="s">
        <v>12</v>
      </c>
      <c r="J46" s="57" t="s">
        <v>635</v>
      </c>
      <c r="K46" s="57" t="s">
        <v>543</v>
      </c>
      <c r="L46" s="57">
        <v>2019</v>
      </c>
      <c r="M46" s="57">
        <v>8</v>
      </c>
      <c r="N46" s="58">
        <v>43696</v>
      </c>
      <c r="O46" s="57">
        <v>337</v>
      </c>
      <c r="P46" s="57">
        <v>44</v>
      </c>
      <c r="Q46" s="59">
        <v>56.087086348669203</v>
      </c>
      <c r="R46" s="58"/>
      <c r="S46" s="59">
        <v>25</v>
      </c>
      <c r="T46" s="59">
        <v>62.5</v>
      </c>
      <c r="U46" s="59">
        <v>25</v>
      </c>
      <c r="V46" s="59">
        <v>78.125</v>
      </c>
      <c r="W46" s="59">
        <v>22.727272727272702</v>
      </c>
      <c r="X46" s="59">
        <v>55.411255411255397</v>
      </c>
      <c r="Y46" s="59">
        <v>14.540059347181</v>
      </c>
      <c r="Z46" s="59">
        <v>29.673590504450999</v>
      </c>
      <c r="AA46" s="59">
        <v>18.181818181818201</v>
      </c>
      <c r="AB46" s="59">
        <v>53.994490358126697</v>
      </c>
      <c r="AC46" s="59">
        <v>6.8181818181818201</v>
      </c>
      <c r="AD46" s="59">
        <v>56.818181818181799</v>
      </c>
    </row>
    <row r="47" spans="1:30" ht="15" customHeight="1" x14ac:dyDescent="0.3">
      <c r="A47" s="57" t="s">
        <v>5</v>
      </c>
      <c r="B47" s="57" t="s">
        <v>26</v>
      </c>
      <c r="C47" s="57" t="s">
        <v>583</v>
      </c>
      <c r="D47" s="57">
        <v>41.797131</v>
      </c>
      <c r="E47" s="57">
        <v>-71.479721999999995</v>
      </c>
      <c r="F47" s="57" t="s">
        <v>620</v>
      </c>
      <c r="G47" s="57" t="s">
        <v>260</v>
      </c>
      <c r="H47" s="57" t="s">
        <v>232</v>
      </c>
      <c r="I47" s="57" t="s">
        <v>12</v>
      </c>
      <c r="J47" s="57" t="s">
        <v>635</v>
      </c>
      <c r="K47" s="57" t="s">
        <v>584</v>
      </c>
      <c r="L47" s="57">
        <v>2019</v>
      </c>
      <c r="M47" s="57">
        <v>8</v>
      </c>
      <c r="N47" s="58">
        <v>43701</v>
      </c>
      <c r="O47" s="57">
        <v>321</v>
      </c>
      <c r="P47" s="57">
        <v>51</v>
      </c>
      <c r="Q47" s="59">
        <v>56.109177835204697</v>
      </c>
      <c r="R47" s="58"/>
      <c r="S47" s="59">
        <v>19.6078431372549</v>
      </c>
      <c r="T47" s="59">
        <v>49.019607843137301</v>
      </c>
      <c r="U47" s="59">
        <v>19.6078431372549</v>
      </c>
      <c r="V47" s="59">
        <v>61.274509803921603</v>
      </c>
      <c r="W47" s="59">
        <v>39.2156862745098</v>
      </c>
      <c r="X47" s="59">
        <v>16.1531279178338</v>
      </c>
      <c r="Y47" s="59">
        <v>38.629283489096601</v>
      </c>
      <c r="Z47" s="59">
        <v>78.835272426727698</v>
      </c>
      <c r="AA47" s="59">
        <v>19.6078431372549</v>
      </c>
      <c r="AB47" s="59">
        <v>49.6732026143791</v>
      </c>
      <c r="AC47" s="59">
        <v>9.8039215686274499</v>
      </c>
      <c r="AD47" s="59">
        <v>81.699346405228795</v>
      </c>
    </row>
    <row r="48" spans="1:30" ht="15" customHeight="1" x14ac:dyDescent="0.3">
      <c r="A48" s="57" t="s">
        <v>5</v>
      </c>
      <c r="B48" s="57" t="s">
        <v>6</v>
      </c>
      <c r="C48" s="57" t="s">
        <v>583</v>
      </c>
      <c r="D48" s="57">
        <v>41.587701000000003</v>
      </c>
      <c r="E48" s="57">
        <v>-70.525492</v>
      </c>
      <c r="F48" s="57" t="s">
        <v>151</v>
      </c>
      <c r="G48" s="57" t="s">
        <v>152</v>
      </c>
      <c r="H48" s="57" t="s">
        <v>542</v>
      </c>
      <c r="I48" s="57" t="s">
        <v>12</v>
      </c>
      <c r="J48" s="57" t="s">
        <v>635</v>
      </c>
      <c r="K48" s="57" t="s">
        <v>584</v>
      </c>
      <c r="L48" s="57">
        <v>2019</v>
      </c>
      <c r="M48" s="57">
        <v>8</v>
      </c>
      <c r="N48" s="58">
        <v>43706</v>
      </c>
      <c r="O48" s="57">
        <v>343</v>
      </c>
      <c r="P48" s="57">
        <v>49</v>
      </c>
      <c r="Q48" s="59">
        <v>56.256453239481097</v>
      </c>
      <c r="R48" s="58"/>
      <c r="S48" s="59">
        <v>26.530612244897998</v>
      </c>
      <c r="T48" s="59">
        <v>66.326530612244895</v>
      </c>
      <c r="U48" s="59">
        <v>18.367346938775501</v>
      </c>
      <c r="V48" s="59">
        <v>57.3979591836735</v>
      </c>
      <c r="W48" s="59">
        <v>20.408163265306101</v>
      </c>
      <c r="X48" s="59">
        <v>60.932944606413997</v>
      </c>
      <c r="Y48" s="59">
        <v>20.699708454810501</v>
      </c>
      <c r="Z48" s="59">
        <v>42.244302969000998</v>
      </c>
      <c r="AA48" s="59">
        <v>16.326530612244898</v>
      </c>
      <c r="AB48" s="59">
        <v>59.616573902288202</v>
      </c>
      <c r="AC48" s="59">
        <v>6.12244897959184</v>
      </c>
      <c r="AD48" s="59">
        <v>51.020408163265301</v>
      </c>
    </row>
    <row r="49" spans="1:30" ht="15" customHeight="1" x14ac:dyDescent="0.3">
      <c r="A49" s="57" t="s">
        <v>5</v>
      </c>
      <c r="B49" s="57" t="s">
        <v>6</v>
      </c>
      <c r="C49" s="57" t="s">
        <v>541</v>
      </c>
      <c r="D49" s="57">
        <v>42.005026999999998</v>
      </c>
      <c r="E49" s="57">
        <v>-71.213447000000002</v>
      </c>
      <c r="F49" s="57" t="s">
        <v>169</v>
      </c>
      <c r="G49" s="57" t="s">
        <v>561</v>
      </c>
      <c r="H49" s="57" t="s">
        <v>542</v>
      </c>
      <c r="I49" s="57" t="s">
        <v>12</v>
      </c>
      <c r="J49" s="57" t="s">
        <v>635</v>
      </c>
      <c r="K49" s="57" t="s">
        <v>543</v>
      </c>
      <c r="L49" s="57">
        <v>2019</v>
      </c>
      <c r="M49" s="57">
        <v>7</v>
      </c>
      <c r="N49" s="58">
        <v>43664</v>
      </c>
      <c r="O49" s="57">
        <v>317</v>
      </c>
      <c r="P49" s="57">
        <v>45</v>
      </c>
      <c r="Q49" s="59">
        <v>56.628916131131803</v>
      </c>
      <c r="R49" s="58"/>
      <c r="S49" s="59">
        <v>28.8888888888889</v>
      </c>
      <c r="T49" s="59">
        <v>72.2222222222222</v>
      </c>
      <c r="U49" s="59">
        <v>11.1111111111111</v>
      </c>
      <c r="V49" s="59">
        <v>34.7222222222222</v>
      </c>
      <c r="W49" s="59">
        <v>28.8888888888889</v>
      </c>
      <c r="X49" s="59">
        <v>40.740740740740698</v>
      </c>
      <c r="Y49" s="59">
        <v>34.069400630914799</v>
      </c>
      <c r="Z49" s="59">
        <v>69.529389042683306</v>
      </c>
      <c r="AA49" s="59">
        <v>20</v>
      </c>
      <c r="AB49" s="59">
        <v>48.484848484848499</v>
      </c>
      <c r="AC49" s="59">
        <v>8.8888888888888893</v>
      </c>
      <c r="AD49" s="59">
        <v>74.074074074074105</v>
      </c>
    </row>
    <row r="50" spans="1:30" ht="15" customHeight="1" x14ac:dyDescent="0.3">
      <c r="A50" s="57" t="s">
        <v>5</v>
      </c>
      <c r="B50" s="57" t="s">
        <v>6</v>
      </c>
      <c r="C50" s="57" t="s">
        <v>541</v>
      </c>
      <c r="D50" s="57">
        <v>41.744701999999997</v>
      </c>
      <c r="E50" s="57">
        <v>-71.248261999999997</v>
      </c>
      <c r="F50" s="57" t="s">
        <v>95</v>
      </c>
      <c r="G50" s="67">
        <v>2013012</v>
      </c>
      <c r="H50" s="57" t="s">
        <v>542</v>
      </c>
      <c r="I50" s="57" t="s">
        <v>12</v>
      </c>
      <c r="J50" s="57" t="s">
        <v>635</v>
      </c>
      <c r="K50" s="57" t="s">
        <v>543</v>
      </c>
      <c r="L50" s="57">
        <v>2013</v>
      </c>
      <c r="M50" s="57">
        <v>7</v>
      </c>
      <c r="N50" s="58">
        <v>41464</v>
      </c>
      <c r="O50" s="57">
        <v>305</v>
      </c>
      <c r="P50" s="57">
        <v>33</v>
      </c>
      <c r="Q50" s="59">
        <v>57.197498367393997</v>
      </c>
      <c r="R50" s="58"/>
      <c r="S50" s="59">
        <v>18.181818181818201</v>
      </c>
      <c r="T50" s="59">
        <v>45.454545454545503</v>
      </c>
      <c r="U50" s="59">
        <v>12.1212121212121</v>
      </c>
      <c r="V50" s="59">
        <v>37.878787878787897</v>
      </c>
      <c r="W50" s="59">
        <v>21.2121212121212</v>
      </c>
      <c r="X50" s="59">
        <v>59.018759018758999</v>
      </c>
      <c r="Y50" s="59">
        <v>22.9508196721311</v>
      </c>
      <c r="Z50" s="59">
        <v>46.838407494145201</v>
      </c>
      <c r="AA50" s="59">
        <v>18.181818181818201</v>
      </c>
      <c r="AB50" s="59">
        <v>53.994490358126697</v>
      </c>
      <c r="AC50" s="59">
        <v>12.1212121212121</v>
      </c>
      <c r="AD50" s="59">
        <v>100</v>
      </c>
    </row>
    <row r="51" spans="1:30" ht="15" customHeight="1" x14ac:dyDescent="0.3">
      <c r="A51" s="57" t="s">
        <v>5</v>
      </c>
      <c r="B51" s="57" t="s">
        <v>6</v>
      </c>
      <c r="C51" s="57" t="s">
        <v>541</v>
      </c>
      <c r="D51" s="57">
        <v>41.949458</v>
      </c>
      <c r="E51" s="57">
        <v>-71.175526000000005</v>
      </c>
      <c r="F51" s="57" t="s">
        <v>221</v>
      </c>
      <c r="G51" s="67">
        <v>2013035</v>
      </c>
      <c r="H51" s="57" t="s">
        <v>542</v>
      </c>
      <c r="I51" s="57" t="s">
        <v>12</v>
      </c>
      <c r="J51" s="57" t="s">
        <v>635</v>
      </c>
      <c r="K51" s="57" t="s">
        <v>543</v>
      </c>
      <c r="L51" s="57">
        <v>2013</v>
      </c>
      <c r="M51" s="57">
        <v>7</v>
      </c>
      <c r="N51" s="58">
        <v>41479</v>
      </c>
      <c r="O51" s="57">
        <v>276</v>
      </c>
      <c r="P51" s="57">
        <v>36</v>
      </c>
      <c r="Q51" s="59">
        <v>57.476982247297997</v>
      </c>
      <c r="R51" s="58"/>
      <c r="S51" s="59">
        <v>30.5555555555556</v>
      </c>
      <c r="T51" s="59">
        <v>76.3888888888889</v>
      </c>
      <c r="U51" s="59">
        <v>8.3333333333333304</v>
      </c>
      <c r="V51" s="59">
        <v>26.0416666666667</v>
      </c>
      <c r="W51" s="59">
        <v>22.2222222222222</v>
      </c>
      <c r="X51" s="59">
        <v>56.6137566137566</v>
      </c>
      <c r="Y51" s="59">
        <v>15.9420289855072</v>
      </c>
      <c r="Z51" s="59">
        <v>32.534753031647398</v>
      </c>
      <c r="AA51" s="59">
        <v>8.3333333333333304</v>
      </c>
      <c r="AB51" s="59">
        <v>83.838383838383805</v>
      </c>
      <c r="AC51" s="59">
        <v>8.3333333333333304</v>
      </c>
      <c r="AD51" s="59">
        <v>69.4444444444445</v>
      </c>
    </row>
    <row r="52" spans="1:30" ht="15" customHeight="1" x14ac:dyDescent="0.3">
      <c r="A52" s="57" t="s">
        <v>5</v>
      </c>
      <c r="B52" s="57" t="s">
        <v>6</v>
      </c>
      <c r="C52" s="57" t="s">
        <v>583</v>
      </c>
      <c r="D52" s="57">
        <v>41.995556000000001</v>
      </c>
      <c r="E52" s="57">
        <v>-71.159335999999996</v>
      </c>
      <c r="F52" s="57" t="s">
        <v>595</v>
      </c>
      <c r="G52" s="57" t="s">
        <v>173</v>
      </c>
      <c r="H52" s="57" t="s">
        <v>542</v>
      </c>
      <c r="I52" s="57" t="s">
        <v>12</v>
      </c>
      <c r="J52" s="57" t="s">
        <v>635</v>
      </c>
      <c r="K52" s="57" t="s">
        <v>584</v>
      </c>
      <c r="L52" s="57">
        <v>2019</v>
      </c>
      <c r="M52" s="57">
        <v>8</v>
      </c>
      <c r="N52" s="58">
        <v>43704</v>
      </c>
      <c r="O52" s="57">
        <v>337</v>
      </c>
      <c r="P52" s="57">
        <v>32</v>
      </c>
      <c r="Q52" s="59">
        <v>57.545769078976299</v>
      </c>
      <c r="R52" s="58"/>
      <c r="S52" s="59">
        <v>25</v>
      </c>
      <c r="T52" s="59">
        <v>62.5</v>
      </c>
      <c r="U52" s="59">
        <v>28.125</v>
      </c>
      <c r="V52" s="59">
        <v>87.890625</v>
      </c>
      <c r="W52" s="59">
        <v>21.875</v>
      </c>
      <c r="X52" s="59">
        <v>57.440476190476197</v>
      </c>
      <c r="Y52" s="59">
        <v>11.572700296735899</v>
      </c>
      <c r="Z52" s="59">
        <v>23.617755707624301</v>
      </c>
      <c r="AA52" s="59">
        <v>15.625</v>
      </c>
      <c r="AB52" s="59">
        <v>61.7424242424242</v>
      </c>
      <c r="AC52" s="59">
        <v>6.25</v>
      </c>
      <c r="AD52" s="59">
        <v>52.0833333333333</v>
      </c>
    </row>
    <row r="53" spans="1:30" ht="15" customHeight="1" x14ac:dyDescent="0.3">
      <c r="A53" s="57" t="s">
        <v>5</v>
      </c>
      <c r="B53" s="57" t="s">
        <v>6</v>
      </c>
      <c r="C53" s="57" t="s">
        <v>583</v>
      </c>
      <c r="D53" s="57">
        <v>42.215522999999997</v>
      </c>
      <c r="E53" s="57">
        <v>-71.838954999999999</v>
      </c>
      <c r="F53" s="57" t="s">
        <v>604</v>
      </c>
      <c r="G53" s="57" t="s">
        <v>268</v>
      </c>
      <c r="H53" s="57" t="s">
        <v>232</v>
      </c>
      <c r="I53" s="57" t="s">
        <v>12</v>
      </c>
      <c r="J53" s="57" t="s">
        <v>544</v>
      </c>
      <c r="K53" s="57" t="s">
        <v>584</v>
      </c>
      <c r="L53" s="57">
        <v>2019</v>
      </c>
      <c r="M53" s="57">
        <v>8</v>
      </c>
      <c r="N53" s="58">
        <v>43708</v>
      </c>
      <c r="O53" s="57">
        <v>357</v>
      </c>
      <c r="P53" s="57">
        <v>33</v>
      </c>
      <c r="Q53" s="59">
        <v>57.972838879747101</v>
      </c>
      <c r="R53" s="58"/>
      <c r="S53" s="59">
        <v>27.272727272727298</v>
      </c>
      <c r="T53" s="59">
        <v>68.181818181818201</v>
      </c>
      <c r="U53" s="59">
        <v>12.1212121212121</v>
      </c>
      <c r="V53" s="59">
        <v>37.878787878787897</v>
      </c>
      <c r="W53" s="59">
        <v>24.2424242424242</v>
      </c>
      <c r="X53" s="59">
        <v>51.803751803751801</v>
      </c>
      <c r="Y53" s="59">
        <v>22.1288515406162</v>
      </c>
      <c r="Z53" s="59">
        <v>45.160921511461702</v>
      </c>
      <c r="AA53" s="59">
        <v>21.2121212121212</v>
      </c>
      <c r="AB53" s="59">
        <v>44.811753902663</v>
      </c>
      <c r="AC53" s="59">
        <v>21.2121212121212</v>
      </c>
      <c r="AD53" s="59">
        <v>100</v>
      </c>
    </row>
    <row r="54" spans="1:30" ht="15" customHeight="1" x14ac:dyDescent="0.3">
      <c r="A54" s="57" t="s">
        <v>5</v>
      </c>
      <c r="B54" s="57" t="s">
        <v>6</v>
      </c>
      <c r="C54" s="57" t="s">
        <v>541</v>
      </c>
      <c r="D54" s="57">
        <v>42.061126000000002</v>
      </c>
      <c r="E54" s="57">
        <v>-71.216586000000007</v>
      </c>
      <c r="F54" s="57" t="s">
        <v>126</v>
      </c>
      <c r="G54" s="67">
        <v>2019021</v>
      </c>
      <c r="H54" s="57" t="s">
        <v>542</v>
      </c>
      <c r="I54" s="57" t="s">
        <v>12</v>
      </c>
      <c r="J54" s="57" t="s">
        <v>635</v>
      </c>
      <c r="K54" s="57" t="s">
        <v>543</v>
      </c>
      <c r="L54" s="57">
        <v>2019</v>
      </c>
      <c r="M54" s="57">
        <v>7</v>
      </c>
      <c r="N54" s="58">
        <v>43664</v>
      </c>
      <c r="O54" s="57">
        <v>316</v>
      </c>
      <c r="P54" s="57">
        <v>41</v>
      </c>
      <c r="Q54" s="59">
        <v>58.293852545274902</v>
      </c>
      <c r="R54" s="58"/>
      <c r="S54" s="59">
        <v>21.951219512195099</v>
      </c>
      <c r="T54" s="59">
        <v>54.878048780487802</v>
      </c>
      <c r="U54" s="59">
        <v>14.634146341463399</v>
      </c>
      <c r="V54" s="59">
        <v>45.731707317073202</v>
      </c>
      <c r="W54" s="59">
        <v>19.512195121951201</v>
      </c>
      <c r="X54" s="59">
        <v>63.066202090592299</v>
      </c>
      <c r="Y54" s="59">
        <v>19.620253164556999</v>
      </c>
      <c r="Z54" s="59">
        <v>40.041332988891803</v>
      </c>
      <c r="AA54" s="59">
        <v>14.634146341463399</v>
      </c>
      <c r="AB54" s="59">
        <v>64.745011086474506</v>
      </c>
      <c r="AC54" s="59">
        <v>9.7560975609756095</v>
      </c>
      <c r="AD54" s="59">
        <v>81.300813008130106</v>
      </c>
    </row>
    <row r="55" spans="1:30" ht="15" customHeight="1" x14ac:dyDescent="0.3">
      <c r="A55" s="57" t="s">
        <v>5</v>
      </c>
      <c r="B55" s="57" t="s">
        <v>26</v>
      </c>
      <c r="C55" s="57" t="s">
        <v>583</v>
      </c>
      <c r="D55" s="57">
        <v>41.847515999999999</v>
      </c>
      <c r="E55" s="57">
        <v>-71.612988999999999</v>
      </c>
      <c r="F55" s="57" t="s">
        <v>621</v>
      </c>
      <c r="G55" s="57" t="s">
        <v>52</v>
      </c>
      <c r="H55" s="57" t="s">
        <v>9</v>
      </c>
      <c r="I55" s="57" t="s">
        <v>9</v>
      </c>
      <c r="J55" s="57" t="s">
        <v>635</v>
      </c>
      <c r="K55" s="57" t="s">
        <v>584</v>
      </c>
      <c r="L55" s="57">
        <v>2019</v>
      </c>
      <c r="M55" s="57">
        <v>8</v>
      </c>
      <c r="N55" s="58">
        <v>43704</v>
      </c>
      <c r="O55" s="57">
        <v>309</v>
      </c>
      <c r="P55" s="57">
        <v>48</v>
      </c>
      <c r="Q55" s="59">
        <v>59.044854733351599</v>
      </c>
      <c r="R55" s="58"/>
      <c r="S55" s="59">
        <v>22.9166666666667</v>
      </c>
      <c r="T55" s="59">
        <v>57.2916666666667</v>
      </c>
      <c r="U55" s="59">
        <v>20.8333333333333</v>
      </c>
      <c r="V55" s="59">
        <v>65.1041666666667</v>
      </c>
      <c r="W55" s="59">
        <v>29.1666666666667</v>
      </c>
      <c r="X55" s="59">
        <v>40.079365079365097</v>
      </c>
      <c r="Y55" s="59">
        <v>42.071197411003197</v>
      </c>
      <c r="Z55" s="59">
        <v>85.8595865530678</v>
      </c>
      <c r="AA55" s="59">
        <v>12.5</v>
      </c>
      <c r="AB55" s="59">
        <v>71.212121212121204</v>
      </c>
      <c r="AC55" s="59">
        <v>4.1666666666666696</v>
      </c>
      <c r="AD55" s="59">
        <v>34.7222222222222</v>
      </c>
    </row>
    <row r="56" spans="1:30" ht="15" customHeight="1" x14ac:dyDescent="0.3">
      <c r="A56" s="57" t="s">
        <v>5</v>
      </c>
      <c r="B56" s="57" t="s">
        <v>6</v>
      </c>
      <c r="C56" s="57" t="s">
        <v>541</v>
      </c>
      <c r="D56" s="57">
        <v>41.632660000000001</v>
      </c>
      <c r="E56" s="57">
        <v>-71.060383000000002</v>
      </c>
      <c r="F56" s="57" t="s">
        <v>156</v>
      </c>
      <c r="G56" s="67">
        <v>2016014</v>
      </c>
      <c r="H56" s="57" t="s">
        <v>542</v>
      </c>
      <c r="I56" s="57" t="s">
        <v>12</v>
      </c>
      <c r="J56" s="57" t="s">
        <v>635</v>
      </c>
      <c r="K56" s="57" t="s">
        <v>543</v>
      </c>
      <c r="L56" s="57">
        <v>2016</v>
      </c>
      <c r="M56" s="57">
        <v>8</v>
      </c>
      <c r="N56" s="58">
        <v>42585</v>
      </c>
      <c r="O56" s="57">
        <v>294</v>
      </c>
      <c r="P56" s="57">
        <v>49</v>
      </c>
      <c r="Q56" s="59">
        <v>59.641447797424497</v>
      </c>
      <c r="R56" s="58"/>
      <c r="S56" s="59">
        <v>22.4489795918367</v>
      </c>
      <c r="T56" s="59">
        <v>56.122448979591802</v>
      </c>
      <c r="U56" s="59">
        <v>12.244897959183699</v>
      </c>
      <c r="V56" s="59">
        <v>38.265306122448997</v>
      </c>
      <c r="W56" s="59">
        <v>12.244897959183699</v>
      </c>
      <c r="X56" s="59">
        <v>80.369290573372197</v>
      </c>
      <c r="Y56" s="59">
        <v>5.4421768707483</v>
      </c>
      <c r="Z56" s="59">
        <v>11.1064834096904</v>
      </c>
      <c r="AA56" s="59">
        <v>12.244897959183699</v>
      </c>
      <c r="AB56" s="59">
        <v>71.985157699443405</v>
      </c>
      <c r="AC56" s="59">
        <v>14.285714285714301</v>
      </c>
      <c r="AD56" s="59">
        <v>100</v>
      </c>
    </row>
    <row r="57" spans="1:30" ht="15" customHeight="1" x14ac:dyDescent="0.3">
      <c r="A57" s="57" t="s">
        <v>5</v>
      </c>
      <c r="B57" s="57" t="s">
        <v>6</v>
      </c>
      <c r="C57" s="57" t="s">
        <v>583</v>
      </c>
      <c r="D57" s="57">
        <v>41.872506000000001</v>
      </c>
      <c r="E57" s="57">
        <v>-71.315224000000001</v>
      </c>
      <c r="F57" s="57" t="s">
        <v>18</v>
      </c>
      <c r="G57" s="57" t="s">
        <v>19</v>
      </c>
      <c r="H57" s="57" t="s">
        <v>9</v>
      </c>
      <c r="I57" s="57" t="s">
        <v>9</v>
      </c>
      <c r="J57" s="57" t="s">
        <v>635</v>
      </c>
      <c r="K57" s="57" t="s">
        <v>584</v>
      </c>
      <c r="L57" s="57">
        <v>2019</v>
      </c>
      <c r="M57" s="57">
        <v>8</v>
      </c>
      <c r="N57" s="58">
        <v>43707</v>
      </c>
      <c r="O57" s="57">
        <v>319</v>
      </c>
      <c r="P57" s="57">
        <v>47</v>
      </c>
      <c r="Q57" s="59">
        <v>60.721385588406903</v>
      </c>
      <c r="R57" s="58"/>
      <c r="S57" s="59">
        <v>19.148936170212799</v>
      </c>
      <c r="T57" s="59">
        <v>47.872340425531902</v>
      </c>
      <c r="U57" s="59">
        <v>23.404255319148898</v>
      </c>
      <c r="V57" s="59">
        <v>73.138297872340402</v>
      </c>
      <c r="W57" s="59">
        <v>25.531914893617</v>
      </c>
      <c r="X57" s="59">
        <v>48.733535967578497</v>
      </c>
      <c r="Y57" s="59">
        <v>59.561128526645803</v>
      </c>
      <c r="Z57" s="59">
        <v>100</v>
      </c>
      <c r="AA57" s="59">
        <v>10.6382978723404</v>
      </c>
      <c r="AB57" s="59">
        <v>76.8536428110896</v>
      </c>
      <c r="AC57" s="59">
        <v>2.12765957446809</v>
      </c>
      <c r="AD57" s="59">
        <v>17.730496453900699</v>
      </c>
    </row>
    <row r="58" spans="1:30" ht="15" customHeight="1" x14ac:dyDescent="0.3">
      <c r="A58" s="57" t="s">
        <v>5</v>
      </c>
      <c r="B58" s="57" t="s">
        <v>6</v>
      </c>
      <c r="C58" s="57" t="s">
        <v>541</v>
      </c>
      <c r="D58" s="57">
        <v>41.99503</v>
      </c>
      <c r="E58" s="57">
        <v>-70.970699999999994</v>
      </c>
      <c r="F58" s="57" t="s">
        <v>560</v>
      </c>
      <c r="G58" s="67">
        <v>2019060</v>
      </c>
      <c r="H58" s="57" t="s">
        <v>232</v>
      </c>
      <c r="I58" s="57" t="s">
        <v>12</v>
      </c>
      <c r="J58" s="57" t="s">
        <v>635</v>
      </c>
      <c r="K58" s="57" t="s">
        <v>543</v>
      </c>
      <c r="L58" s="57">
        <v>2019</v>
      </c>
      <c r="M58" s="57">
        <v>8</v>
      </c>
      <c r="N58" s="58">
        <v>43684</v>
      </c>
      <c r="O58" s="57">
        <v>323</v>
      </c>
      <c r="P58" s="57">
        <v>47</v>
      </c>
      <c r="Q58" s="59">
        <v>62.404495800152503</v>
      </c>
      <c r="R58" s="58"/>
      <c r="S58" s="59">
        <v>25.531914893617</v>
      </c>
      <c r="T58" s="59">
        <v>63.829787234042598</v>
      </c>
      <c r="U58" s="59">
        <v>19.148936170212799</v>
      </c>
      <c r="V58" s="59">
        <v>59.840425531914903</v>
      </c>
      <c r="W58" s="59">
        <v>25.531914893617</v>
      </c>
      <c r="X58" s="59">
        <v>48.733535967578497</v>
      </c>
      <c r="Y58" s="59">
        <v>21.052631578947398</v>
      </c>
      <c r="Z58" s="59">
        <v>42.964554242749699</v>
      </c>
      <c r="AA58" s="59">
        <v>12.7659574468085</v>
      </c>
      <c r="AB58" s="59">
        <v>70.406189555125707</v>
      </c>
      <c r="AC58" s="59">
        <v>10.6382978723404</v>
      </c>
      <c r="AD58" s="59">
        <v>88.652482269503494</v>
      </c>
    </row>
    <row r="59" spans="1:30" ht="15" customHeight="1" x14ac:dyDescent="0.3">
      <c r="A59" s="57" t="s">
        <v>5</v>
      </c>
      <c r="B59" s="57" t="s">
        <v>6</v>
      </c>
      <c r="C59" s="57" t="s">
        <v>541</v>
      </c>
      <c r="D59" s="57">
        <v>42.042388000000003</v>
      </c>
      <c r="E59" s="57">
        <v>-70.898461999999995</v>
      </c>
      <c r="F59" s="57" t="s">
        <v>174</v>
      </c>
      <c r="G59" s="67">
        <v>2013020</v>
      </c>
      <c r="H59" s="57" t="s">
        <v>542</v>
      </c>
      <c r="I59" s="57" t="s">
        <v>12</v>
      </c>
      <c r="J59" s="57" t="s">
        <v>635</v>
      </c>
      <c r="K59" s="57" t="s">
        <v>543</v>
      </c>
      <c r="L59" s="57">
        <v>2013</v>
      </c>
      <c r="M59" s="57">
        <v>7</v>
      </c>
      <c r="N59" s="58">
        <v>41471</v>
      </c>
      <c r="O59" s="57">
        <v>296</v>
      </c>
      <c r="P59" s="57">
        <v>40</v>
      </c>
      <c r="Q59" s="59">
        <v>62.418831168831197</v>
      </c>
      <c r="R59" s="58"/>
      <c r="S59" s="59">
        <v>27.5</v>
      </c>
      <c r="T59" s="59">
        <v>68.75</v>
      </c>
      <c r="U59" s="59">
        <v>10</v>
      </c>
      <c r="V59" s="59">
        <v>31.25</v>
      </c>
      <c r="W59" s="59">
        <v>22.5</v>
      </c>
      <c r="X59" s="59">
        <v>55.952380952380999</v>
      </c>
      <c r="Y59" s="59">
        <v>57.094594594594597</v>
      </c>
      <c r="Z59" s="59">
        <v>100</v>
      </c>
      <c r="AA59" s="59">
        <v>17.5</v>
      </c>
      <c r="AB59" s="59">
        <v>56.060606060606098</v>
      </c>
      <c r="AC59" s="59">
        <v>7.5</v>
      </c>
      <c r="AD59" s="59">
        <v>62.5</v>
      </c>
    </row>
    <row r="60" spans="1:30" ht="15" customHeight="1" x14ac:dyDescent="0.3">
      <c r="A60" s="57" t="s">
        <v>5</v>
      </c>
      <c r="B60" s="57" t="s">
        <v>6</v>
      </c>
      <c r="C60" s="57" t="s">
        <v>583</v>
      </c>
      <c r="D60" s="57">
        <v>41.966095000000003</v>
      </c>
      <c r="E60" s="57">
        <v>-71.175303</v>
      </c>
      <c r="F60" s="57" t="s">
        <v>594</v>
      </c>
      <c r="G60" s="57" t="s">
        <v>203</v>
      </c>
      <c r="H60" s="57" t="s">
        <v>542</v>
      </c>
      <c r="I60" s="57" t="s">
        <v>12</v>
      </c>
      <c r="J60" s="57" t="s">
        <v>544</v>
      </c>
      <c r="K60" s="57" t="s">
        <v>584</v>
      </c>
      <c r="L60" s="57">
        <v>2019</v>
      </c>
      <c r="M60" s="57">
        <v>8</v>
      </c>
      <c r="N60" s="58">
        <v>43704</v>
      </c>
      <c r="O60" s="57">
        <v>334</v>
      </c>
      <c r="P60" s="57">
        <v>41</v>
      </c>
      <c r="Q60" s="59">
        <v>62.934870187525199</v>
      </c>
      <c r="R60" s="58"/>
      <c r="S60" s="59">
        <v>34.146341463414601</v>
      </c>
      <c r="T60" s="59">
        <v>85.365853658536594</v>
      </c>
      <c r="U60" s="59">
        <v>24.390243902439</v>
      </c>
      <c r="V60" s="59">
        <v>76.219512195121993</v>
      </c>
      <c r="W60" s="59">
        <v>17.0731707317073</v>
      </c>
      <c r="X60" s="59">
        <v>68.873403019744501</v>
      </c>
      <c r="Y60" s="59">
        <v>7.7844311377245496</v>
      </c>
      <c r="Z60" s="59">
        <v>15.8865941586215</v>
      </c>
      <c r="AA60" s="59">
        <v>19.512195121951201</v>
      </c>
      <c r="AB60" s="59">
        <v>49.963045084996303</v>
      </c>
      <c r="AC60" s="59">
        <v>9.7560975609756095</v>
      </c>
      <c r="AD60" s="59">
        <v>81.300813008130106</v>
      </c>
    </row>
    <row r="61" spans="1:30" ht="15" customHeight="1" x14ac:dyDescent="0.3">
      <c r="A61" s="57" t="s">
        <v>5</v>
      </c>
      <c r="B61" s="57" t="s">
        <v>6</v>
      </c>
      <c r="C61" s="57" t="s">
        <v>541</v>
      </c>
      <c r="D61" s="57">
        <v>41.921750000000003</v>
      </c>
      <c r="E61" s="57">
        <v>-70.923519999999996</v>
      </c>
      <c r="F61" s="57" t="s">
        <v>549</v>
      </c>
      <c r="G61" s="67">
        <v>2019012</v>
      </c>
      <c r="H61" s="57" t="s">
        <v>232</v>
      </c>
      <c r="I61" s="57" t="s">
        <v>12</v>
      </c>
      <c r="J61" s="57" t="s">
        <v>635</v>
      </c>
      <c r="K61" s="57" t="s">
        <v>543</v>
      </c>
      <c r="L61" s="57">
        <v>2019</v>
      </c>
      <c r="M61" s="57">
        <v>7</v>
      </c>
      <c r="N61" s="58">
        <v>43657</v>
      </c>
      <c r="O61" s="57">
        <v>341</v>
      </c>
      <c r="P61" s="57">
        <v>41</v>
      </c>
      <c r="Q61" s="59">
        <v>62.9658958927252</v>
      </c>
      <c r="R61" s="58"/>
      <c r="S61" s="59">
        <v>29.268292682926798</v>
      </c>
      <c r="T61" s="59">
        <v>73.170731707317103</v>
      </c>
      <c r="U61" s="59">
        <v>19.512195121951201</v>
      </c>
      <c r="V61" s="59">
        <v>60.975609756097597</v>
      </c>
      <c r="W61" s="59">
        <v>26.829268292682901</v>
      </c>
      <c r="X61" s="59">
        <v>45.644599303135898</v>
      </c>
      <c r="Y61" s="59">
        <v>49.266862170087997</v>
      </c>
      <c r="Z61" s="59">
        <v>100</v>
      </c>
      <c r="AA61" s="59">
        <v>17.0731707317073</v>
      </c>
      <c r="AB61" s="59">
        <v>57.354028085735401</v>
      </c>
      <c r="AC61" s="59">
        <v>4.8780487804878003</v>
      </c>
      <c r="AD61" s="59">
        <v>40.650406504065003</v>
      </c>
    </row>
    <row r="62" spans="1:30" ht="15" customHeight="1" x14ac:dyDescent="0.3">
      <c r="A62" s="57" t="s">
        <v>5</v>
      </c>
      <c r="B62" s="57" t="s">
        <v>6</v>
      </c>
      <c r="C62" s="57" t="s">
        <v>541</v>
      </c>
      <c r="D62" s="57">
        <v>42.042388000000003</v>
      </c>
      <c r="E62" s="57">
        <v>-70.898461999999995</v>
      </c>
      <c r="F62" s="57" t="s">
        <v>174</v>
      </c>
      <c r="G62" s="67">
        <v>2019043</v>
      </c>
      <c r="H62" s="57" t="s">
        <v>542</v>
      </c>
      <c r="I62" s="57" t="s">
        <v>12</v>
      </c>
      <c r="J62" s="57" t="s">
        <v>635</v>
      </c>
      <c r="K62" s="57" t="s">
        <v>543</v>
      </c>
      <c r="L62" s="57">
        <v>2019</v>
      </c>
      <c r="M62" s="57">
        <v>8</v>
      </c>
      <c r="N62" s="58">
        <v>43679</v>
      </c>
      <c r="O62" s="57">
        <v>322</v>
      </c>
      <c r="P62" s="57">
        <v>48</v>
      </c>
      <c r="Q62" s="59">
        <v>63.029744559455601</v>
      </c>
      <c r="R62" s="58"/>
      <c r="S62" s="59">
        <v>29.1666666666667</v>
      </c>
      <c r="T62" s="59">
        <v>72.9166666666667</v>
      </c>
      <c r="U62" s="59">
        <v>31.25</v>
      </c>
      <c r="V62" s="59">
        <v>97.65625</v>
      </c>
      <c r="W62" s="59">
        <v>27.0833333333333</v>
      </c>
      <c r="X62" s="59">
        <v>45.039682539682502</v>
      </c>
      <c r="Y62" s="59">
        <v>16.1490683229814</v>
      </c>
      <c r="Z62" s="59">
        <v>32.957282291798698</v>
      </c>
      <c r="AA62" s="59">
        <v>10.4166666666667</v>
      </c>
      <c r="AB62" s="59">
        <v>77.525252525252498</v>
      </c>
      <c r="AC62" s="59">
        <v>6.25</v>
      </c>
      <c r="AD62" s="59">
        <v>52.0833333333333</v>
      </c>
    </row>
    <row r="63" spans="1:30" ht="15" customHeight="1" x14ac:dyDescent="0.3">
      <c r="A63" s="57" t="s">
        <v>5</v>
      </c>
      <c r="B63" s="57" t="s">
        <v>6</v>
      </c>
      <c r="C63" s="57" t="s">
        <v>541</v>
      </c>
      <c r="D63" s="57">
        <v>42.04551</v>
      </c>
      <c r="E63" s="57">
        <v>-70.970740000000006</v>
      </c>
      <c r="F63" s="57" t="s">
        <v>566</v>
      </c>
      <c r="G63" s="67">
        <v>2019073</v>
      </c>
      <c r="H63" s="57" t="s">
        <v>542</v>
      </c>
      <c r="I63" s="57" t="s">
        <v>12</v>
      </c>
      <c r="J63" s="57" t="s">
        <v>635</v>
      </c>
      <c r="K63" s="57" t="s">
        <v>543</v>
      </c>
      <c r="L63" s="57">
        <v>2019</v>
      </c>
      <c r="M63" s="57">
        <v>8</v>
      </c>
      <c r="N63" s="58">
        <v>43696</v>
      </c>
      <c r="O63" s="57">
        <v>314</v>
      </c>
      <c r="P63" s="57">
        <v>37</v>
      </c>
      <c r="Q63" s="59">
        <v>63.1731221756244</v>
      </c>
      <c r="R63" s="58"/>
      <c r="S63" s="59">
        <v>18.918918918918902</v>
      </c>
      <c r="T63" s="59">
        <v>47.297297297297298</v>
      </c>
      <c r="U63" s="59">
        <v>24.324324324324301</v>
      </c>
      <c r="V63" s="59">
        <v>76.013513513513502</v>
      </c>
      <c r="W63" s="59">
        <v>13.5135135135135</v>
      </c>
      <c r="X63" s="59">
        <v>77.348777348777304</v>
      </c>
      <c r="Y63" s="59">
        <v>9.8726114649681502</v>
      </c>
      <c r="Z63" s="59">
        <v>20.148186663200299</v>
      </c>
      <c r="AA63" s="59">
        <v>13.5135135135135</v>
      </c>
      <c r="AB63" s="59">
        <v>68.140868140868093</v>
      </c>
      <c r="AC63" s="59">
        <v>10.8108108108108</v>
      </c>
      <c r="AD63" s="59">
        <v>90.090090090090101</v>
      </c>
    </row>
    <row r="64" spans="1:30" ht="15" customHeight="1" x14ac:dyDescent="0.3">
      <c r="A64" s="57" t="s">
        <v>5</v>
      </c>
      <c r="B64" s="57" t="s">
        <v>6</v>
      </c>
      <c r="C64" s="57" t="s">
        <v>583</v>
      </c>
      <c r="D64" s="57">
        <v>41.628630000000001</v>
      </c>
      <c r="E64" s="57">
        <v>-70.451454999999996</v>
      </c>
      <c r="F64" s="57" t="s">
        <v>100</v>
      </c>
      <c r="G64" s="57" t="s">
        <v>101</v>
      </c>
      <c r="H64" s="57" t="s">
        <v>542</v>
      </c>
      <c r="I64" s="57" t="s">
        <v>12</v>
      </c>
      <c r="J64" s="57" t="s">
        <v>544</v>
      </c>
      <c r="K64" s="57" t="s">
        <v>584</v>
      </c>
      <c r="L64" s="57">
        <v>2019</v>
      </c>
      <c r="M64" s="57">
        <v>8</v>
      </c>
      <c r="N64" s="58">
        <v>43707</v>
      </c>
      <c r="O64" s="57">
        <v>329</v>
      </c>
      <c r="P64" s="57">
        <v>37</v>
      </c>
      <c r="Q64" s="59">
        <v>63.425371922441002</v>
      </c>
      <c r="R64" s="58"/>
      <c r="S64" s="59">
        <v>29.729729729729701</v>
      </c>
      <c r="T64" s="59">
        <v>74.324324324324294</v>
      </c>
      <c r="U64" s="59">
        <v>24.324324324324301</v>
      </c>
      <c r="V64" s="59">
        <v>76.013513513513502</v>
      </c>
      <c r="W64" s="59">
        <v>29.729729729729701</v>
      </c>
      <c r="X64" s="59">
        <v>38.738738738738697</v>
      </c>
      <c r="Y64" s="59">
        <v>24.316109422492399</v>
      </c>
      <c r="Z64" s="59">
        <v>49.624713107127398</v>
      </c>
      <c r="AA64" s="59">
        <v>18.918918918918902</v>
      </c>
      <c r="AB64" s="59">
        <v>51.7608517608518</v>
      </c>
      <c r="AC64" s="59">
        <v>10.8108108108108</v>
      </c>
      <c r="AD64" s="59">
        <v>90.090090090090101</v>
      </c>
    </row>
    <row r="65" spans="1:30" ht="15" customHeight="1" x14ac:dyDescent="0.3">
      <c r="A65" s="57" t="s">
        <v>5</v>
      </c>
      <c r="B65" s="57" t="s">
        <v>6</v>
      </c>
      <c r="C65" s="57" t="s">
        <v>583</v>
      </c>
      <c r="D65" s="57">
        <v>42.062829000000001</v>
      </c>
      <c r="E65" s="57">
        <v>-70.909008</v>
      </c>
      <c r="F65" s="57" t="s">
        <v>160</v>
      </c>
      <c r="G65" s="57" t="s">
        <v>161</v>
      </c>
      <c r="H65" s="57" t="s">
        <v>542</v>
      </c>
      <c r="I65" s="57" t="s">
        <v>12</v>
      </c>
      <c r="J65" s="57" t="s">
        <v>635</v>
      </c>
      <c r="K65" s="57" t="s">
        <v>584</v>
      </c>
      <c r="L65" s="57">
        <v>2019</v>
      </c>
      <c r="M65" s="57">
        <v>8</v>
      </c>
      <c r="N65" s="58">
        <v>43708</v>
      </c>
      <c r="O65" s="57">
        <v>306</v>
      </c>
      <c r="P65" s="57">
        <v>39</v>
      </c>
      <c r="Q65" s="59">
        <v>64.028385246872602</v>
      </c>
      <c r="R65" s="58"/>
      <c r="S65" s="59">
        <v>23.076923076923102</v>
      </c>
      <c r="T65" s="59">
        <v>57.692307692307701</v>
      </c>
      <c r="U65" s="59">
        <v>33.3333333333333</v>
      </c>
      <c r="V65" s="59">
        <v>100</v>
      </c>
      <c r="W65" s="59">
        <v>23.076923076923102</v>
      </c>
      <c r="X65" s="59">
        <v>54.578754578754598</v>
      </c>
      <c r="Y65" s="59">
        <v>32.679738562091501</v>
      </c>
      <c r="Z65" s="59">
        <v>66.693344004268397</v>
      </c>
      <c r="AA65" s="59">
        <v>15.384615384615399</v>
      </c>
      <c r="AB65" s="59">
        <v>62.4708624708625</v>
      </c>
      <c r="AC65" s="59">
        <v>5.1282051282051304</v>
      </c>
      <c r="AD65" s="59">
        <v>42.735042735042697</v>
      </c>
    </row>
    <row r="66" spans="1:30" ht="15" customHeight="1" x14ac:dyDescent="0.3">
      <c r="A66" s="57" t="s">
        <v>5</v>
      </c>
      <c r="B66" s="57" t="s">
        <v>6</v>
      </c>
      <c r="C66" s="57" t="s">
        <v>541</v>
      </c>
      <c r="D66" s="57">
        <v>41.778004000000003</v>
      </c>
      <c r="E66" s="57">
        <v>-71.075934000000004</v>
      </c>
      <c r="F66" s="57" t="s">
        <v>545</v>
      </c>
      <c r="G66" s="67">
        <v>2019077</v>
      </c>
      <c r="H66" s="57" t="s">
        <v>9</v>
      </c>
      <c r="I66" s="57" t="s">
        <v>9</v>
      </c>
      <c r="J66" s="57" t="s">
        <v>635</v>
      </c>
      <c r="K66" s="57" t="s">
        <v>543</v>
      </c>
      <c r="L66" s="57">
        <v>2019</v>
      </c>
      <c r="M66" s="57">
        <v>8</v>
      </c>
      <c r="N66" s="58">
        <v>43703</v>
      </c>
      <c r="O66" s="57">
        <v>335</v>
      </c>
      <c r="P66" s="57">
        <v>42</v>
      </c>
      <c r="Q66" s="59">
        <v>64.670591589568104</v>
      </c>
      <c r="R66" s="58"/>
      <c r="S66" s="59">
        <v>21.428571428571399</v>
      </c>
      <c r="T66" s="59">
        <v>53.571428571428598</v>
      </c>
      <c r="U66" s="59">
        <v>28.571428571428601</v>
      </c>
      <c r="V66" s="59">
        <v>89.285714285714306</v>
      </c>
      <c r="W66" s="59">
        <v>21.428571428571399</v>
      </c>
      <c r="X66" s="59">
        <v>58.503401360544203</v>
      </c>
      <c r="Y66" s="59">
        <v>22.9850746268657</v>
      </c>
      <c r="Z66" s="59">
        <v>46.908315565031998</v>
      </c>
      <c r="AA66" s="59">
        <v>9.5238095238095202</v>
      </c>
      <c r="AB66" s="59">
        <v>80.230880230880203</v>
      </c>
      <c r="AC66" s="59">
        <v>7.1428571428571397</v>
      </c>
      <c r="AD66" s="59">
        <v>59.523809523809497</v>
      </c>
    </row>
    <row r="67" spans="1:30" ht="15" customHeight="1" x14ac:dyDescent="0.3">
      <c r="A67" s="57" t="s">
        <v>5</v>
      </c>
      <c r="B67" s="57" t="s">
        <v>6</v>
      </c>
      <c r="C67" s="57" t="s">
        <v>583</v>
      </c>
      <c r="D67" s="57">
        <v>42.023353999999998</v>
      </c>
      <c r="E67" s="57">
        <v>-71.273407000000006</v>
      </c>
      <c r="F67" s="57" t="s">
        <v>598</v>
      </c>
      <c r="G67" s="57" t="s">
        <v>188</v>
      </c>
      <c r="H67" s="57" t="s">
        <v>542</v>
      </c>
      <c r="I67" s="57" t="s">
        <v>12</v>
      </c>
      <c r="J67" s="57" t="s">
        <v>635</v>
      </c>
      <c r="K67" s="57" t="s">
        <v>584</v>
      </c>
      <c r="L67" s="57">
        <v>2019</v>
      </c>
      <c r="M67" s="57">
        <v>9</v>
      </c>
      <c r="N67" s="58">
        <v>43709</v>
      </c>
      <c r="O67" s="57">
        <v>319</v>
      </c>
      <c r="P67" s="57">
        <v>64</v>
      </c>
      <c r="Q67" s="59">
        <v>64.831705319601696</v>
      </c>
      <c r="R67" s="58"/>
      <c r="S67" s="59">
        <v>23.4375</v>
      </c>
      <c r="T67" s="59">
        <v>58.59375</v>
      </c>
      <c r="U67" s="59">
        <v>26.5625</v>
      </c>
      <c r="V67" s="59">
        <v>83.0078125</v>
      </c>
      <c r="W67" s="59">
        <v>23.4375</v>
      </c>
      <c r="X67" s="59">
        <v>53.720238095238102</v>
      </c>
      <c r="Y67" s="59">
        <v>34.482758620689701</v>
      </c>
      <c r="Z67" s="59">
        <v>70.372976776917696</v>
      </c>
      <c r="AA67" s="59">
        <v>12.5</v>
      </c>
      <c r="AB67" s="59">
        <v>71.212121212121204</v>
      </c>
      <c r="AC67" s="59">
        <v>6.25</v>
      </c>
      <c r="AD67" s="59">
        <v>52.0833333333333</v>
      </c>
    </row>
    <row r="68" spans="1:30" ht="15" customHeight="1" x14ac:dyDescent="0.3">
      <c r="A68" s="57" t="s">
        <v>5</v>
      </c>
      <c r="B68" s="57" t="s">
        <v>6</v>
      </c>
      <c r="C68" s="57" t="s">
        <v>541</v>
      </c>
      <c r="D68" s="57">
        <v>41.679670999999999</v>
      </c>
      <c r="E68" s="57">
        <v>-70.840824999999995</v>
      </c>
      <c r="F68" s="57" t="s">
        <v>189</v>
      </c>
      <c r="G68" s="67">
        <v>2013005</v>
      </c>
      <c r="H68" s="57" t="s">
        <v>542</v>
      </c>
      <c r="I68" s="57" t="s">
        <v>12</v>
      </c>
      <c r="J68" s="57" t="s">
        <v>635</v>
      </c>
      <c r="K68" s="57" t="s">
        <v>543</v>
      </c>
      <c r="L68" s="57">
        <v>2013</v>
      </c>
      <c r="M68" s="57">
        <v>7</v>
      </c>
      <c r="N68" s="58">
        <v>41458</v>
      </c>
      <c r="O68" s="57">
        <v>289</v>
      </c>
      <c r="P68" s="57">
        <v>39</v>
      </c>
      <c r="Q68" s="59">
        <v>65.134120173047506</v>
      </c>
      <c r="R68" s="58"/>
      <c r="S68" s="59">
        <v>25.6410256410256</v>
      </c>
      <c r="T68" s="59">
        <v>64.102564102564102</v>
      </c>
      <c r="U68" s="59">
        <v>28.205128205128201</v>
      </c>
      <c r="V68" s="59">
        <v>88.141025641025607</v>
      </c>
      <c r="W68" s="59">
        <v>17.948717948717899</v>
      </c>
      <c r="X68" s="59">
        <v>66.788766788766793</v>
      </c>
      <c r="Y68" s="59">
        <v>14.532871972318301</v>
      </c>
      <c r="Z68" s="59">
        <v>29.658922392486399</v>
      </c>
      <c r="AA68" s="59">
        <v>10.2564102564103</v>
      </c>
      <c r="AB68" s="59">
        <v>78.010878010878002</v>
      </c>
      <c r="AC68" s="59">
        <v>7.6923076923076898</v>
      </c>
      <c r="AD68" s="59">
        <v>64.102564102564102</v>
      </c>
    </row>
    <row r="69" spans="1:30" ht="15" customHeight="1" x14ac:dyDescent="0.3">
      <c r="A69" s="57" t="s">
        <v>5</v>
      </c>
      <c r="B69" s="57" t="s">
        <v>6</v>
      </c>
      <c r="C69" s="57" t="s">
        <v>541</v>
      </c>
      <c r="D69" s="57">
        <v>41.777309000000002</v>
      </c>
      <c r="E69" s="57">
        <v>-71.192532</v>
      </c>
      <c r="F69" s="57" t="s">
        <v>134</v>
      </c>
      <c r="G69" s="67">
        <v>2013013</v>
      </c>
      <c r="H69" s="57" t="s">
        <v>542</v>
      </c>
      <c r="I69" s="57" t="s">
        <v>12</v>
      </c>
      <c r="J69" s="57" t="s">
        <v>635</v>
      </c>
      <c r="K69" s="57" t="s">
        <v>543</v>
      </c>
      <c r="L69" s="57">
        <v>2013</v>
      </c>
      <c r="M69" s="57">
        <v>7</v>
      </c>
      <c r="N69" s="58">
        <v>41465</v>
      </c>
      <c r="O69" s="57">
        <v>360</v>
      </c>
      <c r="P69" s="57">
        <v>36</v>
      </c>
      <c r="Q69" s="59">
        <v>66.084240935431396</v>
      </c>
      <c r="R69" s="58"/>
      <c r="S69" s="59">
        <v>30.5555555555556</v>
      </c>
      <c r="T69" s="59">
        <v>76.3888888888889</v>
      </c>
      <c r="U69" s="59">
        <v>27.7777777777778</v>
      </c>
      <c r="V69" s="59">
        <v>86.8055555555556</v>
      </c>
      <c r="W69" s="59">
        <v>27.7777777777778</v>
      </c>
      <c r="X69" s="59">
        <v>43.3862433862434</v>
      </c>
      <c r="Y69" s="59">
        <v>48.8888888888889</v>
      </c>
      <c r="Z69" s="59">
        <v>99.773242630385496</v>
      </c>
      <c r="AA69" s="59">
        <v>13.8888888888889</v>
      </c>
      <c r="AB69" s="59">
        <v>67.003367003367003</v>
      </c>
      <c r="AC69" s="59">
        <v>2.7777777777777799</v>
      </c>
      <c r="AD69" s="59">
        <v>23.148148148148099</v>
      </c>
    </row>
    <row r="70" spans="1:30" ht="15" customHeight="1" x14ac:dyDescent="0.3">
      <c r="A70" s="57" t="s">
        <v>5</v>
      </c>
      <c r="B70" s="57" t="s">
        <v>26</v>
      </c>
      <c r="C70" s="57" t="s">
        <v>583</v>
      </c>
      <c r="D70" s="57">
        <v>41.517007999999997</v>
      </c>
      <c r="E70" s="57">
        <v>-71.526214999999993</v>
      </c>
      <c r="F70" s="57" t="s">
        <v>609</v>
      </c>
      <c r="G70" s="57" t="s">
        <v>131</v>
      </c>
      <c r="H70" s="57" t="s">
        <v>542</v>
      </c>
      <c r="I70" s="57" t="s">
        <v>12</v>
      </c>
      <c r="J70" s="57" t="s">
        <v>635</v>
      </c>
      <c r="K70" s="57" t="s">
        <v>584</v>
      </c>
      <c r="L70" s="57">
        <v>2019</v>
      </c>
      <c r="M70" s="57">
        <v>8</v>
      </c>
      <c r="N70" s="58">
        <v>43702</v>
      </c>
      <c r="O70" s="57">
        <v>319</v>
      </c>
      <c r="P70" s="57">
        <v>55</v>
      </c>
      <c r="Q70" s="59">
        <v>66.296905624603795</v>
      </c>
      <c r="R70" s="58"/>
      <c r="S70" s="59">
        <v>27.272727272727298</v>
      </c>
      <c r="T70" s="59">
        <v>68.181818181818201</v>
      </c>
      <c r="U70" s="59">
        <v>23.636363636363601</v>
      </c>
      <c r="V70" s="59">
        <v>73.863636363636402</v>
      </c>
      <c r="W70" s="59">
        <v>21.818181818181799</v>
      </c>
      <c r="X70" s="59">
        <v>57.575757575757599</v>
      </c>
      <c r="Y70" s="59">
        <v>38.244514106583097</v>
      </c>
      <c r="Z70" s="59">
        <v>78.050028788944999</v>
      </c>
      <c r="AA70" s="59">
        <v>16.363636363636399</v>
      </c>
      <c r="AB70" s="59">
        <v>59.504132231405002</v>
      </c>
      <c r="AC70" s="59">
        <v>7.2727272727272698</v>
      </c>
      <c r="AD70" s="59">
        <v>60.606060606060602</v>
      </c>
    </row>
    <row r="71" spans="1:30" ht="15" customHeight="1" x14ac:dyDescent="0.3">
      <c r="A71" s="57" t="s">
        <v>5</v>
      </c>
      <c r="B71" s="57" t="s">
        <v>6</v>
      </c>
      <c r="C71" s="57" t="s">
        <v>583</v>
      </c>
      <c r="D71" s="57">
        <v>41.772798000000002</v>
      </c>
      <c r="E71" s="57">
        <v>-70.985684000000006</v>
      </c>
      <c r="F71" s="57" t="s">
        <v>588</v>
      </c>
      <c r="G71" s="57" t="s">
        <v>21</v>
      </c>
      <c r="H71" s="57" t="s">
        <v>9</v>
      </c>
      <c r="I71" s="57" t="s">
        <v>9</v>
      </c>
      <c r="J71" s="57" t="s">
        <v>635</v>
      </c>
      <c r="K71" s="57" t="s">
        <v>584</v>
      </c>
      <c r="L71" s="57">
        <v>2019</v>
      </c>
      <c r="M71" s="57">
        <v>8</v>
      </c>
      <c r="N71" s="58">
        <v>43706</v>
      </c>
      <c r="O71" s="57">
        <v>309</v>
      </c>
      <c r="P71" s="57">
        <v>43</v>
      </c>
      <c r="Q71" s="59">
        <v>67.382886979377602</v>
      </c>
      <c r="R71" s="58"/>
      <c r="S71" s="59">
        <v>23.255813953488399</v>
      </c>
      <c r="T71" s="59">
        <v>58.139534883720899</v>
      </c>
      <c r="U71" s="59">
        <v>39.534883720930203</v>
      </c>
      <c r="V71" s="59">
        <v>100</v>
      </c>
      <c r="W71" s="59">
        <v>13.953488372093</v>
      </c>
      <c r="X71" s="59">
        <v>76.301218161683295</v>
      </c>
      <c r="Y71" s="59">
        <v>24.595469255663399</v>
      </c>
      <c r="Z71" s="59">
        <v>50.194835215639699</v>
      </c>
      <c r="AA71" s="59">
        <v>9.3023255813953494</v>
      </c>
      <c r="AB71" s="59">
        <v>80.902043692741401</v>
      </c>
      <c r="AC71" s="59">
        <v>4.6511627906976702</v>
      </c>
      <c r="AD71" s="59">
        <v>38.759689922480597</v>
      </c>
    </row>
    <row r="72" spans="1:30" ht="15" customHeight="1" x14ac:dyDescent="0.3">
      <c r="A72" s="57" t="s">
        <v>5</v>
      </c>
      <c r="B72" s="57" t="s">
        <v>26</v>
      </c>
      <c r="C72" s="57" t="s">
        <v>541</v>
      </c>
      <c r="D72" s="57">
        <v>41.562812000000001</v>
      </c>
      <c r="E72" s="57">
        <v>-71.133854999999997</v>
      </c>
      <c r="F72" s="57" t="s">
        <v>138</v>
      </c>
      <c r="G72" s="67">
        <v>2015050</v>
      </c>
      <c r="H72" s="57" t="s">
        <v>542</v>
      </c>
      <c r="I72" s="57" t="s">
        <v>12</v>
      </c>
      <c r="J72" s="57" t="s">
        <v>635</v>
      </c>
      <c r="K72" s="57" t="s">
        <v>543</v>
      </c>
      <c r="L72" s="57">
        <v>2015</v>
      </c>
      <c r="M72" s="57">
        <v>8</v>
      </c>
      <c r="N72" s="58">
        <v>42219</v>
      </c>
      <c r="O72" s="57">
        <v>336</v>
      </c>
      <c r="P72" s="57">
        <v>54</v>
      </c>
      <c r="Q72" s="59">
        <v>67.407111553937</v>
      </c>
      <c r="R72" s="58"/>
      <c r="S72" s="59">
        <v>29.629629629629601</v>
      </c>
      <c r="T72" s="59">
        <v>74.074074074074105</v>
      </c>
      <c r="U72" s="59">
        <v>25.925925925925899</v>
      </c>
      <c r="V72" s="59">
        <v>81.018518518518505</v>
      </c>
      <c r="W72" s="59">
        <v>18.518518518518501</v>
      </c>
      <c r="X72" s="59">
        <v>65.432098765432102</v>
      </c>
      <c r="Y72" s="59">
        <v>22.9166666666667</v>
      </c>
      <c r="Z72" s="59">
        <v>46.7687074829932</v>
      </c>
      <c r="AA72" s="59">
        <v>11.1111111111111</v>
      </c>
      <c r="AB72" s="59">
        <v>75.420875420875404</v>
      </c>
      <c r="AC72" s="59">
        <v>7.4074074074074101</v>
      </c>
      <c r="AD72" s="59">
        <v>61.728395061728399</v>
      </c>
    </row>
    <row r="73" spans="1:30" ht="15" customHeight="1" x14ac:dyDescent="0.3">
      <c r="A73" s="57" t="s">
        <v>5</v>
      </c>
      <c r="B73" s="57" t="s">
        <v>26</v>
      </c>
      <c r="C73" s="57" t="s">
        <v>583</v>
      </c>
      <c r="D73" s="57">
        <v>41.872633999999998</v>
      </c>
      <c r="E73" s="57">
        <v>-71.408807999999993</v>
      </c>
      <c r="F73" s="57" t="s">
        <v>622</v>
      </c>
      <c r="G73" s="57" t="s">
        <v>252</v>
      </c>
      <c r="H73" s="57" t="s">
        <v>232</v>
      </c>
      <c r="I73" s="57" t="s">
        <v>12</v>
      </c>
      <c r="J73" s="57" t="s">
        <v>635</v>
      </c>
      <c r="K73" s="57" t="s">
        <v>584</v>
      </c>
      <c r="L73" s="57">
        <v>2019</v>
      </c>
      <c r="M73" s="57">
        <v>8</v>
      </c>
      <c r="N73" s="58">
        <v>43701</v>
      </c>
      <c r="O73" s="57">
        <v>300</v>
      </c>
      <c r="P73" s="57">
        <v>41</v>
      </c>
      <c r="Q73" s="59">
        <v>67.897742984851007</v>
      </c>
      <c r="R73" s="58"/>
      <c r="S73" s="59">
        <v>21.951219512195099</v>
      </c>
      <c r="T73" s="59">
        <v>54.878048780487802</v>
      </c>
      <c r="U73" s="59">
        <v>29.268292682926798</v>
      </c>
      <c r="V73" s="59">
        <v>91.463414634146304</v>
      </c>
      <c r="W73" s="59">
        <v>29.268292682926798</v>
      </c>
      <c r="X73" s="59">
        <v>39.837398373983703</v>
      </c>
      <c r="Y73" s="59">
        <v>27.6666666666667</v>
      </c>
      <c r="Z73" s="59">
        <v>56.4625850340136</v>
      </c>
      <c r="AA73" s="59">
        <v>14.634146341463399</v>
      </c>
      <c r="AB73" s="59">
        <v>64.745011086474506</v>
      </c>
      <c r="AC73" s="59">
        <v>14.634146341463399</v>
      </c>
      <c r="AD73" s="59">
        <v>100</v>
      </c>
    </row>
    <row r="74" spans="1:30" ht="15" customHeight="1" x14ac:dyDescent="0.3">
      <c r="A74" s="57" t="s">
        <v>5</v>
      </c>
      <c r="B74" s="57" t="s">
        <v>6</v>
      </c>
      <c r="C74" s="57" t="s">
        <v>541</v>
      </c>
      <c r="D74" s="57">
        <v>42.015585000000002</v>
      </c>
      <c r="E74" s="57">
        <v>-71.052661999999998</v>
      </c>
      <c r="F74" s="57" t="s">
        <v>196</v>
      </c>
      <c r="G74" s="67">
        <v>2013029</v>
      </c>
      <c r="H74" s="57" t="s">
        <v>542</v>
      </c>
      <c r="I74" s="57" t="s">
        <v>12</v>
      </c>
      <c r="J74" s="57" t="s">
        <v>635</v>
      </c>
      <c r="K74" s="57" t="s">
        <v>543</v>
      </c>
      <c r="L74" s="57">
        <v>2013</v>
      </c>
      <c r="M74" s="57">
        <v>7</v>
      </c>
      <c r="N74" s="58">
        <v>41477</v>
      </c>
      <c r="O74" s="57">
        <v>293</v>
      </c>
      <c r="P74" s="57">
        <v>33</v>
      </c>
      <c r="Q74" s="59">
        <v>68.230608198362305</v>
      </c>
      <c r="R74" s="58"/>
      <c r="S74" s="59">
        <v>27.272727272727298</v>
      </c>
      <c r="T74" s="59">
        <v>68.181818181818201</v>
      </c>
      <c r="U74" s="59">
        <v>18.181818181818201</v>
      </c>
      <c r="V74" s="59">
        <v>56.818181818181799</v>
      </c>
      <c r="W74" s="59">
        <v>27.272727272727298</v>
      </c>
      <c r="X74" s="59">
        <v>44.588744588744603</v>
      </c>
      <c r="Y74" s="59">
        <v>37.542662116041001</v>
      </c>
      <c r="Z74" s="59">
        <v>76.617677787838701</v>
      </c>
      <c r="AA74" s="59">
        <v>15.1515151515152</v>
      </c>
      <c r="AB74" s="59">
        <v>63.177226813590501</v>
      </c>
      <c r="AC74" s="59">
        <v>12.1212121212121</v>
      </c>
      <c r="AD74" s="59">
        <v>100</v>
      </c>
    </row>
    <row r="75" spans="1:30" ht="15" customHeight="1" x14ac:dyDescent="0.3">
      <c r="A75" s="57" t="s">
        <v>5</v>
      </c>
      <c r="B75" s="57" t="s">
        <v>6</v>
      </c>
      <c r="C75" s="57" t="s">
        <v>583</v>
      </c>
      <c r="D75" s="57">
        <v>41.682488999999997</v>
      </c>
      <c r="E75" s="57">
        <v>-71.017475000000005</v>
      </c>
      <c r="F75" s="57" t="s">
        <v>586</v>
      </c>
      <c r="G75" s="57" t="s">
        <v>64</v>
      </c>
      <c r="H75" s="57" t="s">
        <v>9</v>
      </c>
      <c r="I75" s="57" t="s">
        <v>9</v>
      </c>
      <c r="J75" s="57" t="s">
        <v>635</v>
      </c>
      <c r="K75" s="57" t="s">
        <v>584</v>
      </c>
      <c r="L75" s="57">
        <v>2019</v>
      </c>
      <c r="M75" s="57">
        <v>8</v>
      </c>
      <c r="N75" s="58">
        <v>43705</v>
      </c>
      <c r="O75" s="57">
        <v>305</v>
      </c>
      <c r="P75" s="57">
        <v>44</v>
      </c>
      <c r="Q75" s="59">
        <v>69.021796921586699</v>
      </c>
      <c r="R75" s="58"/>
      <c r="S75" s="59">
        <v>22.727272727272702</v>
      </c>
      <c r="T75" s="59">
        <v>56.818181818181799</v>
      </c>
      <c r="U75" s="59">
        <v>25</v>
      </c>
      <c r="V75" s="59">
        <v>78.125</v>
      </c>
      <c r="W75" s="59">
        <v>13.636363636363599</v>
      </c>
      <c r="X75" s="59">
        <v>77.056277056276997</v>
      </c>
      <c r="Y75" s="59">
        <v>21.967213114754099</v>
      </c>
      <c r="Z75" s="59">
        <v>44.831047172967502</v>
      </c>
      <c r="AA75" s="59">
        <v>9.0909090909090899</v>
      </c>
      <c r="AB75" s="59">
        <v>81.542699724517902</v>
      </c>
      <c r="AC75" s="59">
        <v>9.0909090909090899</v>
      </c>
      <c r="AD75" s="59">
        <v>75.757575757575793</v>
      </c>
    </row>
    <row r="76" spans="1:30" ht="15" customHeight="1" x14ac:dyDescent="0.3">
      <c r="A76" s="57" t="s">
        <v>5</v>
      </c>
      <c r="B76" s="57" t="s">
        <v>6</v>
      </c>
      <c r="C76" s="57" t="s">
        <v>541</v>
      </c>
      <c r="D76" s="57">
        <v>42.018880000000003</v>
      </c>
      <c r="E76" s="57">
        <v>-71.125789999999995</v>
      </c>
      <c r="F76" s="57" t="s">
        <v>562</v>
      </c>
      <c r="G76" s="67">
        <v>2019059</v>
      </c>
      <c r="H76" s="57" t="s">
        <v>542</v>
      </c>
      <c r="I76" s="57" t="s">
        <v>12</v>
      </c>
      <c r="J76" s="57" t="s">
        <v>635</v>
      </c>
      <c r="K76" s="57" t="s">
        <v>543</v>
      </c>
      <c r="L76" s="57">
        <v>2019</v>
      </c>
      <c r="M76" s="57">
        <v>8</v>
      </c>
      <c r="N76" s="58">
        <v>43684</v>
      </c>
      <c r="O76" s="57">
        <v>338</v>
      </c>
      <c r="P76" s="57">
        <v>52</v>
      </c>
      <c r="Q76" s="59">
        <v>70.019847749930193</v>
      </c>
      <c r="R76" s="58"/>
      <c r="S76" s="59">
        <v>28.846153846153801</v>
      </c>
      <c r="T76" s="59">
        <v>72.115384615384599</v>
      </c>
      <c r="U76" s="59">
        <v>17.307692307692299</v>
      </c>
      <c r="V76" s="59">
        <v>54.086538461538503</v>
      </c>
      <c r="W76" s="59">
        <v>13.461538461538501</v>
      </c>
      <c r="X76" s="59">
        <v>77.472527472527503</v>
      </c>
      <c r="Y76" s="59">
        <v>30.473372781065098</v>
      </c>
      <c r="Z76" s="59">
        <v>62.190556696051203</v>
      </c>
      <c r="AA76" s="59">
        <v>11.538461538461499</v>
      </c>
      <c r="AB76" s="59">
        <v>74.125874125874105</v>
      </c>
      <c r="AC76" s="59">
        <v>9.6153846153846096</v>
      </c>
      <c r="AD76" s="59">
        <v>80.128205128205096</v>
      </c>
    </row>
    <row r="77" spans="1:30" ht="15" customHeight="1" x14ac:dyDescent="0.3">
      <c r="A77" s="57" t="s">
        <v>5</v>
      </c>
      <c r="B77" s="57" t="s">
        <v>6</v>
      </c>
      <c r="C77" s="57" t="s">
        <v>583</v>
      </c>
      <c r="D77" s="57">
        <v>42.181874000000001</v>
      </c>
      <c r="E77" s="57">
        <v>-71.627189000000001</v>
      </c>
      <c r="F77" s="57" t="s">
        <v>602</v>
      </c>
      <c r="G77" s="57" t="s">
        <v>8</v>
      </c>
      <c r="H77" s="57" t="s">
        <v>9</v>
      </c>
      <c r="I77" s="57" t="s">
        <v>9</v>
      </c>
      <c r="J77" s="57" t="s">
        <v>635</v>
      </c>
      <c r="K77" s="57" t="s">
        <v>584</v>
      </c>
      <c r="L77" s="57">
        <v>2019</v>
      </c>
      <c r="M77" s="57">
        <v>9</v>
      </c>
      <c r="N77" s="58">
        <v>43710</v>
      </c>
      <c r="O77" s="57">
        <v>313</v>
      </c>
      <c r="P77" s="57">
        <v>43</v>
      </c>
      <c r="Q77" s="59">
        <v>70.116251193968694</v>
      </c>
      <c r="R77" s="58"/>
      <c r="S77" s="59">
        <v>23.255813953488399</v>
      </c>
      <c r="T77" s="59">
        <v>58.139534883720899</v>
      </c>
      <c r="U77" s="59">
        <v>27.906976744186</v>
      </c>
      <c r="V77" s="59">
        <v>87.209302325581405</v>
      </c>
      <c r="W77" s="59">
        <v>23.255813953488399</v>
      </c>
      <c r="X77" s="59">
        <v>54.152823920265803</v>
      </c>
      <c r="Y77" s="59">
        <v>40.255591054313101</v>
      </c>
      <c r="Z77" s="59">
        <v>82.154267457781799</v>
      </c>
      <c r="AA77" s="59">
        <v>9.3023255813953494</v>
      </c>
      <c r="AB77" s="59">
        <v>80.902043692741401</v>
      </c>
      <c r="AC77" s="59">
        <v>6.9767441860465098</v>
      </c>
      <c r="AD77" s="59">
        <v>58.139534883720899</v>
      </c>
    </row>
    <row r="78" spans="1:30" ht="15" customHeight="1" x14ac:dyDescent="0.3">
      <c r="A78" s="57" t="s">
        <v>5</v>
      </c>
      <c r="B78" s="57" t="s">
        <v>6</v>
      </c>
      <c r="C78" s="57" t="s">
        <v>583</v>
      </c>
      <c r="D78" s="57">
        <v>42.021718999999997</v>
      </c>
      <c r="E78" s="57">
        <v>-71.684199000000007</v>
      </c>
      <c r="F78" s="57" t="s">
        <v>597</v>
      </c>
      <c r="G78" s="57" t="s">
        <v>16</v>
      </c>
      <c r="H78" s="57" t="s">
        <v>9</v>
      </c>
      <c r="I78" s="57" t="s">
        <v>9</v>
      </c>
      <c r="J78" s="57" t="s">
        <v>635</v>
      </c>
      <c r="K78" s="57" t="s">
        <v>584</v>
      </c>
      <c r="L78" s="57">
        <v>2019</v>
      </c>
      <c r="M78" s="57">
        <v>8</v>
      </c>
      <c r="N78" s="58">
        <v>43700</v>
      </c>
      <c r="O78" s="57">
        <v>323</v>
      </c>
      <c r="P78" s="57">
        <v>35</v>
      </c>
      <c r="Q78" s="59">
        <v>70.151705020126101</v>
      </c>
      <c r="R78" s="58"/>
      <c r="S78" s="59">
        <v>31.428571428571399</v>
      </c>
      <c r="T78" s="59">
        <v>78.571428571428598</v>
      </c>
      <c r="U78" s="59">
        <v>17.1428571428571</v>
      </c>
      <c r="V78" s="59">
        <v>53.571428571428598</v>
      </c>
      <c r="W78" s="59">
        <v>14.285714285714301</v>
      </c>
      <c r="X78" s="59">
        <v>75.510204081632693</v>
      </c>
      <c r="Y78" s="59">
        <v>10.526315789473699</v>
      </c>
      <c r="Z78" s="59">
        <v>21.482277121374899</v>
      </c>
      <c r="AA78" s="59">
        <v>5.71428571428571</v>
      </c>
      <c r="AB78" s="59">
        <v>91.774891774891799</v>
      </c>
      <c r="AC78" s="59">
        <v>14.285714285714301</v>
      </c>
      <c r="AD78" s="59">
        <v>100</v>
      </c>
    </row>
    <row r="79" spans="1:30" ht="15" customHeight="1" x14ac:dyDescent="0.3">
      <c r="A79" s="57" t="s">
        <v>5</v>
      </c>
      <c r="B79" s="57" t="s">
        <v>6</v>
      </c>
      <c r="C79" s="57" t="s">
        <v>583</v>
      </c>
      <c r="D79" s="57">
        <v>42.171515999999997</v>
      </c>
      <c r="E79" s="57">
        <v>-71.799971999999997</v>
      </c>
      <c r="F79" s="57" t="s">
        <v>105</v>
      </c>
      <c r="G79" s="57" t="s">
        <v>106</v>
      </c>
      <c r="H79" s="57" t="s">
        <v>542</v>
      </c>
      <c r="I79" s="57" t="s">
        <v>12</v>
      </c>
      <c r="J79" s="57" t="s">
        <v>635</v>
      </c>
      <c r="K79" s="57" t="s">
        <v>584</v>
      </c>
      <c r="L79" s="57">
        <v>2019</v>
      </c>
      <c r="M79" s="57">
        <v>8</v>
      </c>
      <c r="N79" s="58">
        <v>43708</v>
      </c>
      <c r="O79" s="57">
        <v>313</v>
      </c>
      <c r="P79" s="57">
        <v>40</v>
      </c>
      <c r="Q79" s="59">
        <v>70.887601276835596</v>
      </c>
      <c r="R79" s="58"/>
      <c r="S79" s="59">
        <v>30</v>
      </c>
      <c r="T79" s="59">
        <v>75</v>
      </c>
      <c r="U79" s="59">
        <v>15</v>
      </c>
      <c r="V79" s="59">
        <v>46.875</v>
      </c>
      <c r="W79" s="59">
        <v>22.5</v>
      </c>
      <c r="X79" s="59">
        <v>55.952380952380999</v>
      </c>
      <c r="Y79" s="59">
        <v>37.380191693290698</v>
      </c>
      <c r="Z79" s="59">
        <v>76.286105496511695</v>
      </c>
      <c r="AA79" s="59">
        <v>12.5</v>
      </c>
      <c r="AB79" s="59">
        <v>71.212121212121204</v>
      </c>
      <c r="AC79" s="59">
        <v>17.5</v>
      </c>
      <c r="AD79" s="59">
        <v>100</v>
      </c>
    </row>
    <row r="80" spans="1:30" ht="15" customHeight="1" x14ac:dyDescent="0.3">
      <c r="A80" s="57" t="s">
        <v>5</v>
      </c>
      <c r="B80" s="57" t="s">
        <v>6</v>
      </c>
      <c r="C80" s="57" t="s">
        <v>583</v>
      </c>
      <c r="D80" s="57">
        <v>42.018509000000002</v>
      </c>
      <c r="E80" s="57">
        <v>-71.125945999999999</v>
      </c>
      <c r="F80" s="57" t="s">
        <v>596</v>
      </c>
      <c r="G80" s="57" t="s">
        <v>146</v>
      </c>
      <c r="H80" s="57" t="s">
        <v>542</v>
      </c>
      <c r="I80" s="57" t="s">
        <v>12</v>
      </c>
      <c r="J80" s="57" t="s">
        <v>635</v>
      </c>
      <c r="K80" s="57" t="s">
        <v>584</v>
      </c>
      <c r="L80" s="57">
        <v>2019</v>
      </c>
      <c r="M80" s="57">
        <v>8</v>
      </c>
      <c r="N80" s="58">
        <v>43704</v>
      </c>
      <c r="O80" s="57">
        <v>325</v>
      </c>
      <c r="P80" s="57">
        <v>58</v>
      </c>
      <c r="Q80" s="59">
        <v>71.7243074385932</v>
      </c>
      <c r="R80" s="58"/>
      <c r="S80" s="59">
        <v>29.310344827586199</v>
      </c>
      <c r="T80" s="59">
        <v>73.275862068965495</v>
      </c>
      <c r="U80" s="59">
        <v>20.689655172413801</v>
      </c>
      <c r="V80" s="59">
        <v>64.655172413793096</v>
      </c>
      <c r="W80" s="59">
        <v>15.517241379310301</v>
      </c>
      <c r="X80" s="59">
        <v>72.577996715927796</v>
      </c>
      <c r="Y80" s="59">
        <v>27.384615384615401</v>
      </c>
      <c r="Z80" s="59">
        <v>55.886970172684499</v>
      </c>
      <c r="AA80" s="59">
        <v>10.3448275862069</v>
      </c>
      <c r="AB80" s="59">
        <v>77.742946708463904</v>
      </c>
      <c r="AC80" s="59">
        <v>10.3448275862069</v>
      </c>
      <c r="AD80" s="59">
        <v>86.2068965517241</v>
      </c>
    </row>
    <row r="81" spans="1:30" ht="15" customHeight="1" x14ac:dyDescent="0.3">
      <c r="A81" s="57" t="s">
        <v>5</v>
      </c>
      <c r="B81" s="57" t="s">
        <v>6</v>
      </c>
      <c r="C81" s="57" t="s">
        <v>541</v>
      </c>
      <c r="D81" s="57">
        <v>41.702893000000003</v>
      </c>
      <c r="E81" s="57">
        <v>-70.104775000000004</v>
      </c>
      <c r="F81" s="57" t="s">
        <v>149</v>
      </c>
      <c r="G81" s="67">
        <v>2013001</v>
      </c>
      <c r="H81" s="57" t="s">
        <v>542</v>
      </c>
      <c r="I81" s="57" t="s">
        <v>12</v>
      </c>
      <c r="J81" s="57" t="s">
        <v>635</v>
      </c>
      <c r="K81" s="57" t="s">
        <v>543</v>
      </c>
      <c r="L81" s="57">
        <v>2013</v>
      </c>
      <c r="M81" s="57">
        <v>7</v>
      </c>
      <c r="N81" s="58">
        <v>41456</v>
      </c>
      <c r="O81" s="57">
        <v>312</v>
      </c>
      <c r="P81" s="57">
        <v>28</v>
      </c>
      <c r="Q81" s="59">
        <v>71.930425725068602</v>
      </c>
      <c r="R81" s="58"/>
      <c r="S81" s="59">
        <v>35.714285714285701</v>
      </c>
      <c r="T81" s="59">
        <v>89.285714285714306</v>
      </c>
      <c r="U81" s="59">
        <v>17.8571428571429</v>
      </c>
      <c r="V81" s="59">
        <v>55.803571428571402</v>
      </c>
      <c r="W81" s="59">
        <v>17.8571428571429</v>
      </c>
      <c r="X81" s="59">
        <v>67.006802721088405</v>
      </c>
      <c r="Y81" s="59">
        <v>36.8589743589744</v>
      </c>
      <c r="Z81" s="59">
        <v>75.222396650968093</v>
      </c>
      <c r="AA81" s="59">
        <v>17.8571428571429</v>
      </c>
      <c r="AB81" s="59">
        <v>54.978354978355</v>
      </c>
      <c r="AC81" s="59">
        <v>10.714285714285699</v>
      </c>
      <c r="AD81" s="59">
        <v>89.285714285714306</v>
      </c>
    </row>
    <row r="82" spans="1:30" ht="15" customHeight="1" x14ac:dyDescent="0.3">
      <c r="A82" s="57" t="s">
        <v>5</v>
      </c>
      <c r="B82" s="57" t="s">
        <v>6</v>
      </c>
      <c r="C82" s="57" t="s">
        <v>541</v>
      </c>
      <c r="D82" s="57">
        <v>42.187595000000002</v>
      </c>
      <c r="E82" s="57">
        <v>-71.626769999999993</v>
      </c>
      <c r="F82" s="57" t="s">
        <v>570</v>
      </c>
      <c r="G82" s="67">
        <v>2019031</v>
      </c>
      <c r="H82" s="57" t="s">
        <v>9</v>
      </c>
      <c r="I82" s="57" t="s">
        <v>9</v>
      </c>
      <c r="J82" s="57" t="s">
        <v>635</v>
      </c>
      <c r="K82" s="57" t="s">
        <v>543</v>
      </c>
      <c r="L82" s="57">
        <v>2019</v>
      </c>
      <c r="M82" s="57">
        <v>7</v>
      </c>
      <c r="N82" s="58">
        <v>43670</v>
      </c>
      <c r="O82" s="57">
        <v>322</v>
      </c>
      <c r="P82" s="57">
        <v>41</v>
      </c>
      <c r="Q82" s="59">
        <v>71.996987269564997</v>
      </c>
      <c r="R82" s="58"/>
      <c r="S82" s="59">
        <v>36.585365853658502</v>
      </c>
      <c r="T82" s="59">
        <v>91.463414634146304</v>
      </c>
      <c r="U82" s="59">
        <v>29.268292682926798</v>
      </c>
      <c r="V82" s="59">
        <v>91.463414634146304</v>
      </c>
      <c r="W82" s="59">
        <v>21.951219512195099</v>
      </c>
      <c r="X82" s="59">
        <v>57.259001161440203</v>
      </c>
      <c r="Y82" s="59">
        <v>35.093167701863401</v>
      </c>
      <c r="Z82" s="59">
        <v>71.618709595639501</v>
      </c>
      <c r="AA82" s="59">
        <v>9.7560975609756095</v>
      </c>
      <c r="AB82" s="59">
        <v>79.526977087952702</v>
      </c>
      <c r="AC82" s="59">
        <v>4.8780487804878003</v>
      </c>
      <c r="AD82" s="59">
        <v>40.650406504065003</v>
      </c>
    </row>
    <row r="83" spans="1:30" ht="15" customHeight="1" x14ac:dyDescent="0.3">
      <c r="A83" s="57" t="s">
        <v>5</v>
      </c>
      <c r="B83" s="57" t="s">
        <v>6</v>
      </c>
      <c r="C83" s="57" t="s">
        <v>583</v>
      </c>
      <c r="D83" s="57">
        <v>41.716954999999999</v>
      </c>
      <c r="E83" s="57">
        <v>-71.088928999999993</v>
      </c>
      <c r="F83" s="57" t="s">
        <v>587</v>
      </c>
      <c r="G83" s="57" t="s">
        <v>14</v>
      </c>
      <c r="H83" s="57" t="s">
        <v>9</v>
      </c>
      <c r="I83" s="57" t="s">
        <v>9</v>
      </c>
      <c r="J83" s="57" t="s">
        <v>635</v>
      </c>
      <c r="K83" s="57" t="s">
        <v>584</v>
      </c>
      <c r="L83" s="57">
        <v>2019</v>
      </c>
      <c r="M83" s="57">
        <v>8</v>
      </c>
      <c r="N83" s="58">
        <v>43705</v>
      </c>
      <c r="O83" s="57">
        <v>303</v>
      </c>
      <c r="P83" s="57">
        <v>32</v>
      </c>
      <c r="Q83" s="59">
        <v>72.075836011534804</v>
      </c>
      <c r="R83" s="58"/>
      <c r="S83" s="59">
        <v>34.375</v>
      </c>
      <c r="T83" s="59">
        <v>85.9375</v>
      </c>
      <c r="U83" s="59">
        <v>21.875</v>
      </c>
      <c r="V83" s="59">
        <v>68.359375</v>
      </c>
      <c r="W83" s="59">
        <v>9.375</v>
      </c>
      <c r="X83" s="59">
        <v>87.202380952380906</v>
      </c>
      <c r="Y83" s="59">
        <v>36.633663366336599</v>
      </c>
      <c r="Z83" s="59">
        <v>74.762578298646204</v>
      </c>
      <c r="AA83" s="59">
        <v>6.25</v>
      </c>
      <c r="AB83" s="59">
        <v>90.151515151515198</v>
      </c>
      <c r="AC83" s="59">
        <v>3.125</v>
      </c>
      <c r="AD83" s="59">
        <v>26.0416666666667</v>
      </c>
    </row>
    <row r="84" spans="1:30" ht="15" customHeight="1" x14ac:dyDescent="0.3">
      <c r="A84" s="57" t="s">
        <v>5</v>
      </c>
      <c r="B84" s="57" t="s">
        <v>26</v>
      </c>
      <c r="C84" s="57" t="s">
        <v>583</v>
      </c>
      <c r="D84" s="57">
        <v>41.574556999999999</v>
      </c>
      <c r="E84" s="57">
        <v>-71.720511000000002</v>
      </c>
      <c r="F84" s="57" t="s">
        <v>612</v>
      </c>
      <c r="G84" s="57" t="s">
        <v>72</v>
      </c>
      <c r="H84" s="57" t="s">
        <v>9</v>
      </c>
      <c r="I84" s="57" t="s">
        <v>9</v>
      </c>
      <c r="J84" s="57" t="s">
        <v>544</v>
      </c>
      <c r="K84" s="57" t="s">
        <v>584</v>
      </c>
      <c r="L84" s="57">
        <v>2019</v>
      </c>
      <c r="M84" s="57">
        <v>8</v>
      </c>
      <c r="N84" s="58">
        <v>43701</v>
      </c>
      <c r="O84" s="57">
        <v>325</v>
      </c>
      <c r="P84" s="57">
        <v>69</v>
      </c>
      <c r="Q84" s="59">
        <v>72.838475361767294</v>
      </c>
      <c r="R84" s="58"/>
      <c r="S84" s="59">
        <v>26.086956521739101</v>
      </c>
      <c r="T84" s="59">
        <v>65.2173913043478</v>
      </c>
      <c r="U84" s="59">
        <v>24.6376811594203</v>
      </c>
      <c r="V84" s="59">
        <v>76.992753623188406</v>
      </c>
      <c r="W84" s="59">
        <v>23.188405797101399</v>
      </c>
      <c r="X84" s="59">
        <v>54.3133195307108</v>
      </c>
      <c r="Y84" s="59">
        <v>26.153846153846199</v>
      </c>
      <c r="Z84" s="59">
        <v>53.3751962323391</v>
      </c>
      <c r="AA84" s="59">
        <v>7.2463768115942004</v>
      </c>
      <c r="AB84" s="59">
        <v>87.132191480017596</v>
      </c>
      <c r="AC84" s="59">
        <v>13.0434782608696</v>
      </c>
      <c r="AD84" s="59">
        <v>100</v>
      </c>
    </row>
    <row r="85" spans="1:30" ht="15" customHeight="1" x14ac:dyDescent="0.3">
      <c r="A85" s="57" t="s">
        <v>5</v>
      </c>
      <c r="B85" s="57" t="s">
        <v>6</v>
      </c>
      <c r="C85" s="57" t="s">
        <v>541</v>
      </c>
      <c r="D85" s="57">
        <v>42.005026999999998</v>
      </c>
      <c r="E85" s="57">
        <v>-71.213447000000002</v>
      </c>
      <c r="F85" s="57" t="s">
        <v>169</v>
      </c>
      <c r="G85" s="67">
        <v>2013033</v>
      </c>
      <c r="H85" s="57" t="s">
        <v>542</v>
      </c>
      <c r="I85" s="57" t="s">
        <v>12</v>
      </c>
      <c r="J85" s="57" t="s">
        <v>544</v>
      </c>
      <c r="K85" s="57" t="s">
        <v>543</v>
      </c>
      <c r="L85" s="57">
        <v>2013</v>
      </c>
      <c r="M85" s="57">
        <v>7</v>
      </c>
      <c r="N85" s="58">
        <v>41478</v>
      </c>
      <c r="O85" s="57">
        <v>309</v>
      </c>
      <c r="P85" s="57">
        <v>41</v>
      </c>
      <c r="Q85" s="59">
        <v>73.107291338237502</v>
      </c>
      <c r="R85" s="58"/>
      <c r="S85" s="59">
        <v>31.707317073170699</v>
      </c>
      <c r="T85" s="59">
        <v>79.268292682926798</v>
      </c>
      <c r="U85" s="59">
        <v>19.512195121951201</v>
      </c>
      <c r="V85" s="59">
        <v>60.975609756097597</v>
      </c>
      <c r="W85" s="59">
        <v>19.512195121951201</v>
      </c>
      <c r="X85" s="59">
        <v>63.066202090592299</v>
      </c>
      <c r="Y85" s="59">
        <v>40.129449838187703</v>
      </c>
      <c r="Z85" s="59">
        <v>81.896836404464693</v>
      </c>
      <c r="AA85" s="59">
        <v>12.1951219512195</v>
      </c>
      <c r="AB85" s="59">
        <v>72.135994087213604</v>
      </c>
      <c r="AC85" s="59">
        <v>9.7560975609756095</v>
      </c>
      <c r="AD85" s="59">
        <v>81.300813008130106</v>
      </c>
    </row>
    <row r="86" spans="1:30" ht="15" customHeight="1" x14ac:dyDescent="0.3">
      <c r="A86" s="57" t="s">
        <v>5</v>
      </c>
      <c r="B86" s="57" t="s">
        <v>6</v>
      </c>
      <c r="C86" s="57" t="s">
        <v>583</v>
      </c>
      <c r="D86" s="57">
        <v>41.833416</v>
      </c>
      <c r="E86" s="57">
        <v>-71.276921000000002</v>
      </c>
      <c r="F86" s="57" t="s">
        <v>590</v>
      </c>
      <c r="G86" s="57" t="s">
        <v>207</v>
      </c>
      <c r="H86" s="57" t="s">
        <v>542</v>
      </c>
      <c r="I86" s="57" t="s">
        <v>12</v>
      </c>
      <c r="J86" s="57" t="s">
        <v>635</v>
      </c>
      <c r="K86" s="57" t="s">
        <v>584</v>
      </c>
      <c r="L86" s="57">
        <v>2019</v>
      </c>
      <c r="M86" s="57">
        <v>9</v>
      </c>
      <c r="N86" s="58">
        <v>43710</v>
      </c>
      <c r="O86" s="57">
        <v>334</v>
      </c>
      <c r="P86" s="57">
        <v>52</v>
      </c>
      <c r="Q86" s="59">
        <v>73.187780609989801</v>
      </c>
      <c r="R86" s="58"/>
      <c r="S86" s="59">
        <v>25</v>
      </c>
      <c r="T86" s="59">
        <v>62.5</v>
      </c>
      <c r="U86" s="59">
        <v>25</v>
      </c>
      <c r="V86" s="59">
        <v>78.125</v>
      </c>
      <c r="W86" s="59">
        <v>19.230769230769202</v>
      </c>
      <c r="X86" s="59">
        <v>63.736263736263702</v>
      </c>
      <c r="Y86" s="59">
        <v>28.742514970059901</v>
      </c>
      <c r="Z86" s="59">
        <v>58.658193816448701</v>
      </c>
      <c r="AA86" s="59">
        <v>9.6153846153846096</v>
      </c>
      <c r="AB86" s="59">
        <v>79.953379953379994</v>
      </c>
      <c r="AC86" s="59">
        <v>11.538461538461499</v>
      </c>
      <c r="AD86" s="59">
        <v>96.153846153846203</v>
      </c>
    </row>
    <row r="87" spans="1:30" ht="15" customHeight="1" x14ac:dyDescent="0.3">
      <c r="A87" s="57" t="s">
        <v>5</v>
      </c>
      <c r="B87" s="57" t="s">
        <v>6</v>
      </c>
      <c r="C87" s="57" t="s">
        <v>541</v>
      </c>
      <c r="D87" s="57">
        <v>42.018472000000003</v>
      </c>
      <c r="E87" s="57">
        <v>-70.922526000000005</v>
      </c>
      <c r="F87" s="57" t="s">
        <v>194</v>
      </c>
      <c r="G87" s="67">
        <v>2013022</v>
      </c>
      <c r="H87" s="57" t="s">
        <v>542</v>
      </c>
      <c r="I87" s="57" t="s">
        <v>12</v>
      </c>
      <c r="J87" s="57" t="s">
        <v>635</v>
      </c>
      <c r="K87" s="57" t="s">
        <v>543</v>
      </c>
      <c r="L87" s="57">
        <v>2013</v>
      </c>
      <c r="M87" s="57">
        <v>7</v>
      </c>
      <c r="N87" s="58">
        <v>41472</v>
      </c>
      <c r="O87" s="57">
        <v>277</v>
      </c>
      <c r="P87" s="57">
        <v>35</v>
      </c>
      <c r="Q87" s="59">
        <v>73.600603954523507</v>
      </c>
      <c r="R87" s="66"/>
      <c r="S87" s="64">
        <v>25.714285714285701</v>
      </c>
      <c r="T87" s="64">
        <v>64.285714285714306</v>
      </c>
      <c r="U87" s="64">
        <v>25.714285714285701</v>
      </c>
      <c r="V87" s="64">
        <v>80.357142857142904</v>
      </c>
      <c r="W87" s="59">
        <v>20</v>
      </c>
      <c r="X87" s="65">
        <v>61.904761904761898</v>
      </c>
      <c r="Y87" s="59">
        <v>33.935018050541501</v>
      </c>
      <c r="Z87" s="65">
        <v>69.255138878656197</v>
      </c>
      <c r="AA87" s="64">
        <v>14.285714285714301</v>
      </c>
      <c r="AB87" s="64">
        <v>65.800865800865793</v>
      </c>
      <c r="AC87" s="64">
        <v>14.285714285714301</v>
      </c>
      <c r="AD87" s="64">
        <v>100</v>
      </c>
    </row>
    <row r="88" spans="1:30" ht="15" customHeight="1" x14ac:dyDescent="0.3">
      <c r="A88" s="57" t="s">
        <v>5</v>
      </c>
      <c r="B88" s="57" t="s">
        <v>26</v>
      </c>
      <c r="C88" s="57" t="s">
        <v>583</v>
      </c>
      <c r="D88" s="57">
        <v>41.611783000000003</v>
      </c>
      <c r="E88" s="57">
        <v>-71.623135000000005</v>
      </c>
      <c r="F88" s="57" t="s">
        <v>616</v>
      </c>
      <c r="G88" s="57" t="s">
        <v>43</v>
      </c>
      <c r="H88" s="57" t="s">
        <v>9</v>
      </c>
      <c r="I88" s="57" t="s">
        <v>9</v>
      </c>
      <c r="J88" s="57" t="s">
        <v>635</v>
      </c>
      <c r="K88" s="57" t="s">
        <v>584</v>
      </c>
      <c r="L88" s="57">
        <v>2019</v>
      </c>
      <c r="M88" s="57">
        <v>8</v>
      </c>
      <c r="N88" s="58">
        <v>43703</v>
      </c>
      <c r="O88" s="57">
        <v>312</v>
      </c>
      <c r="P88" s="57">
        <v>46</v>
      </c>
      <c r="Q88" s="59">
        <v>74.793068387788907</v>
      </c>
      <c r="R88" s="58"/>
      <c r="S88" s="59">
        <v>36.956521739130402</v>
      </c>
      <c r="T88" s="59">
        <v>92.391304347826093</v>
      </c>
      <c r="U88" s="59">
        <v>30.434782608695699</v>
      </c>
      <c r="V88" s="59">
        <v>95.108695652173907</v>
      </c>
      <c r="W88" s="59">
        <v>17.3913043478261</v>
      </c>
      <c r="X88" s="59">
        <v>68.115942028985501</v>
      </c>
      <c r="Y88" s="59">
        <v>18.589743589743598</v>
      </c>
      <c r="Z88" s="59">
        <v>37.938252223966501</v>
      </c>
      <c r="AA88" s="59">
        <v>8.6956521739130395</v>
      </c>
      <c r="AB88" s="59">
        <v>82.740447957839294</v>
      </c>
      <c r="AC88" s="59">
        <v>8.6956521739130395</v>
      </c>
      <c r="AD88" s="59">
        <v>72.463768115942003</v>
      </c>
    </row>
    <row r="89" spans="1:30" ht="15" customHeight="1" x14ac:dyDescent="0.3">
      <c r="A89" s="57" t="s">
        <v>5</v>
      </c>
      <c r="B89" s="57" t="s">
        <v>26</v>
      </c>
      <c r="C89" s="57" t="s">
        <v>583</v>
      </c>
      <c r="D89" s="57">
        <v>41.485968</v>
      </c>
      <c r="E89" s="57">
        <v>-71.566130000000001</v>
      </c>
      <c r="F89" s="57" t="s">
        <v>607</v>
      </c>
      <c r="G89" s="57" t="s">
        <v>117</v>
      </c>
      <c r="H89" s="57" t="s">
        <v>542</v>
      </c>
      <c r="I89" s="57" t="s">
        <v>12</v>
      </c>
      <c r="J89" s="57" t="s">
        <v>635</v>
      </c>
      <c r="K89" s="57" t="s">
        <v>584</v>
      </c>
      <c r="L89" s="57">
        <v>2019</v>
      </c>
      <c r="M89" s="57">
        <v>8</v>
      </c>
      <c r="N89" s="58">
        <v>43702</v>
      </c>
      <c r="O89" s="57">
        <v>330</v>
      </c>
      <c r="P89" s="57">
        <v>46</v>
      </c>
      <c r="Q89" s="59">
        <v>76.465240246296105</v>
      </c>
      <c r="R89" s="58"/>
      <c r="S89" s="59">
        <v>30.434782608695699</v>
      </c>
      <c r="T89" s="59">
        <v>76.086956521739097</v>
      </c>
      <c r="U89" s="59">
        <v>21.739130434782599</v>
      </c>
      <c r="V89" s="59">
        <v>67.934782608695699</v>
      </c>
      <c r="W89" s="59">
        <v>17.3913043478261</v>
      </c>
      <c r="X89" s="59">
        <v>68.115942028985501</v>
      </c>
      <c r="Y89" s="59">
        <v>34.545454545454497</v>
      </c>
      <c r="Z89" s="59">
        <v>70.500927643784806</v>
      </c>
      <c r="AA89" s="59">
        <v>10.869565217391299</v>
      </c>
      <c r="AB89" s="59">
        <v>76.152832674571798</v>
      </c>
      <c r="AC89" s="59">
        <v>13.0434782608696</v>
      </c>
      <c r="AD89" s="59">
        <v>100</v>
      </c>
    </row>
    <row r="90" spans="1:30" ht="15" customHeight="1" x14ac:dyDescent="0.3">
      <c r="A90" s="57" t="s">
        <v>5</v>
      </c>
      <c r="B90" s="57" t="s">
        <v>6</v>
      </c>
      <c r="C90" s="57" t="s">
        <v>583</v>
      </c>
      <c r="D90" s="57">
        <v>41.629541000000003</v>
      </c>
      <c r="E90" s="57">
        <v>-70.483532999999994</v>
      </c>
      <c r="F90" s="57" t="s">
        <v>178</v>
      </c>
      <c r="G90" s="57" t="s">
        <v>179</v>
      </c>
      <c r="H90" s="57" t="s">
        <v>542</v>
      </c>
      <c r="I90" s="57" t="s">
        <v>12</v>
      </c>
      <c r="J90" s="57" t="s">
        <v>635</v>
      </c>
      <c r="K90" s="57" t="s">
        <v>584</v>
      </c>
      <c r="L90" s="57">
        <v>2019</v>
      </c>
      <c r="M90" s="57">
        <v>8</v>
      </c>
      <c r="N90" s="58">
        <v>43707</v>
      </c>
      <c r="O90" s="57">
        <v>331</v>
      </c>
      <c r="P90" s="57">
        <v>35</v>
      </c>
      <c r="Q90" s="59">
        <v>76.583981344986995</v>
      </c>
      <c r="R90" s="58"/>
      <c r="S90" s="59">
        <v>40</v>
      </c>
      <c r="T90" s="59">
        <v>100</v>
      </c>
      <c r="U90" s="59">
        <v>20</v>
      </c>
      <c r="V90" s="59">
        <v>62.5</v>
      </c>
      <c r="W90" s="59">
        <v>17.1428571428571</v>
      </c>
      <c r="X90" s="59">
        <v>68.707482993197303</v>
      </c>
      <c r="Y90" s="59">
        <v>24.471299093655599</v>
      </c>
      <c r="Z90" s="59">
        <v>49.941426721746097</v>
      </c>
      <c r="AA90" s="59">
        <v>8.5714285714285694</v>
      </c>
      <c r="AB90" s="59">
        <v>83.116883116883102</v>
      </c>
      <c r="AC90" s="59">
        <v>11.4285714285714</v>
      </c>
      <c r="AD90" s="59">
        <v>95.238095238095198</v>
      </c>
    </row>
    <row r="91" spans="1:30" s="63" customFormat="1" ht="15" customHeight="1" x14ac:dyDescent="0.3">
      <c r="A91" s="60" t="s">
        <v>5</v>
      </c>
      <c r="B91" s="60" t="s">
        <v>6</v>
      </c>
      <c r="C91" s="60" t="s">
        <v>541</v>
      </c>
      <c r="D91" s="60">
        <v>41.907440000000001</v>
      </c>
      <c r="E91" s="60">
        <v>-70.914950000000005</v>
      </c>
      <c r="F91" s="60" t="s">
        <v>548</v>
      </c>
      <c r="G91" s="60">
        <v>2019004</v>
      </c>
      <c r="H91" s="60" t="s">
        <v>232</v>
      </c>
      <c r="I91" s="60" t="s">
        <v>12</v>
      </c>
      <c r="J91" s="60" t="s">
        <v>635</v>
      </c>
      <c r="K91" s="60" t="s">
        <v>543</v>
      </c>
      <c r="L91" s="60">
        <v>2019</v>
      </c>
      <c r="M91" s="60">
        <v>7</v>
      </c>
      <c r="N91" s="61">
        <v>43649</v>
      </c>
      <c r="O91" s="60">
        <v>321</v>
      </c>
      <c r="P91" s="60">
        <v>36</v>
      </c>
      <c r="Q91" s="62">
        <v>76.810307830139806</v>
      </c>
      <c r="R91" s="61"/>
      <c r="S91" s="62">
        <v>36.1111111111111</v>
      </c>
      <c r="T91" s="62">
        <v>90.2777777777778</v>
      </c>
      <c r="U91" s="62">
        <v>19.4444444444444</v>
      </c>
      <c r="V91" s="62">
        <v>60.7638888888889</v>
      </c>
      <c r="W91" s="62">
        <v>22.2222222222222</v>
      </c>
      <c r="X91" s="62">
        <v>56.6137566137566</v>
      </c>
      <c r="Y91" s="62">
        <v>41.744548286604399</v>
      </c>
      <c r="Z91" s="62">
        <v>85.192955686947698</v>
      </c>
      <c r="AA91" s="62">
        <v>11.1111111111111</v>
      </c>
      <c r="AB91" s="62">
        <v>75.420875420875404</v>
      </c>
      <c r="AC91" s="62">
        <v>11.1111111111111</v>
      </c>
      <c r="AD91" s="62">
        <v>92.592592592592595</v>
      </c>
    </row>
    <row r="92" spans="1:30" ht="15" customHeight="1" x14ac:dyDescent="0.3">
      <c r="A92" s="57" t="s">
        <v>5</v>
      </c>
      <c r="B92" s="57" t="s">
        <v>6</v>
      </c>
      <c r="C92" s="57" t="s">
        <v>541</v>
      </c>
      <c r="D92" s="57">
        <v>41.946730000000002</v>
      </c>
      <c r="E92" s="57">
        <v>-71.200839999999999</v>
      </c>
      <c r="F92" s="57" t="s">
        <v>551</v>
      </c>
      <c r="G92" s="67">
        <v>2019056</v>
      </c>
      <c r="H92" s="57" t="s">
        <v>542</v>
      </c>
      <c r="I92" s="57" t="s">
        <v>12</v>
      </c>
      <c r="J92" s="57" t="s">
        <v>635</v>
      </c>
      <c r="K92" s="57" t="s">
        <v>543</v>
      </c>
      <c r="L92" s="57">
        <v>2019</v>
      </c>
      <c r="M92" s="57">
        <v>8</v>
      </c>
      <c r="N92" s="58">
        <v>43683</v>
      </c>
      <c r="O92" s="57">
        <v>318</v>
      </c>
      <c r="P92" s="57">
        <v>27</v>
      </c>
      <c r="Q92" s="59">
        <v>77.431119621895306</v>
      </c>
      <c r="R92" s="58"/>
      <c r="S92" s="59">
        <v>37.037037037037003</v>
      </c>
      <c r="T92" s="59">
        <v>92.592592592592595</v>
      </c>
      <c r="U92" s="59">
        <v>14.814814814814801</v>
      </c>
      <c r="V92" s="59">
        <v>46.296296296296298</v>
      </c>
      <c r="W92" s="59">
        <v>22.2222222222222</v>
      </c>
      <c r="X92" s="59">
        <v>56.6137566137566</v>
      </c>
      <c r="Y92" s="59">
        <v>44.025157232704402</v>
      </c>
      <c r="Z92" s="59">
        <v>89.847259658580398</v>
      </c>
      <c r="AA92" s="59">
        <v>7.4074074074074101</v>
      </c>
      <c r="AB92" s="59">
        <v>86.644219977553306</v>
      </c>
      <c r="AC92" s="59">
        <v>11.1111111111111</v>
      </c>
      <c r="AD92" s="59">
        <v>92.592592592592595</v>
      </c>
    </row>
    <row r="93" spans="1:30" ht="15" customHeight="1" x14ac:dyDescent="0.3">
      <c r="A93" s="57" t="s">
        <v>5</v>
      </c>
      <c r="B93" s="57" t="s">
        <v>26</v>
      </c>
      <c r="C93" s="57" t="s">
        <v>583</v>
      </c>
      <c r="D93" s="57">
        <v>41.564430000000002</v>
      </c>
      <c r="E93" s="57">
        <v>-71.727231000000003</v>
      </c>
      <c r="F93" s="57" t="s">
        <v>611</v>
      </c>
      <c r="G93" s="57" t="s">
        <v>54</v>
      </c>
      <c r="H93" s="57" t="s">
        <v>9</v>
      </c>
      <c r="I93" s="57" t="s">
        <v>9</v>
      </c>
      <c r="J93" s="57" t="s">
        <v>635</v>
      </c>
      <c r="K93" s="57" t="s">
        <v>584</v>
      </c>
      <c r="L93" s="57">
        <v>2019</v>
      </c>
      <c r="M93" s="57">
        <v>8</v>
      </c>
      <c r="N93" s="58">
        <v>43701</v>
      </c>
      <c r="O93" s="57">
        <v>312</v>
      </c>
      <c r="P93" s="57">
        <v>55</v>
      </c>
      <c r="Q93" s="59">
        <v>77.906500065591004</v>
      </c>
      <c r="R93" s="58"/>
      <c r="S93" s="59">
        <v>27.272727272727298</v>
      </c>
      <c r="T93" s="59">
        <v>68.181818181818201</v>
      </c>
      <c r="U93" s="59">
        <v>20</v>
      </c>
      <c r="V93" s="59">
        <v>62.5</v>
      </c>
      <c r="W93" s="59">
        <v>18.181818181818201</v>
      </c>
      <c r="X93" s="59">
        <v>66.233766233766204</v>
      </c>
      <c r="Y93" s="59">
        <v>50</v>
      </c>
      <c r="Z93" s="59">
        <v>100</v>
      </c>
      <c r="AA93" s="59">
        <v>12.7272727272727</v>
      </c>
      <c r="AB93" s="59">
        <v>70.523415977961406</v>
      </c>
      <c r="AC93" s="59">
        <v>14.545454545454501</v>
      </c>
      <c r="AD93" s="59">
        <v>100</v>
      </c>
    </row>
    <row r="94" spans="1:30" ht="15" customHeight="1" x14ac:dyDescent="0.3">
      <c r="A94" s="57" t="s">
        <v>5</v>
      </c>
      <c r="B94" s="57" t="s">
        <v>26</v>
      </c>
      <c r="C94" s="57" t="s">
        <v>541</v>
      </c>
      <c r="D94" s="57">
        <v>42.007919999999999</v>
      </c>
      <c r="E94" s="57">
        <v>-71.705060000000003</v>
      </c>
      <c r="F94" s="57" t="s">
        <v>59</v>
      </c>
      <c r="G94" s="67">
        <v>2016015</v>
      </c>
      <c r="H94" s="57" t="s">
        <v>9</v>
      </c>
      <c r="I94" s="57" t="s">
        <v>9</v>
      </c>
      <c r="J94" s="57" t="s">
        <v>635</v>
      </c>
      <c r="K94" s="57" t="s">
        <v>543</v>
      </c>
      <c r="L94" s="57">
        <v>2016</v>
      </c>
      <c r="M94" s="57">
        <v>8</v>
      </c>
      <c r="N94" s="58">
        <v>42585</v>
      </c>
      <c r="O94" s="57">
        <v>311</v>
      </c>
      <c r="P94" s="57">
        <v>53</v>
      </c>
      <c r="Q94" s="59">
        <v>79.0785844514903</v>
      </c>
      <c r="R94" s="58"/>
      <c r="S94" s="59">
        <v>30.188679245283002</v>
      </c>
      <c r="T94" s="59">
        <v>75.471698113207594</v>
      </c>
      <c r="U94" s="59">
        <v>16.981132075471699</v>
      </c>
      <c r="V94" s="59">
        <v>53.0660377358491</v>
      </c>
      <c r="W94" s="59">
        <v>9.4339622641509404</v>
      </c>
      <c r="X94" s="59">
        <v>87.061994609164401</v>
      </c>
      <c r="Y94" s="59">
        <v>32.797427652733099</v>
      </c>
      <c r="Z94" s="59">
        <v>66.933525821904297</v>
      </c>
      <c r="AA94" s="59">
        <v>5.6603773584905701</v>
      </c>
      <c r="AB94" s="59">
        <v>91.938250428816502</v>
      </c>
      <c r="AC94" s="59">
        <v>13.207547169811299</v>
      </c>
      <c r="AD94" s="59">
        <v>100</v>
      </c>
    </row>
    <row r="95" spans="1:30" ht="15" customHeight="1" x14ac:dyDescent="0.3">
      <c r="A95" s="57" t="s">
        <v>5</v>
      </c>
      <c r="B95" s="57" t="s">
        <v>26</v>
      </c>
      <c r="C95" s="57" t="s">
        <v>583</v>
      </c>
      <c r="D95" s="57">
        <v>41.998161000000003</v>
      </c>
      <c r="E95" s="57">
        <v>-71.695075000000003</v>
      </c>
      <c r="F95" s="57" t="s">
        <v>623</v>
      </c>
      <c r="G95" s="57" t="s">
        <v>66</v>
      </c>
      <c r="H95" s="57" t="s">
        <v>9</v>
      </c>
      <c r="I95" s="57" t="s">
        <v>9</v>
      </c>
      <c r="J95" s="57" t="s">
        <v>635</v>
      </c>
      <c r="K95" s="57" t="s">
        <v>584</v>
      </c>
      <c r="L95" s="57">
        <v>2019</v>
      </c>
      <c r="M95" s="57">
        <v>8</v>
      </c>
      <c r="N95" s="58">
        <v>43700</v>
      </c>
      <c r="O95" s="57">
        <v>316</v>
      </c>
      <c r="P95" s="57">
        <v>59</v>
      </c>
      <c r="Q95" s="59">
        <v>80.125111944617302</v>
      </c>
      <c r="R95" s="58"/>
      <c r="S95" s="59">
        <v>30.508474576271201</v>
      </c>
      <c r="T95" s="59">
        <v>76.271186440677994</v>
      </c>
      <c r="U95" s="59">
        <v>20.338983050847499</v>
      </c>
      <c r="V95" s="59">
        <v>63.559322033898297</v>
      </c>
      <c r="W95" s="59">
        <v>5.0847457627118597</v>
      </c>
      <c r="X95" s="59">
        <v>97.417271993543196</v>
      </c>
      <c r="Y95" s="59">
        <v>31.962025316455701</v>
      </c>
      <c r="Z95" s="59">
        <v>65.228623094807503</v>
      </c>
      <c r="AA95" s="59">
        <v>10.1694915254237</v>
      </c>
      <c r="AB95" s="59">
        <v>78.274268104776596</v>
      </c>
      <c r="AC95" s="59">
        <v>18.644067796610202</v>
      </c>
      <c r="AD95" s="59">
        <v>100</v>
      </c>
    </row>
    <row r="96" spans="1:30" ht="15" customHeight="1" x14ac:dyDescent="0.3">
      <c r="A96" s="57" t="s">
        <v>5</v>
      </c>
      <c r="B96" s="57" t="s">
        <v>26</v>
      </c>
      <c r="C96" s="57" t="s">
        <v>583</v>
      </c>
      <c r="D96" s="57">
        <v>41.374693999999998</v>
      </c>
      <c r="E96" s="57">
        <v>-71.716451000000006</v>
      </c>
      <c r="F96" s="57" t="s">
        <v>606</v>
      </c>
      <c r="G96" s="57" t="s">
        <v>28</v>
      </c>
      <c r="H96" s="57" t="s">
        <v>9</v>
      </c>
      <c r="I96" s="57" t="s">
        <v>9</v>
      </c>
      <c r="J96" s="57" t="s">
        <v>635</v>
      </c>
      <c r="K96" s="57" t="s">
        <v>584</v>
      </c>
      <c r="L96" s="57">
        <v>2019</v>
      </c>
      <c r="M96" s="57">
        <v>8</v>
      </c>
      <c r="N96" s="58">
        <v>43702</v>
      </c>
      <c r="O96" s="57">
        <v>319</v>
      </c>
      <c r="P96" s="57">
        <v>42</v>
      </c>
      <c r="Q96" s="59">
        <v>80.299313211874804</v>
      </c>
      <c r="R96" s="58"/>
      <c r="S96" s="59">
        <v>35.714285714285701</v>
      </c>
      <c r="T96" s="59">
        <v>89.285714285714306</v>
      </c>
      <c r="U96" s="59">
        <v>23.8095238095238</v>
      </c>
      <c r="V96" s="59">
        <v>74.404761904761898</v>
      </c>
      <c r="W96" s="59">
        <v>9.5238095238095202</v>
      </c>
      <c r="X96" s="59">
        <v>86.848072562358297</v>
      </c>
      <c r="Y96" s="59">
        <v>25.3918495297806</v>
      </c>
      <c r="Z96" s="59">
        <v>51.820101081184802</v>
      </c>
      <c r="AA96" s="59">
        <v>9.5238095238095202</v>
      </c>
      <c r="AB96" s="59">
        <v>80.230880230880203</v>
      </c>
      <c r="AC96" s="59">
        <v>11.9047619047619</v>
      </c>
      <c r="AD96" s="59">
        <v>99.206349206349202</v>
      </c>
    </row>
    <row r="97" spans="1:30" ht="15" customHeight="1" x14ac:dyDescent="0.3">
      <c r="A97" s="57" t="s">
        <v>5</v>
      </c>
      <c r="B97" s="57" t="s">
        <v>6</v>
      </c>
      <c r="C97" s="57" t="s">
        <v>583</v>
      </c>
      <c r="D97" s="57">
        <v>41.669657000000001</v>
      </c>
      <c r="E97" s="57">
        <v>-71.026565000000005</v>
      </c>
      <c r="F97" s="57" t="s">
        <v>585</v>
      </c>
      <c r="G97" s="57" t="s">
        <v>192</v>
      </c>
      <c r="H97" s="57" t="s">
        <v>542</v>
      </c>
      <c r="I97" s="57" t="s">
        <v>12</v>
      </c>
      <c r="J97" s="57" t="s">
        <v>635</v>
      </c>
      <c r="K97" s="57" t="s">
        <v>584</v>
      </c>
      <c r="L97" s="57">
        <v>2019</v>
      </c>
      <c r="M97" s="57">
        <v>8</v>
      </c>
      <c r="N97" s="58">
        <v>43705</v>
      </c>
      <c r="O97" s="57">
        <v>339</v>
      </c>
      <c r="P97" s="57">
        <v>41</v>
      </c>
      <c r="Q97" s="59">
        <v>80.409864679737694</v>
      </c>
      <c r="R97" s="58"/>
      <c r="S97" s="59">
        <v>36.585365853658502</v>
      </c>
      <c r="T97" s="59">
        <v>91.463414634146304</v>
      </c>
      <c r="U97" s="59">
        <v>17.0731707317073</v>
      </c>
      <c r="V97" s="59">
        <v>53.353658536585399</v>
      </c>
      <c r="W97" s="59">
        <v>4.8780487804878003</v>
      </c>
      <c r="X97" s="59">
        <v>97.909407665505199</v>
      </c>
      <c r="Y97" s="59">
        <v>19.469026548672598</v>
      </c>
      <c r="Z97" s="59">
        <v>39.732707242188901</v>
      </c>
      <c r="AA97" s="59">
        <v>2.4390243902439002</v>
      </c>
      <c r="AB97" s="59">
        <v>100</v>
      </c>
      <c r="AC97" s="59">
        <v>17.0731707317073</v>
      </c>
      <c r="AD97" s="59">
        <v>100</v>
      </c>
    </row>
    <row r="98" spans="1:30" ht="15" customHeight="1" x14ac:dyDescent="0.3">
      <c r="A98" s="57" t="s">
        <v>5</v>
      </c>
      <c r="B98" s="57" t="s">
        <v>26</v>
      </c>
      <c r="C98" s="57" t="s">
        <v>541</v>
      </c>
      <c r="D98" s="57">
        <v>42.007919999999999</v>
      </c>
      <c r="E98" s="57">
        <v>-71.705060000000003</v>
      </c>
      <c r="F98" s="57" t="s">
        <v>59</v>
      </c>
      <c r="G98" s="67">
        <v>2019062</v>
      </c>
      <c r="H98" s="57" t="s">
        <v>9</v>
      </c>
      <c r="I98" s="57" t="s">
        <v>9</v>
      </c>
      <c r="J98" s="57" t="s">
        <v>544</v>
      </c>
      <c r="K98" s="57" t="s">
        <v>543</v>
      </c>
      <c r="L98" s="57">
        <v>2019</v>
      </c>
      <c r="M98" s="57">
        <v>8</v>
      </c>
      <c r="N98" s="58">
        <v>43689</v>
      </c>
      <c r="O98" s="57">
        <v>325</v>
      </c>
      <c r="P98" s="57">
        <v>46</v>
      </c>
      <c r="Q98" s="59">
        <v>80.839241417657604</v>
      </c>
      <c r="R98" s="58"/>
      <c r="S98" s="59">
        <v>30.434782608695699</v>
      </c>
      <c r="T98" s="59">
        <v>76.086956521739097</v>
      </c>
      <c r="U98" s="59">
        <v>23.913043478260899</v>
      </c>
      <c r="V98" s="59">
        <v>74.728260869565204</v>
      </c>
      <c r="W98" s="59">
        <v>2.1739130434782599</v>
      </c>
      <c r="X98" s="59">
        <v>100</v>
      </c>
      <c r="Y98" s="59">
        <v>18.769230769230798</v>
      </c>
      <c r="Z98" s="59">
        <v>38.304552590266901</v>
      </c>
      <c r="AA98" s="59">
        <v>4.3478260869565197</v>
      </c>
      <c r="AB98" s="59">
        <v>95.915678524374201</v>
      </c>
      <c r="AC98" s="59">
        <v>23.913043478260899</v>
      </c>
      <c r="AD98" s="59">
        <v>100</v>
      </c>
    </row>
    <row r="99" spans="1:30" ht="15" customHeight="1" x14ac:dyDescent="0.3">
      <c r="A99" s="57" t="s">
        <v>5</v>
      </c>
      <c r="B99" s="57" t="s">
        <v>26</v>
      </c>
      <c r="C99" s="57" t="s">
        <v>583</v>
      </c>
      <c r="D99" s="57">
        <v>42.008243</v>
      </c>
      <c r="E99" s="57">
        <v>-71.705661000000006</v>
      </c>
      <c r="F99" s="57" t="s">
        <v>624</v>
      </c>
      <c r="G99" s="57" t="s">
        <v>58</v>
      </c>
      <c r="H99" s="57" t="s">
        <v>9</v>
      </c>
      <c r="I99" s="57" t="s">
        <v>9</v>
      </c>
      <c r="J99" s="57" t="s">
        <v>544</v>
      </c>
      <c r="K99" s="57" t="s">
        <v>584</v>
      </c>
      <c r="L99" s="57">
        <v>2019</v>
      </c>
      <c r="M99" s="57">
        <v>8</v>
      </c>
      <c r="N99" s="58">
        <v>43700</v>
      </c>
      <c r="O99" s="57">
        <v>313</v>
      </c>
      <c r="P99" s="57">
        <v>63</v>
      </c>
      <c r="Q99" s="59">
        <v>81.747088714036806</v>
      </c>
      <c r="R99" s="58"/>
      <c r="S99" s="59">
        <v>28.571428571428601</v>
      </c>
      <c r="T99" s="59">
        <v>71.428571428571402</v>
      </c>
      <c r="U99" s="59">
        <v>26.984126984126998</v>
      </c>
      <c r="V99" s="59">
        <v>84.325396825396794</v>
      </c>
      <c r="W99" s="59">
        <v>9.5238095238095202</v>
      </c>
      <c r="X99" s="59">
        <v>86.848072562358297</v>
      </c>
      <c r="Y99" s="59">
        <v>28.434504792332302</v>
      </c>
      <c r="Z99" s="59">
        <v>58.029601617004602</v>
      </c>
      <c r="AA99" s="59">
        <v>6.3492063492063497</v>
      </c>
      <c r="AB99" s="59">
        <v>89.850889850889899</v>
      </c>
      <c r="AC99" s="59">
        <v>17.460317460317501</v>
      </c>
      <c r="AD99" s="59">
        <v>100</v>
      </c>
    </row>
    <row r="100" spans="1:30" ht="15" customHeight="1" x14ac:dyDescent="0.3">
      <c r="A100" s="57" t="s">
        <v>5</v>
      </c>
      <c r="B100" s="57" t="s">
        <v>26</v>
      </c>
      <c r="C100" s="57" t="s">
        <v>583</v>
      </c>
      <c r="D100" s="57">
        <v>41.626145000000001</v>
      </c>
      <c r="E100" s="57">
        <v>-71.631237999999996</v>
      </c>
      <c r="F100" s="57" t="s">
        <v>618</v>
      </c>
      <c r="G100" s="57" t="s">
        <v>141</v>
      </c>
      <c r="H100" s="57" t="s">
        <v>542</v>
      </c>
      <c r="I100" s="57" t="s">
        <v>9</v>
      </c>
      <c r="J100" s="57" t="s">
        <v>544</v>
      </c>
      <c r="K100" s="57" t="s">
        <v>584</v>
      </c>
      <c r="L100" s="57">
        <v>2019</v>
      </c>
      <c r="M100" s="57">
        <v>8</v>
      </c>
      <c r="N100" s="58">
        <v>43704</v>
      </c>
      <c r="O100" s="57">
        <v>317</v>
      </c>
      <c r="P100" s="57">
        <v>72</v>
      </c>
      <c r="Q100" s="59">
        <v>81.885977632935706</v>
      </c>
      <c r="R100" s="58"/>
      <c r="S100" s="59">
        <v>33.3333333333333</v>
      </c>
      <c r="T100" s="59">
        <v>83.3333333333333</v>
      </c>
      <c r="U100" s="59">
        <v>22.2222222222222</v>
      </c>
      <c r="V100" s="59">
        <v>69.4444444444444</v>
      </c>
      <c r="W100" s="59">
        <v>13.8888888888889</v>
      </c>
      <c r="X100" s="59">
        <v>76.455026455026498</v>
      </c>
      <c r="Y100" s="59">
        <v>36.277602523659297</v>
      </c>
      <c r="Z100" s="59">
        <v>74.035923517672003</v>
      </c>
      <c r="AA100" s="59">
        <v>6.9444444444444402</v>
      </c>
      <c r="AB100" s="59">
        <v>88.047138047138006</v>
      </c>
      <c r="AC100" s="59">
        <v>16.6666666666667</v>
      </c>
      <c r="AD100" s="59">
        <v>100</v>
      </c>
    </row>
    <row r="101" spans="1:30" ht="15" customHeight="1" x14ac:dyDescent="0.3">
      <c r="A101" s="57" t="s">
        <v>5</v>
      </c>
      <c r="B101" s="57" t="s">
        <v>6</v>
      </c>
      <c r="C101" s="57" t="s">
        <v>541</v>
      </c>
      <c r="D101" s="57">
        <v>42.045360000000002</v>
      </c>
      <c r="E101" s="57">
        <v>-71.651598000000007</v>
      </c>
      <c r="F101" s="57" t="s">
        <v>565</v>
      </c>
      <c r="G101" s="67">
        <v>2019063</v>
      </c>
      <c r="H101" s="57" t="s">
        <v>9</v>
      </c>
      <c r="I101" s="57" t="s">
        <v>9</v>
      </c>
      <c r="J101" s="57" t="s">
        <v>635</v>
      </c>
      <c r="K101" s="57" t="s">
        <v>543</v>
      </c>
      <c r="L101" s="57">
        <v>2019</v>
      </c>
      <c r="M101" s="57">
        <v>8</v>
      </c>
      <c r="N101" s="58">
        <v>43689</v>
      </c>
      <c r="O101" s="57">
        <v>336</v>
      </c>
      <c r="P101" s="57">
        <v>47</v>
      </c>
      <c r="Q101" s="59">
        <v>82.159774658689102</v>
      </c>
      <c r="R101" s="58"/>
      <c r="S101" s="59">
        <v>34.042553191489397</v>
      </c>
      <c r="T101" s="59">
        <v>85.106382978723403</v>
      </c>
      <c r="U101" s="59">
        <v>21.2765957446809</v>
      </c>
      <c r="V101" s="59">
        <v>66.489361702127695</v>
      </c>
      <c r="W101" s="59">
        <v>10.6382978723404</v>
      </c>
      <c r="X101" s="59">
        <v>84.194528875379902</v>
      </c>
      <c r="Y101" s="59">
        <v>33.035714285714299</v>
      </c>
      <c r="Z101" s="59">
        <v>67.419825072886297</v>
      </c>
      <c r="AA101" s="59">
        <v>6.3829787234042596</v>
      </c>
      <c r="AB101" s="59">
        <v>89.7485493230174</v>
      </c>
      <c r="AC101" s="59">
        <v>23.404255319148898</v>
      </c>
      <c r="AD101" s="59">
        <v>100</v>
      </c>
    </row>
    <row r="102" spans="1:30" ht="15" customHeight="1" x14ac:dyDescent="0.3">
      <c r="A102" s="57" t="s">
        <v>5</v>
      </c>
      <c r="B102" s="57" t="s">
        <v>6</v>
      </c>
      <c r="C102" s="57" t="s">
        <v>541</v>
      </c>
      <c r="D102" s="57">
        <v>41.947099999999999</v>
      </c>
      <c r="E102" s="57">
        <v>-71.176950000000005</v>
      </c>
      <c r="F102" s="57" t="s">
        <v>552</v>
      </c>
      <c r="G102" s="67">
        <v>2019016</v>
      </c>
      <c r="H102" s="57" t="s">
        <v>542</v>
      </c>
      <c r="I102" s="57" t="s">
        <v>12</v>
      </c>
      <c r="J102" s="57" t="s">
        <v>635</v>
      </c>
      <c r="K102" s="57" t="s">
        <v>543</v>
      </c>
      <c r="L102" s="57">
        <v>2019</v>
      </c>
      <c r="M102" s="57">
        <v>7</v>
      </c>
      <c r="N102" s="58">
        <v>43662</v>
      </c>
      <c r="O102" s="57">
        <v>335</v>
      </c>
      <c r="P102" s="57">
        <v>51</v>
      </c>
      <c r="Q102" s="59">
        <v>82.173707716163506</v>
      </c>
      <c r="R102" s="58"/>
      <c r="S102" s="59">
        <v>29.411764705882401</v>
      </c>
      <c r="T102" s="59">
        <v>73.529411764705898</v>
      </c>
      <c r="U102" s="59">
        <v>23.529411764705898</v>
      </c>
      <c r="V102" s="59">
        <v>73.529411764705898</v>
      </c>
      <c r="W102" s="59">
        <v>15.6862745098039</v>
      </c>
      <c r="X102" s="59">
        <v>72.175536881419205</v>
      </c>
      <c r="Y102" s="59">
        <v>46.268656716417901</v>
      </c>
      <c r="Z102" s="59">
        <v>94.425830033505903</v>
      </c>
      <c r="AA102" s="59">
        <v>9.8039215686274499</v>
      </c>
      <c r="AB102" s="59">
        <v>79.3820558526441</v>
      </c>
      <c r="AC102" s="59">
        <v>17.647058823529399</v>
      </c>
      <c r="AD102" s="59">
        <v>100</v>
      </c>
    </row>
    <row r="103" spans="1:30" ht="15" customHeight="1" x14ac:dyDescent="0.3">
      <c r="A103" s="57" t="s">
        <v>5</v>
      </c>
      <c r="B103" s="57" t="s">
        <v>6</v>
      </c>
      <c r="C103" s="57" t="s">
        <v>541</v>
      </c>
      <c r="D103" s="57">
        <v>41.933320000000002</v>
      </c>
      <c r="E103" s="57">
        <v>-71.154269999999997</v>
      </c>
      <c r="F103" s="57" t="s">
        <v>550</v>
      </c>
      <c r="G103" s="67">
        <v>2019055</v>
      </c>
      <c r="H103" s="57" t="s">
        <v>542</v>
      </c>
      <c r="I103" s="57" t="s">
        <v>12</v>
      </c>
      <c r="J103" s="57" t="s">
        <v>635</v>
      </c>
      <c r="K103" s="57" t="s">
        <v>543</v>
      </c>
      <c r="L103" s="57">
        <v>2019</v>
      </c>
      <c r="M103" s="57">
        <v>8</v>
      </c>
      <c r="N103" s="58">
        <v>43683</v>
      </c>
      <c r="O103" s="57">
        <v>318</v>
      </c>
      <c r="P103" s="57">
        <v>42</v>
      </c>
      <c r="Q103" s="59">
        <v>82.223596509310795</v>
      </c>
      <c r="R103" s="58"/>
      <c r="S103" s="59">
        <v>35.714285714285701</v>
      </c>
      <c r="T103" s="59">
        <v>89.285714285714306</v>
      </c>
      <c r="U103" s="59">
        <v>9.5238095238095202</v>
      </c>
      <c r="V103" s="59">
        <v>29.761904761904798</v>
      </c>
      <c r="W103" s="59">
        <v>9.5238095238095202</v>
      </c>
      <c r="X103" s="59">
        <v>86.848072562358297</v>
      </c>
      <c r="Y103" s="59">
        <v>57.861635220125798</v>
      </c>
      <c r="Z103" s="59">
        <v>100</v>
      </c>
      <c r="AA103" s="59">
        <v>7.1428571428571397</v>
      </c>
      <c r="AB103" s="59">
        <v>87.445887445887493</v>
      </c>
      <c r="AC103" s="59">
        <v>19.047619047619001</v>
      </c>
      <c r="AD103" s="59">
        <v>100</v>
      </c>
    </row>
    <row r="104" spans="1:30" ht="15" customHeight="1" x14ac:dyDescent="0.3">
      <c r="A104" s="57" t="s">
        <v>5</v>
      </c>
      <c r="B104" s="57" t="s">
        <v>6</v>
      </c>
      <c r="C104" s="57" t="s">
        <v>541</v>
      </c>
      <c r="D104" s="57">
        <v>41.952551</v>
      </c>
      <c r="E104" s="57">
        <v>-71.224761000000001</v>
      </c>
      <c r="F104" s="57" t="s">
        <v>209</v>
      </c>
      <c r="G104" s="67">
        <v>2013048</v>
      </c>
      <c r="H104" s="57" t="s">
        <v>542</v>
      </c>
      <c r="I104" s="57" t="s">
        <v>12</v>
      </c>
      <c r="J104" s="57" t="s">
        <v>544</v>
      </c>
      <c r="K104" s="57" t="s">
        <v>543</v>
      </c>
      <c r="L104" s="57">
        <v>2013</v>
      </c>
      <c r="M104" s="57">
        <v>8</v>
      </c>
      <c r="N104" s="58">
        <v>41487</v>
      </c>
      <c r="O104" s="57">
        <v>325</v>
      </c>
      <c r="P104" s="57">
        <v>45</v>
      </c>
      <c r="Q104" s="59">
        <v>82.488201833439902</v>
      </c>
      <c r="R104" s="58"/>
      <c r="S104" s="59">
        <v>37.7777777777778</v>
      </c>
      <c r="T104" s="59">
        <v>94.4444444444444</v>
      </c>
      <c r="U104" s="59">
        <v>20</v>
      </c>
      <c r="V104" s="59">
        <v>62.5</v>
      </c>
      <c r="W104" s="59">
        <v>15.5555555555556</v>
      </c>
      <c r="X104" s="59">
        <v>72.486772486772495</v>
      </c>
      <c r="Y104" s="59">
        <v>37.538461538461497</v>
      </c>
      <c r="Z104" s="59">
        <v>76.609105180533803</v>
      </c>
      <c r="AA104" s="59">
        <v>6.6666666666666696</v>
      </c>
      <c r="AB104" s="59">
        <v>88.8888888888889</v>
      </c>
      <c r="AC104" s="59">
        <v>17.7777777777778</v>
      </c>
      <c r="AD104" s="59">
        <v>100</v>
      </c>
    </row>
    <row r="105" spans="1:30" ht="15" customHeight="1" x14ac:dyDescent="0.3">
      <c r="A105" s="57" t="s">
        <v>5</v>
      </c>
      <c r="B105" s="57" t="s">
        <v>26</v>
      </c>
      <c r="C105" s="57" t="s">
        <v>583</v>
      </c>
      <c r="D105" s="57">
        <v>41.580374999999997</v>
      </c>
      <c r="E105" s="57">
        <v>-71.721400000000003</v>
      </c>
      <c r="F105" s="57" t="s">
        <v>614</v>
      </c>
      <c r="G105" s="57" t="s">
        <v>70</v>
      </c>
      <c r="H105" s="57" t="s">
        <v>9</v>
      </c>
      <c r="I105" s="57" t="s">
        <v>9</v>
      </c>
      <c r="J105" s="57" t="s">
        <v>635</v>
      </c>
      <c r="K105" s="57" t="s">
        <v>584</v>
      </c>
      <c r="L105" s="57">
        <v>2019</v>
      </c>
      <c r="M105" s="57">
        <v>8</v>
      </c>
      <c r="N105" s="58">
        <v>43702</v>
      </c>
      <c r="O105" s="57">
        <v>338</v>
      </c>
      <c r="P105" s="57">
        <v>58</v>
      </c>
      <c r="Q105" s="59">
        <v>84.146421107628001</v>
      </c>
      <c r="R105" s="58"/>
      <c r="S105" s="59">
        <v>36.2068965517241</v>
      </c>
      <c r="T105" s="59">
        <v>90.517241379310306</v>
      </c>
      <c r="U105" s="59">
        <v>25.862068965517199</v>
      </c>
      <c r="V105" s="59">
        <v>80.818965517241395</v>
      </c>
      <c r="W105" s="59">
        <v>18.965517241379299</v>
      </c>
      <c r="X105" s="59">
        <v>64.367816091953998</v>
      </c>
      <c r="Y105" s="59">
        <v>49.7041420118343</v>
      </c>
      <c r="Z105" s="59">
        <v>100</v>
      </c>
      <c r="AA105" s="59">
        <v>8.6206896551724093</v>
      </c>
      <c r="AB105" s="59">
        <v>82.967607105538093</v>
      </c>
      <c r="AC105" s="59">
        <v>10.3448275862069</v>
      </c>
      <c r="AD105" s="59">
        <v>86.2068965517241</v>
      </c>
    </row>
    <row r="106" spans="1:30" ht="15" customHeight="1" x14ac:dyDescent="0.3">
      <c r="A106" s="57" t="s">
        <v>5</v>
      </c>
      <c r="B106" s="57" t="s">
        <v>6</v>
      </c>
      <c r="C106" s="57" t="s">
        <v>583</v>
      </c>
      <c r="D106" s="57">
        <v>42.085354000000002</v>
      </c>
      <c r="E106" s="57">
        <v>-71.629683</v>
      </c>
      <c r="F106" s="57" t="s">
        <v>599</v>
      </c>
      <c r="G106" s="57" t="s">
        <v>224</v>
      </c>
      <c r="H106" s="57" t="s">
        <v>542</v>
      </c>
      <c r="I106" s="57" t="s">
        <v>12</v>
      </c>
      <c r="J106" s="57" t="s">
        <v>635</v>
      </c>
      <c r="K106" s="57" t="s">
        <v>584</v>
      </c>
      <c r="L106" s="57">
        <v>2019</v>
      </c>
      <c r="M106" s="57">
        <v>8</v>
      </c>
      <c r="N106" s="58">
        <v>43703</v>
      </c>
      <c r="O106" s="57">
        <v>308</v>
      </c>
      <c r="P106" s="57">
        <v>50</v>
      </c>
      <c r="Q106" s="59">
        <v>84.230699855699896</v>
      </c>
      <c r="R106" s="58"/>
      <c r="S106" s="59">
        <v>40</v>
      </c>
      <c r="T106" s="59">
        <v>100</v>
      </c>
      <c r="U106" s="59">
        <v>18</v>
      </c>
      <c r="V106" s="59">
        <v>56.25</v>
      </c>
      <c r="W106" s="59">
        <v>12</v>
      </c>
      <c r="X106" s="59">
        <v>80.952380952380906</v>
      </c>
      <c r="Y106" s="59">
        <v>61.363636363636402</v>
      </c>
      <c r="Z106" s="59">
        <v>100</v>
      </c>
      <c r="AA106" s="59">
        <v>8</v>
      </c>
      <c r="AB106" s="59">
        <v>84.848484848484802</v>
      </c>
      <c r="AC106" s="59">
        <v>10</v>
      </c>
      <c r="AD106" s="59">
        <v>83.3333333333333</v>
      </c>
    </row>
    <row r="107" spans="1:30" ht="15" customHeight="1" x14ac:dyDescent="0.3">
      <c r="A107" s="57" t="s">
        <v>5</v>
      </c>
      <c r="B107" s="57" t="s">
        <v>6</v>
      </c>
      <c r="C107" s="57" t="s">
        <v>541</v>
      </c>
      <c r="D107" s="57">
        <v>41.835509999999999</v>
      </c>
      <c r="E107" s="57">
        <v>-71.135949999999994</v>
      </c>
      <c r="F107" s="57" t="s">
        <v>547</v>
      </c>
      <c r="G107" s="67">
        <v>2019015</v>
      </c>
      <c r="H107" s="57" t="s">
        <v>542</v>
      </c>
      <c r="I107" s="57" t="s">
        <v>12</v>
      </c>
      <c r="J107" s="57" t="s">
        <v>635</v>
      </c>
      <c r="K107" s="57" t="s">
        <v>543</v>
      </c>
      <c r="L107" s="57">
        <v>2019</v>
      </c>
      <c r="M107" s="57">
        <v>7</v>
      </c>
      <c r="N107" s="58">
        <v>43662</v>
      </c>
      <c r="O107" s="57">
        <v>342</v>
      </c>
      <c r="P107" s="57">
        <v>46</v>
      </c>
      <c r="Q107" s="59">
        <v>84.489112804125895</v>
      </c>
      <c r="R107" s="58"/>
      <c r="S107" s="59">
        <v>32.6086956521739</v>
      </c>
      <c r="T107" s="59">
        <v>81.521739130434796</v>
      </c>
      <c r="U107" s="59">
        <v>19.565217391304301</v>
      </c>
      <c r="V107" s="59">
        <v>61.1413043478261</v>
      </c>
      <c r="W107" s="59">
        <v>10.869565217391299</v>
      </c>
      <c r="X107" s="59">
        <v>83.643892339544493</v>
      </c>
      <c r="Y107" s="59">
        <v>44.7368421052632</v>
      </c>
      <c r="Z107" s="59">
        <v>91.299677765843199</v>
      </c>
      <c r="AA107" s="59">
        <v>6.5217391304347796</v>
      </c>
      <c r="AB107" s="59">
        <v>89.328063241106705</v>
      </c>
      <c r="AC107" s="59">
        <v>19.565217391304301</v>
      </c>
      <c r="AD107" s="59">
        <v>100</v>
      </c>
    </row>
    <row r="108" spans="1:30" ht="15" customHeight="1" x14ac:dyDescent="0.3">
      <c r="A108" s="57" t="s">
        <v>5</v>
      </c>
      <c r="B108" s="57" t="s">
        <v>6</v>
      </c>
      <c r="C108" s="57" t="s">
        <v>541</v>
      </c>
      <c r="D108" s="57">
        <v>41.981679999999997</v>
      </c>
      <c r="E108" s="57">
        <v>-71.161389999999997</v>
      </c>
      <c r="F108" s="57" t="s">
        <v>556</v>
      </c>
      <c r="G108" s="57" t="s">
        <v>183</v>
      </c>
      <c r="H108" s="57" t="s">
        <v>542</v>
      </c>
      <c r="I108" s="57" t="s">
        <v>12</v>
      </c>
      <c r="J108" s="57" t="s">
        <v>544</v>
      </c>
      <c r="K108" s="57" t="s">
        <v>543</v>
      </c>
      <c r="L108" s="57">
        <v>2019</v>
      </c>
      <c r="M108" s="57">
        <v>7</v>
      </c>
      <c r="N108" s="58">
        <v>43662</v>
      </c>
      <c r="O108" s="57">
        <v>326</v>
      </c>
      <c r="P108" s="57">
        <v>30</v>
      </c>
      <c r="Q108" s="59">
        <v>86.813185799820303</v>
      </c>
      <c r="R108" s="58"/>
      <c r="S108" s="59">
        <v>36.6666666666667</v>
      </c>
      <c r="T108" s="59">
        <v>91.6666666666667</v>
      </c>
      <c r="U108" s="59">
        <v>20</v>
      </c>
      <c r="V108" s="59">
        <v>62.5</v>
      </c>
      <c r="W108" s="59">
        <v>10</v>
      </c>
      <c r="X108" s="59">
        <v>85.714285714285694</v>
      </c>
      <c r="Y108" s="59">
        <v>40.184049079754601</v>
      </c>
      <c r="Z108" s="59">
        <v>82.008263428070606</v>
      </c>
      <c r="AA108" s="59">
        <v>3.3333333333333299</v>
      </c>
      <c r="AB108" s="59">
        <v>98.989898989899004</v>
      </c>
      <c r="AC108" s="59">
        <v>26.6666666666667</v>
      </c>
      <c r="AD108" s="59">
        <v>100</v>
      </c>
    </row>
    <row r="109" spans="1:30" ht="15" customHeight="1" x14ac:dyDescent="0.3">
      <c r="A109" s="57" t="s">
        <v>5</v>
      </c>
      <c r="B109" s="57" t="s">
        <v>26</v>
      </c>
      <c r="C109" s="57" t="s">
        <v>583</v>
      </c>
      <c r="D109" s="57">
        <v>41.594501000000001</v>
      </c>
      <c r="E109" s="57">
        <v>-71.720384999999993</v>
      </c>
      <c r="F109" s="57" t="s">
        <v>615</v>
      </c>
      <c r="G109" s="57" t="s">
        <v>62</v>
      </c>
      <c r="H109" s="57" t="s">
        <v>9</v>
      </c>
      <c r="I109" s="57" t="s">
        <v>9</v>
      </c>
      <c r="J109" s="57" t="s">
        <v>635</v>
      </c>
      <c r="K109" s="57" t="s">
        <v>584</v>
      </c>
      <c r="L109" s="57">
        <v>2019</v>
      </c>
      <c r="M109" s="57">
        <v>8</v>
      </c>
      <c r="N109" s="58">
        <v>43702</v>
      </c>
      <c r="O109" s="57">
        <v>327</v>
      </c>
      <c r="P109" s="57">
        <v>65</v>
      </c>
      <c r="Q109" s="59">
        <v>88.959666916744197</v>
      </c>
      <c r="R109" s="58"/>
      <c r="S109" s="59">
        <v>38.461538461538503</v>
      </c>
      <c r="T109" s="59">
        <v>96.153846153846104</v>
      </c>
      <c r="U109" s="59">
        <v>23.076923076923102</v>
      </c>
      <c r="V109" s="59">
        <v>72.115384615384599</v>
      </c>
      <c r="W109" s="59">
        <v>12.307692307692299</v>
      </c>
      <c r="X109" s="59">
        <v>80.219780219780205</v>
      </c>
      <c r="Y109" s="59">
        <v>41.896024464831797</v>
      </c>
      <c r="Z109" s="59">
        <v>85.502090744554707</v>
      </c>
      <c r="AA109" s="59">
        <v>3.0769230769230802</v>
      </c>
      <c r="AB109" s="59">
        <v>99.766899766899797</v>
      </c>
      <c r="AC109" s="59">
        <v>12.307692307692299</v>
      </c>
      <c r="AD109" s="59">
        <v>100</v>
      </c>
    </row>
    <row r="110" spans="1:30" ht="15" customHeight="1" x14ac:dyDescent="0.3">
      <c r="A110" s="57" t="s">
        <v>5</v>
      </c>
      <c r="B110" s="57" t="s">
        <v>26</v>
      </c>
      <c r="C110" s="57" t="s">
        <v>583</v>
      </c>
      <c r="D110" s="57">
        <v>41.623888000000001</v>
      </c>
      <c r="E110" s="57">
        <v>-71.757908</v>
      </c>
      <c r="F110" s="57" t="s">
        <v>617</v>
      </c>
      <c r="G110" s="57" t="s">
        <v>32</v>
      </c>
      <c r="H110" s="57" t="s">
        <v>9</v>
      </c>
      <c r="I110" s="57" t="s">
        <v>9</v>
      </c>
      <c r="J110" s="57" t="s">
        <v>544</v>
      </c>
      <c r="K110" s="57" t="s">
        <v>584</v>
      </c>
      <c r="L110" s="57">
        <v>2019</v>
      </c>
      <c r="M110" s="57">
        <v>8</v>
      </c>
      <c r="N110" s="58">
        <v>43702</v>
      </c>
      <c r="O110" s="57">
        <v>348</v>
      </c>
      <c r="P110" s="57">
        <v>60</v>
      </c>
      <c r="Q110" s="59">
        <v>88.990701644642499</v>
      </c>
      <c r="R110" s="58"/>
      <c r="S110" s="59">
        <v>38.3333333333333</v>
      </c>
      <c r="T110" s="59">
        <v>95.8333333333333</v>
      </c>
      <c r="U110" s="59">
        <v>26.6666666666667</v>
      </c>
      <c r="V110" s="59">
        <v>83.3333333333333</v>
      </c>
      <c r="W110" s="59">
        <v>8.3333333333333304</v>
      </c>
      <c r="X110" s="59">
        <v>89.682539682539698</v>
      </c>
      <c r="Y110" s="59">
        <v>31.8965517241379</v>
      </c>
      <c r="Z110" s="59">
        <v>65.095003518648795</v>
      </c>
      <c r="AA110" s="59">
        <v>1.6666666666666701</v>
      </c>
      <c r="AB110" s="59">
        <v>100</v>
      </c>
      <c r="AC110" s="59">
        <v>18.3333333333333</v>
      </c>
      <c r="AD110" s="59">
        <v>100</v>
      </c>
    </row>
    <row r="111" spans="1:30" ht="15" customHeight="1" x14ac:dyDescent="0.3">
      <c r="A111" s="57" t="s">
        <v>5</v>
      </c>
      <c r="B111" s="57" t="s">
        <v>26</v>
      </c>
      <c r="C111" s="57" t="s">
        <v>583</v>
      </c>
      <c r="D111" s="57">
        <v>41.579675999999999</v>
      </c>
      <c r="E111" s="57">
        <v>-71.718629000000007</v>
      </c>
      <c r="F111" s="57" t="s">
        <v>613</v>
      </c>
      <c r="G111" s="57" t="s">
        <v>68</v>
      </c>
      <c r="H111" s="57" t="s">
        <v>9</v>
      </c>
      <c r="I111" s="57" t="s">
        <v>9</v>
      </c>
      <c r="J111" s="57" t="s">
        <v>635</v>
      </c>
      <c r="K111" s="57" t="s">
        <v>584</v>
      </c>
      <c r="L111" s="57">
        <v>2019</v>
      </c>
      <c r="M111" s="57">
        <v>8</v>
      </c>
      <c r="N111" s="58">
        <v>43701</v>
      </c>
      <c r="O111" s="57">
        <v>326</v>
      </c>
      <c r="P111" s="57">
        <v>68</v>
      </c>
      <c r="Q111" s="59">
        <v>89.306580249686803</v>
      </c>
      <c r="R111" s="58"/>
      <c r="S111" s="59">
        <v>41.176470588235297</v>
      </c>
      <c r="T111" s="59">
        <v>100</v>
      </c>
      <c r="U111" s="59">
        <v>22.0588235294118</v>
      </c>
      <c r="V111" s="59">
        <v>68.933823529411796</v>
      </c>
      <c r="W111" s="59">
        <v>13.235294117647101</v>
      </c>
      <c r="X111" s="59">
        <v>78.011204481792703</v>
      </c>
      <c r="Y111" s="59">
        <v>43.558282208588999</v>
      </c>
      <c r="Z111" s="59">
        <v>88.894453486916206</v>
      </c>
      <c r="AA111" s="59">
        <v>2.9411764705882399</v>
      </c>
      <c r="AB111" s="59">
        <v>100</v>
      </c>
      <c r="AC111" s="59">
        <v>17.647058823529399</v>
      </c>
      <c r="AD111" s="59">
        <v>100</v>
      </c>
    </row>
    <row r="112" spans="1:30" ht="15" customHeight="1" x14ac:dyDescent="0.3">
      <c r="A112" s="57" t="s">
        <v>5</v>
      </c>
      <c r="B112" s="57" t="s">
        <v>26</v>
      </c>
      <c r="C112" s="57" t="s">
        <v>583</v>
      </c>
      <c r="D112" s="57">
        <v>41.539436000000002</v>
      </c>
      <c r="E112" s="57">
        <v>-71.641847999999996</v>
      </c>
      <c r="F112" s="57" t="s">
        <v>610</v>
      </c>
      <c r="G112" s="57" t="s">
        <v>45</v>
      </c>
      <c r="H112" s="57" t="s">
        <v>9</v>
      </c>
      <c r="I112" s="57" t="s">
        <v>9</v>
      </c>
      <c r="J112" s="57" t="s">
        <v>635</v>
      </c>
      <c r="K112" s="57" t="s">
        <v>584</v>
      </c>
      <c r="L112" s="57">
        <v>2019</v>
      </c>
      <c r="M112" s="57">
        <v>8</v>
      </c>
      <c r="N112" s="58">
        <v>43703</v>
      </c>
      <c r="O112" s="57">
        <v>310</v>
      </c>
      <c r="P112" s="57">
        <v>52</v>
      </c>
      <c r="Q112" s="59">
        <v>89.517685175807301</v>
      </c>
      <c r="R112" s="58"/>
      <c r="S112" s="59">
        <v>30.769230769230798</v>
      </c>
      <c r="T112" s="59">
        <v>76.923076923076906</v>
      </c>
      <c r="U112" s="59">
        <v>25</v>
      </c>
      <c r="V112" s="59">
        <v>78.125</v>
      </c>
      <c r="W112" s="59">
        <v>7.6923076923076898</v>
      </c>
      <c r="X112" s="59">
        <v>91.208791208791197</v>
      </c>
      <c r="Y112" s="59">
        <v>44.5161290322581</v>
      </c>
      <c r="Z112" s="59">
        <v>90.849242922975606</v>
      </c>
      <c r="AA112" s="59">
        <v>1.92307692307692</v>
      </c>
      <c r="AB112" s="59">
        <v>100</v>
      </c>
      <c r="AC112" s="59">
        <v>15.384615384615399</v>
      </c>
      <c r="AD112" s="59">
        <v>100</v>
      </c>
    </row>
    <row r="113" spans="1:30" ht="15" customHeight="1" x14ac:dyDescent="0.3">
      <c r="A113" s="57" t="s">
        <v>5</v>
      </c>
      <c r="B113" s="57" t="s">
        <v>26</v>
      </c>
      <c r="C113" s="57" t="s">
        <v>583</v>
      </c>
      <c r="D113" s="57">
        <v>41.512166999999998</v>
      </c>
      <c r="E113" s="57">
        <v>-71.641694000000001</v>
      </c>
      <c r="F113" s="57" t="s">
        <v>608</v>
      </c>
      <c r="G113" s="57" t="s">
        <v>56</v>
      </c>
      <c r="H113" s="57" t="s">
        <v>9</v>
      </c>
      <c r="I113" s="57" t="s">
        <v>9</v>
      </c>
      <c r="J113" s="57" t="s">
        <v>544</v>
      </c>
      <c r="K113" s="57" t="s">
        <v>584</v>
      </c>
      <c r="L113" s="57">
        <v>2019</v>
      </c>
      <c r="M113" s="57">
        <v>8</v>
      </c>
      <c r="N113" s="58">
        <v>43703</v>
      </c>
      <c r="O113" s="57">
        <v>318</v>
      </c>
      <c r="P113" s="57">
        <v>59</v>
      </c>
      <c r="Q113" s="59">
        <v>89.762050123418902</v>
      </c>
      <c r="R113" s="58"/>
      <c r="S113" s="59">
        <v>38.983050847457598</v>
      </c>
      <c r="T113" s="59">
        <v>97.457627118644098</v>
      </c>
      <c r="U113" s="59">
        <v>20.338983050847499</v>
      </c>
      <c r="V113" s="59">
        <v>63.559322033898297</v>
      </c>
      <c r="W113" s="59">
        <v>6.7796610169491496</v>
      </c>
      <c r="X113" s="59">
        <v>93.381759483454402</v>
      </c>
      <c r="Y113" s="59">
        <v>41.823899371069203</v>
      </c>
      <c r="Z113" s="59">
        <v>85.354896675651403</v>
      </c>
      <c r="AA113" s="59">
        <v>3.3898305084745801</v>
      </c>
      <c r="AB113" s="59">
        <v>98.818695428864899</v>
      </c>
      <c r="AC113" s="59">
        <v>20.338983050847499</v>
      </c>
      <c r="AD113" s="59">
        <v>100</v>
      </c>
    </row>
    <row r="114" spans="1:30" ht="15" customHeight="1" x14ac:dyDescent="0.3">
      <c r="A114" s="57" t="s">
        <v>5</v>
      </c>
      <c r="B114" s="57" t="s">
        <v>6</v>
      </c>
      <c r="C114" s="57" t="s">
        <v>541</v>
      </c>
      <c r="D114" s="57">
        <v>41.772548</v>
      </c>
      <c r="E114" s="57">
        <v>-71.084947999999997</v>
      </c>
      <c r="F114" s="57" t="s">
        <v>38</v>
      </c>
      <c r="G114" s="67">
        <v>2016033</v>
      </c>
      <c r="H114" s="57" t="s">
        <v>9</v>
      </c>
      <c r="I114" s="57" t="s">
        <v>9</v>
      </c>
      <c r="J114" s="57" t="s">
        <v>544</v>
      </c>
      <c r="K114" s="57" t="s">
        <v>543</v>
      </c>
      <c r="L114" s="57">
        <v>2016</v>
      </c>
      <c r="M114" s="57">
        <v>9</v>
      </c>
      <c r="N114" s="58">
        <v>42634</v>
      </c>
      <c r="O114" s="57">
        <v>310</v>
      </c>
      <c r="P114" s="57">
        <v>32</v>
      </c>
      <c r="Q114" s="59">
        <v>89.932528409090907</v>
      </c>
      <c r="R114" s="58"/>
      <c r="S114" s="59">
        <v>56.25</v>
      </c>
      <c r="T114" s="59">
        <v>100</v>
      </c>
      <c r="U114" s="59">
        <v>28.125</v>
      </c>
      <c r="V114" s="59">
        <v>87.890625</v>
      </c>
      <c r="W114" s="59">
        <v>3.125</v>
      </c>
      <c r="X114" s="59">
        <v>100</v>
      </c>
      <c r="Y114" s="59">
        <v>49.0322580645161</v>
      </c>
      <c r="Z114" s="59">
        <v>100</v>
      </c>
      <c r="AA114" s="59">
        <v>3.125</v>
      </c>
      <c r="AB114" s="59">
        <v>99.621212121212096</v>
      </c>
      <c r="AC114" s="59">
        <v>6.25</v>
      </c>
      <c r="AD114" s="59">
        <v>52.0833333333333</v>
      </c>
    </row>
    <row r="115" spans="1:30" ht="15" customHeight="1" x14ac:dyDescent="0.3">
      <c r="A115" s="57" t="s">
        <v>5</v>
      </c>
      <c r="B115" s="57" t="s">
        <v>6</v>
      </c>
      <c r="C115" s="57" t="s">
        <v>583</v>
      </c>
      <c r="D115" s="57">
        <v>41.774552999999997</v>
      </c>
      <c r="E115" s="57">
        <v>-71.085425000000001</v>
      </c>
      <c r="F115" s="57" t="s">
        <v>589</v>
      </c>
      <c r="G115" s="57" t="s">
        <v>41</v>
      </c>
      <c r="H115" s="57" t="s">
        <v>9</v>
      </c>
      <c r="I115" s="57" t="s">
        <v>9</v>
      </c>
      <c r="J115" s="57" t="s">
        <v>635</v>
      </c>
      <c r="K115" s="57" t="s">
        <v>584</v>
      </c>
      <c r="L115" s="57">
        <v>2019</v>
      </c>
      <c r="M115" s="57">
        <v>8</v>
      </c>
      <c r="N115" s="58">
        <v>43706</v>
      </c>
      <c r="O115" s="57">
        <v>309</v>
      </c>
      <c r="P115" s="57">
        <v>40</v>
      </c>
      <c r="Q115" s="59">
        <v>93.9824550738212</v>
      </c>
      <c r="R115" s="58"/>
      <c r="S115" s="59">
        <v>40</v>
      </c>
      <c r="T115" s="59">
        <v>100</v>
      </c>
      <c r="U115" s="59">
        <v>30</v>
      </c>
      <c r="V115" s="59">
        <v>93.75</v>
      </c>
      <c r="W115" s="59">
        <v>7.5</v>
      </c>
      <c r="X115" s="59">
        <v>91.6666666666667</v>
      </c>
      <c r="Y115" s="59">
        <v>41.423948220064702</v>
      </c>
      <c r="Z115" s="59">
        <v>84.538669836866802</v>
      </c>
      <c r="AA115" s="59">
        <v>5</v>
      </c>
      <c r="AB115" s="59">
        <v>93.939393939393895</v>
      </c>
      <c r="AC115" s="59">
        <v>15</v>
      </c>
      <c r="AD115" s="59">
        <v>100</v>
      </c>
    </row>
  </sheetData>
  <sortState xmlns:xlrd2="http://schemas.microsoft.com/office/spreadsheetml/2017/richdata2" ref="A2:AD115">
    <sortCondition ref="Q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C4E83-980D-43BC-8E6D-D0C81DA49A8D}">
  <dimension ref="A1:BB118"/>
  <sheetViews>
    <sheetView workbookViewId="0">
      <pane xSplit="6" ySplit="8" topLeftCell="X9" activePane="bottomRight" state="frozen"/>
      <selection pane="topRight" activeCell="G1" sqref="G1"/>
      <selection pane="bottomLeft" activeCell="A5" sqref="A5"/>
      <selection pane="bottomRight" sqref="A1:XFD7"/>
    </sheetView>
  </sheetViews>
  <sheetFormatPr defaultRowHeight="14.4" x14ac:dyDescent="0.3"/>
  <cols>
    <col min="1" max="1" width="6.88671875" customWidth="1"/>
    <col min="2" max="2" width="12.6640625" bestFit="1" customWidth="1"/>
    <col min="3" max="3" width="9.5546875" bestFit="1" customWidth="1"/>
    <col min="4" max="4" width="10.33203125" bestFit="1" customWidth="1"/>
    <col min="5" max="5" width="17.33203125" bestFit="1" customWidth="1"/>
    <col min="6" max="6" width="11.109375" bestFit="1" customWidth="1"/>
    <col min="7" max="7" width="13.109375" customWidth="1"/>
    <col min="8" max="8" width="22.44140625" customWidth="1"/>
    <col min="9" max="9" width="15.33203125" bestFit="1" customWidth="1"/>
    <col min="10" max="10" width="16.88671875" bestFit="1" customWidth="1"/>
    <col min="11" max="11" width="15.33203125" bestFit="1" customWidth="1"/>
    <col min="12" max="12" width="61.88671875" customWidth="1"/>
    <col min="13" max="13" width="16.5546875" bestFit="1" customWidth="1"/>
    <col min="14" max="14" width="9.109375" bestFit="1" customWidth="1"/>
    <col min="15" max="15" width="17.5546875" bestFit="1" customWidth="1"/>
    <col min="16" max="16" width="16.6640625" bestFit="1" customWidth="1"/>
    <col min="17" max="17" width="19.44140625" bestFit="1" customWidth="1"/>
    <col min="18" max="18" width="20" bestFit="1" customWidth="1"/>
    <col min="19" max="19" width="25.88671875" bestFit="1" customWidth="1"/>
    <col min="20" max="20" width="24" bestFit="1" customWidth="1"/>
    <col min="21" max="21" width="10" bestFit="1" customWidth="1"/>
    <col min="22" max="22" width="13.109375" bestFit="1" customWidth="1"/>
    <col min="23" max="23" width="12.5546875" bestFit="1" customWidth="1"/>
    <col min="24" max="24" width="6.88671875" bestFit="1" customWidth="1"/>
    <col min="25" max="25" width="14.88671875" bestFit="1" customWidth="1"/>
    <col min="26" max="32" width="11.5546875" bestFit="1" customWidth="1"/>
    <col min="33" max="33" width="6.109375" bestFit="1" customWidth="1"/>
    <col min="34" max="34" width="6.88671875" bestFit="1" customWidth="1"/>
    <col min="35" max="35" width="9.6640625" bestFit="1" customWidth="1"/>
    <col min="36" max="36" width="8.88671875" bestFit="1" customWidth="1"/>
    <col min="37" max="37" width="10" bestFit="1" customWidth="1"/>
    <col min="38" max="38" width="10.5546875" bestFit="1" customWidth="1"/>
    <col min="39" max="39" width="7.88671875" bestFit="1" customWidth="1"/>
    <col min="40" max="40" width="14.5546875" bestFit="1" customWidth="1"/>
    <col min="41" max="41" width="12.88671875" bestFit="1" customWidth="1"/>
    <col min="42" max="42" width="13.6640625" bestFit="1" customWidth="1"/>
    <col min="43" max="43" width="12" bestFit="1" customWidth="1"/>
    <col min="44" max="47" width="11.5546875" bestFit="1" customWidth="1"/>
    <col min="48" max="48" width="15.44140625" bestFit="1" customWidth="1"/>
    <col min="49" max="49" width="15.33203125" bestFit="1" customWidth="1"/>
    <col min="50" max="50" width="11" bestFit="1" customWidth="1"/>
    <col min="51" max="51" width="49.5546875" bestFit="1" customWidth="1"/>
    <col min="52" max="52" width="11" bestFit="1" customWidth="1"/>
    <col min="53" max="53" width="26.88671875" bestFit="1" customWidth="1"/>
    <col min="54" max="54" width="66.44140625" bestFit="1" customWidth="1"/>
  </cols>
  <sheetData>
    <row r="1" spans="1:54" x14ac:dyDescent="0.3">
      <c r="E1" t="s">
        <v>9</v>
      </c>
      <c r="F1" t="s">
        <v>1021</v>
      </c>
      <c r="M1">
        <f>_xlfn.MINIFS(M$9:M$117,$I$9:$I$117,"Ref")</f>
        <v>3.0533000000000001</v>
      </c>
      <c r="Z1">
        <f>_xlfn.MINIFS(Z$9:Z$117,$I$9:$I$117,"Ref")</f>
        <v>0.57128746874795799</v>
      </c>
      <c r="AA1">
        <f>_xlfn.MINIFS(AA$9:AA$117,$I$9:$I$117,"Ref")</f>
        <v>0.68373271150204795</v>
      </c>
      <c r="AB1">
        <f>_xlfn.MINIFS(AB$9:AB$117,$I$9:$I$117,"Ref")</f>
        <v>0.76335877862599999</v>
      </c>
      <c r="AE1">
        <f>_xlfn.MINIFS(AE$9:AE$117,$I$9:$I$117,"Ref")</f>
        <v>1.5410249338599999</v>
      </c>
    </row>
    <row r="2" spans="1:54" x14ac:dyDescent="0.3">
      <c r="F2" t="s">
        <v>1022</v>
      </c>
      <c r="M2">
        <f>_xlfn.MAXIFS(M$9:M$117,$I$9:$I$117,"Ref")</f>
        <v>91.081726000000003</v>
      </c>
      <c r="Z2">
        <f>_xlfn.MAXIFS(Z$9:Z$117,$I$9:$I$117,"Ref")</f>
        <v>0.90573549132739695</v>
      </c>
      <c r="AA2">
        <f>_xlfn.MAXIFS(AA$9:AA$117,$I$9:$I$117,"Ref")</f>
        <v>0.89800649967859003</v>
      </c>
      <c r="AB2">
        <f>_xlfn.MAXIFS(AB$9:AB$117,$I$9:$I$117,"Ref")</f>
        <v>5.7001795332079999</v>
      </c>
      <c r="AE2">
        <f>_xlfn.MAXIFS(AE$9:AE$117,$I$9:$I$117,"Ref")</f>
        <v>3.9921910882799998</v>
      </c>
    </row>
    <row r="3" spans="1:54" x14ac:dyDescent="0.3">
      <c r="E3" t="s">
        <v>1033</v>
      </c>
      <c r="F3" t="s">
        <v>1021</v>
      </c>
      <c r="M3">
        <f>_xlfn.MINIFS(M$9:M$117,$I$9:$I$117,"HighStrs")</f>
        <v>1.7741</v>
      </c>
      <c r="Z3">
        <f>_xlfn.MINIFS(Z$9:Z$117,$I$9:$I$117,"HighStrs")</f>
        <v>0.33699802598675099</v>
      </c>
      <c r="AA3">
        <f>_xlfn.MINIFS(AA$9:AA$117,$I$9:$I$117,"HighStrs")</f>
        <v>0.36295410815525397</v>
      </c>
      <c r="AB3">
        <f>_xlfn.MINIFS(AB$9:AB$117,$I$9:$I$117,"HighStrs")</f>
        <v>6.3191153238500002</v>
      </c>
      <c r="AE3">
        <f>_xlfn.MINIFS(AE$9:AE$117,$I$9:$I$117,"HighStrs")</f>
        <v>2.7578252388400002</v>
      </c>
    </row>
    <row r="4" spans="1:54" x14ac:dyDescent="0.3">
      <c r="F4" t="s">
        <v>1022</v>
      </c>
      <c r="M4">
        <f>_xlfn.MAXIFS(M$9:M$117,$I$9:$I$117,"HighStrs")</f>
        <v>175.20769899999999</v>
      </c>
      <c r="Z4">
        <f>_xlfn.MAXIFS(Z$9:Z$117,$I$9:$I$117,"HighStrs")</f>
        <v>0.54991231782536998</v>
      </c>
      <c r="AA4">
        <f>_xlfn.MAXIFS(AA$9:AA$117,$I$9:$I$117,"HighStrs")</f>
        <v>0.55512173452341396</v>
      </c>
      <c r="AB4">
        <f>_xlfn.MAXIFS(AB$9:AB$117,$I$9:$I$117,"HighStrs")</f>
        <v>98.913699456800003</v>
      </c>
      <c r="AE4">
        <f>_xlfn.MAXIFS(AE$9:AE$117,$I$9:$I$117,"HighStrs")</f>
        <v>19.563993780099999</v>
      </c>
    </row>
    <row r="5" spans="1:54" x14ac:dyDescent="0.3">
      <c r="E5" t="s">
        <v>1034</v>
      </c>
      <c r="F5" t="s">
        <v>1021</v>
      </c>
      <c r="M5" s="72">
        <f>MIN(M$9:M$117)</f>
        <v>1.6843999999999999</v>
      </c>
      <c r="Z5" s="72">
        <f>MIN(Z$9:Z$117)</f>
        <v>0.33347200676199501</v>
      </c>
      <c r="AA5" s="72">
        <f>MIN(AA$9:AA$117)</f>
        <v>0.36295410815525397</v>
      </c>
      <c r="AB5" s="72">
        <f>MIN(AB$9:AB$117)</f>
        <v>0.76335877862599999</v>
      </c>
      <c r="AE5" s="72">
        <f>MIN(AE$9:AE$117)</f>
        <v>1.3890743294300001</v>
      </c>
    </row>
    <row r="6" spans="1:54" x14ac:dyDescent="0.3">
      <c r="F6" t="s">
        <v>1022</v>
      </c>
      <c r="M6" s="72">
        <f>MAX(M$9:M$117)</f>
        <v>188.81789800000001</v>
      </c>
      <c r="Z6" s="72">
        <f>MAX(Z$9:Z$117)</f>
        <v>0.90573549132739695</v>
      </c>
      <c r="AA6" s="72">
        <f>MAX(AA$9:AA$117)</f>
        <v>0.89800649967859003</v>
      </c>
      <c r="AB6" s="72">
        <f>MAX(AB$9:AB$117)</f>
        <v>98.913699456800003</v>
      </c>
      <c r="AE6" s="72">
        <f>MAX(AE$9:AE$117)</f>
        <v>19.563993780099999</v>
      </c>
    </row>
    <row r="7" spans="1:54" x14ac:dyDescent="0.3">
      <c r="M7" s="72"/>
      <c r="N7" s="72"/>
      <c r="O7" s="72"/>
      <c r="P7" s="72"/>
      <c r="Q7" s="72"/>
      <c r="R7" s="72"/>
      <c r="Z7" s="82"/>
      <c r="AA7" s="82"/>
      <c r="AB7" s="82"/>
      <c r="AC7" s="82"/>
      <c r="AD7" s="82"/>
      <c r="AE7" s="72"/>
      <c r="AF7" s="72"/>
      <c r="AG7" s="72"/>
      <c r="AH7" s="72"/>
      <c r="AI7" s="72"/>
      <c r="AJ7" s="72"/>
    </row>
    <row r="8" spans="1:54" s="3" customFormat="1" ht="15" customHeight="1" x14ac:dyDescent="0.3">
      <c r="A8" s="1" t="s">
        <v>5</v>
      </c>
      <c r="B8" s="1" t="s">
        <v>0</v>
      </c>
      <c r="C8" s="1" t="s">
        <v>1</v>
      </c>
      <c r="D8" s="1" t="s">
        <v>2</v>
      </c>
      <c r="E8" s="1" t="s">
        <v>3</v>
      </c>
      <c r="F8" s="1" t="s">
        <v>4</v>
      </c>
      <c r="G8" s="1" t="s">
        <v>676</v>
      </c>
      <c r="H8" s="1" t="s">
        <v>677</v>
      </c>
      <c r="I8" s="1" t="s">
        <v>666</v>
      </c>
      <c r="J8" s="1" t="s">
        <v>675</v>
      </c>
      <c r="K8" s="1" t="s">
        <v>667</v>
      </c>
      <c r="L8" s="1" t="s">
        <v>294</v>
      </c>
      <c r="M8" s="2" t="s">
        <v>293</v>
      </c>
      <c r="N8" s="1" t="s">
        <v>295</v>
      </c>
      <c r="O8" s="1" t="s">
        <v>296</v>
      </c>
      <c r="P8" s="1" t="s">
        <v>297</v>
      </c>
      <c r="Q8" s="1" t="s">
        <v>298</v>
      </c>
      <c r="R8" s="1" t="s">
        <v>299</v>
      </c>
      <c r="S8" s="1" t="s">
        <v>300</v>
      </c>
      <c r="T8" s="1" t="s">
        <v>301</v>
      </c>
      <c r="U8" s="1" t="s">
        <v>302</v>
      </c>
      <c r="V8" s="1" t="s">
        <v>303</v>
      </c>
      <c r="W8" s="1" t="s">
        <v>304</v>
      </c>
      <c r="X8" s="1" t="s">
        <v>305</v>
      </c>
      <c r="Y8" s="1" t="s">
        <v>306</v>
      </c>
      <c r="Z8" s="1" t="s">
        <v>307</v>
      </c>
      <c r="AA8" s="1" t="s">
        <v>308</v>
      </c>
      <c r="AB8" s="1" t="s">
        <v>309</v>
      </c>
      <c r="AC8" s="1" t="s">
        <v>310</v>
      </c>
      <c r="AD8" s="1" t="s">
        <v>311</v>
      </c>
      <c r="AE8" s="1" t="s">
        <v>312</v>
      </c>
      <c r="AF8" s="1" t="s">
        <v>313</v>
      </c>
      <c r="AG8" s="1" t="s">
        <v>314</v>
      </c>
      <c r="AH8" s="1" t="s">
        <v>315</v>
      </c>
      <c r="AI8" s="1" t="s">
        <v>316</v>
      </c>
      <c r="AJ8" s="1" t="s">
        <v>317</v>
      </c>
      <c r="AK8" s="1" t="s">
        <v>318</v>
      </c>
      <c r="AL8" s="1" t="s">
        <v>319</v>
      </c>
      <c r="AM8" s="1" t="s">
        <v>320</v>
      </c>
      <c r="AN8" s="1" t="s">
        <v>321</v>
      </c>
      <c r="AO8" s="1" t="s">
        <v>322</v>
      </c>
      <c r="AP8" s="1" t="s">
        <v>323</v>
      </c>
      <c r="AQ8" s="1" t="s">
        <v>324</v>
      </c>
      <c r="AR8" s="1" t="s">
        <v>325</v>
      </c>
      <c r="AS8" s="1" t="s">
        <v>326</v>
      </c>
      <c r="AT8" s="1" t="s">
        <v>327</v>
      </c>
      <c r="AU8" s="1" t="s">
        <v>328</v>
      </c>
      <c r="AV8" s="1" t="s">
        <v>329</v>
      </c>
      <c r="AW8" s="1" t="s">
        <v>330</v>
      </c>
      <c r="AX8" s="1" t="s">
        <v>331</v>
      </c>
      <c r="AY8" s="1" t="s">
        <v>332</v>
      </c>
      <c r="AZ8" s="1" t="s">
        <v>333</v>
      </c>
      <c r="BA8" s="1" t="s">
        <v>334</v>
      </c>
      <c r="BB8" s="1" t="s">
        <v>335</v>
      </c>
    </row>
    <row r="9" spans="1:54" s="33" customFormat="1" ht="15" customHeight="1" x14ac:dyDescent="0.3">
      <c r="A9" s="24" t="s">
        <v>5</v>
      </c>
      <c r="B9" s="24" t="s">
        <v>6</v>
      </c>
      <c r="C9" s="24">
        <v>41.772548</v>
      </c>
      <c r="D9" s="24">
        <v>-71.084947999999997</v>
      </c>
      <c r="E9" s="24" t="s">
        <v>38</v>
      </c>
      <c r="F9" s="24" t="s">
        <v>39</v>
      </c>
      <c r="G9" s="24" t="s">
        <v>9</v>
      </c>
      <c r="H9" s="24"/>
      <c r="I9" s="24" t="s">
        <v>9</v>
      </c>
      <c r="J9" s="24" t="s">
        <v>342</v>
      </c>
      <c r="K9" s="24" t="s">
        <v>342</v>
      </c>
      <c r="L9" s="26" t="s">
        <v>12</v>
      </c>
      <c r="M9" s="25">
        <v>10.463699999999999</v>
      </c>
      <c r="N9" s="24" t="s">
        <v>12</v>
      </c>
      <c r="O9" s="24" t="s">
        <v>12</v>
      </c>
      <c r="P9" s="24" t="s">
        <v>351</v>
      </c>
      <c r="Q9" s="24" t="s">
        <v>12</v>
      </c>
      <c r="R9" s="24" t="s">
        <v>12</v>
      </c>
      <c r="S9" s="24" t="s">
        <v>12</v>
      </c>
      <c r="T9" s="24" t="s">
        <v>12</v>
      </c>
      <c r="U9" s="24">
        <v>6129677</v>
      </c>
      <c r="V9" s="25">
        <v>11.153700000000001</v>
      </c>
      <c r="W9" s="24" t="s">
        <v>337</v>
      </c>
      <c r="X9" s="24">
        <v>46006</v>
      </c>
      <c r="Y9" s="24">
        <v>147</v>
      </c>
      <c r="Z9" s="27">
        <v>0.82683570167479903</v>
      </c>
      <c r="AA9" s="27">
        <v>0.82683570167479903</v>
      </c>
      <c r="AB9" s="27">
        <v>0.79085360612099997</v>
      </c>
      <c r="AC9" s="27">
        <v>0.32665692426699999</v>
      </c>
      <c r="AD9" s="27">
        <v>0.52126200274309997</v>
      </c>
      <c r="AE9" s="27">
        <v>1.9464946882700001</v>
      </c>
      <c r="AF9" s="28">
        <v>0</v>
      </c>
      <c r="AG9" s="24">
        <v>2</v>
      </c>
      <c r="AH9" s="24">
        <v>2</v>
      </c>
      <c r="AI9" s="24">
        <v>3</v>
      </c>
      <c r="AJ9" s="24">
        <v>3</v>
      </c>
      <c r="AK9" s="24">
        <v>3</v>
      </c>
      <c r="AL9" s="24">
        <v>2</v>
      </c>
      <c r="AM9" s="24">
        <v>3</v>
      </c>
      <c r="AN9" s="27">
        <v>0.79085360612099997</v>
      </c>
      <c r="AO9" s="27">
        <v>0</v>
      </c>
      <c r="AP9" s="27">
        <v>0.32665692426699999</v>
      </c>
      <c r="AQ9" s="27">
        <v>0</v>
      </c>
      <c r="AR9" s="27">
        <v>0.52126200274309997</v>
      </c>
      <c r="AS9" s="27">
        <v>0.52126200274309997</v>
      </c>
      <c r="AT9" s="27">
        <v>1.9464946882700001</v>
      </c>
      <c r="AU9" s="27">
        <v>1.9464946882700001</v>
      </c>
      <c r="AV9" s="28">
        <v>0</v>
      </c>
      <c r="AW9" s="28">
        <v>0</v>
      </c>
      <c r="AX9" s="24" t="s">
        <v>344</v>
      </c>
      <c r="AY9" s="24" t="s">
        <v>345</v>
      </c>
      <c r="AZ9" s="24" t="s">
        <v>340</v>
      </c>
      <c r="BA9" s="24" t="s">
        <v>341</v>
      </c>
      <c r="BB9" s="24" t="s">
        <v>12</v>
      </c>
    </row>
    <row r="10" spans="1:54" s="33" customFormat="1" ht="15" customHeight="1" x14ac:dyDescent="0.3">
      <c r="A10" s="24" t="s">
        <v>5</v>
      </c>
      <c r="B10" s="24" t="s">
        <v>26</v>
      </c>
      <c r="C10" s="24">
        <v>42.007919999999999</v>
      </c>
      <c r="D10" s="24">
        <v>-71.705060000000003</v>
      </c>
      <c r="E10" s="24" t="s">
        <v>59</v>
      </c>
      <c r="F10" s="24" t="s">
        <v>60</v>
      </c>
      <c r="G10" s="24" t="s">
        <v>9</v>
      </c>
      <c r="H10" s="24"/>
      <c r="I10" s="24" t="s">
        <v>9</v>
      </c>
      <c r="J10" s="24" t="s">
        <v>336</v>
      </c>
      <c r="K10" s="24" t="s">
        <v>336</v>
      </c>
      <c r="L10" s="26" t="s">
        <v>12</v>
      </c>
      <c r="M10" s="25">
        <v>20.993736999999999</v>
      </c>
      <c r="N10" s="24" t="s">
        <v>12</v>
      </c>
      <c r="O10" s="24" t="s">
        <v>365</v>
      </c>
      <c r="P10" s="24" t="s">
        <v>364</v>
      </c>
      <c r="Q10" s="24" t="s">
        <v>12</v>
      </c>
      <c r="R10" s="24" t="s">
        <v>12</v>
      </c>
      <c r="S10" s="24" t="s">
        <v>12</v>
      </c>
      <c r="T10" s="24" t="s">
        <v>12</v>
      </c>
      <c r="U10" s="24">
        <v>6116384</v>
      </c>
      <c r="V10" s="25">
        <v>1.0511999999999999</v>
      </c>
      <c r="W10" s="24" t="s">
        <v>337</v>
      </c>
      <c r="X10" s="24">
        <v>46006</v>
      </c>
      <c r="Y10" s="24">
        <v>147</v>
      </c>
      <c r="Z10" s="27">
        <v>0.87132122490554997</v>
      </c>
      <c r="AA10" s="27">
        <v>0.82953229033778697</v>
      </c>
      <c r="AB10" s="27">
        <v>1.6164994425869401</v>
      </c>
      <c r="AC10" s="27">
        <v>1.6785022595200001</v>
      </c>
      <c r="AD10" s="27">
        <v>1.21632996633</v>
      </c>
      <c r="AE10" s="27">
        <v>1.79817244955</v>
      </c>
      <c r="AF10" s="28">
        <v>0</v>
      </c>
      <c r="AG10" s="24">
        <v>3</v>
      </c>
      <c r="AH10" s="24">
        <v>2</v>
      </c>
      <c r="AI10" s="24">
        <v>2</v>
      </c>
      <c r="AJ10" s="24">
        <v>2</v>
      </c>
      <c r="AK10" s="24">
        <v>1</v>
      </c>
      <c r="AL10" s="24">
        <v>2</v>
      </c>
      <c r="AM10" s="24">
        <v>3</v>
      </c>
      <c r="AN10" s="27">
        <v>1.6164994425869401</v>
      </c>
      <c r="AO10" s="27">
        <v>1.1620400258250001</v>
      </c>
      <c r="AP10" s="27">
        <v>1.36780722065</v>
      </c>
      <c r="AQ10" s="27">
        <v>1.6785022595200001</v>
      </c>
      <c r="AR10" s="27">
        <v>8.5616438356200003E-2</v>
      </c>
      <c r="AS10" s="27">
        <v>1.21632996633</v>
      </c>
      <c r="AT10" s="27">
        <v>1.6401733116999999</v>
      </c>
      <c r="AU10" s="27">
        <v>1.79817244955</v>
      </c>
      <c r="AV10" s="28">
        <v>0</v>
      </c>
      <c r="AW10" s="28">
        <v>0</v>
      </c>
      <c r="AX10" s="24" t="s">
        <v>338</v>
      </c>
      <c r="AY10" s="24" t="s">
        <v>339</v>
      </c>
      <c r="AZ10" s="24" t="s">
        <v>340</v>
      </c>
      <c r="BA10" s="24" t="s">
        <v>341</v>
      </c>
      <c r="BB10" s="24" t="s">
        <v>12</v>
      </c>
    </row>
    <row r="11" spans="1:54" s="33" customFormat="1" ht="15" customHeight="1" x14ac:dyDescent="0.3">
      <c r="A11" s="24" t="s">
        <v>5</v>
      </c>
      <c r="B11" s="24" t="s">
        <v>26</v>
      </c>
      <c r="C11" s="24">
        <v>42.008243</v>
      </c>
      <c r="D11" s="24">
        <v>-71.705661000000006</v>
      </c>
      <c r="E11" s="24" t="s">
        <v>57</v>
      </c>
      <c r="F11" s="24" t="s">
        <v>58</v>
      </c>
      <c r="G11" s="24" t="s">
        <v>9</v>
      </c>
      <c r="H11" s="24"/>
      <c r="I11" s="24" t="s">
        <v>9</v>
      </c>
      <c r="J11" s="24" t="s">
        <v>336</v>
      </c>
      <c r="K11" s="24" t="s">
        <v>336</v>
      </c>
      <c r="L11" s="26" t="s">
        <v>363</v>
      </c>
      <c r="M11" s="25">
        <v>20.960792999999999</v>
      </c>
      <c r="N11" s="24" t="s">
        <v>12</v>
      </c>
      <c r="O11" s="24" t="s">
        <v>12</v>
      </c>
      <c r="P11" s="24" t="s">
        <v>364</v>
      </c>
      <c r="Q11" s="24" t="s">
        <v>12</v>
      </c>
      <c r="R11" s="24" t="s">
        <v>12</v>
      </c>
      <c r="S11" s="24" t="s">
        <v>12</v>
      </c>
      <c r="T11" s="24" t="s">
        <v>12</v>
      </c>
      <c r="U11" s="24">
        <v>6116384</v>
      </c>
      <c r="V11" s="25">
        <v>1.0511999999999999</v>
      </c>
      <c r="W11" s="24" t="s">
        <v>337</v>
      </c>
      <c r="X11" s="24">
        <v>46006</v>
      </c>
      <c r="Y11" s="24">
        <v>166</v>
      </c>
      <c r="Z11" s="27">
        <v>0.87132122490554997</v>
      </c>
      <c r="AA11" s="27">
        <v>0.82953229033778697</v>
      </c>
      <c r="AB11" s="27">
        <v>1.6149815307937299</v>
      </c>
      <c r="AC11" s="27">
        <v>1.76937156803</v>
      </c>
      <c r="AD11" s="27">
        <v>1.21632996633</v>
      </c>
      <c r="AE11" s="27">
        <v>1.79817244955</v>
      </c>
      <c r="AF11" s="28">
        <v>0</v>
      </c>
      <c r="AG11" s="24">
        <v>3</v>
      </c>
      <c r="AH11" s="24">
        <v>2</v>
      </c>
      <c r="AI11" s="24">
        <v>2</v>
      </c>
      <c r="AJ11" s="24">
        <v>2</v>
      </c>
      <c r="AK11" s="24">
        <v>1</v>
      </c>
      <c r="AL11" s="24">
        <v>2</v>
      </c>
      <c r="AM11" s="24">
        <v>3</v>
      </c>
      <c r="AN11" s="27">
        <v>1.6149815307937299</v>
      </c>
      <c r="AO11" s="27">
        <v>1.2202562538120001</v>
      </c>
      <c r="AP11" s="27">
        <v>1.37015720299</v>
      </c>
      <c r="AQ11" s="27">
        <v>1.76937156803</v>
      </c>
      <c r="AR11" s="27">
        <v>8.5616438356200003E-2</v>
      </c>
      <c r="AS11" s="27">
        <v>1.21632996633</v>
      </c>
      <c r="AT11" s="27">
        <v>1.6401733116999999</v>
      </c>
      <c r="AU11" s="27">
        <v>1.79817244955</v>
      </c>
      <c r="AV11" s="28">
        <v>0</v>
      </c>
      <c r="AW11" s="28">
        <v>0</v>
      </c>
      <c r="AX11" s="24" t="s">
        <v>338</v>
      </c>
      <c r="AY11" s="24" t="s">
        <v>339</v>
      </c>
      <c r="AZ11" s="24" t="s">
        <v>340</v>
      </c>
      <c r="BA11" s="24" t="s">
        <v>341</v>
      </c>
      <c r="BB11" s="24" t="s">
        <v>12</v>
      </c>
    </row>
    <row r="12" spans="1:54" s="33" customFormat="1" ht="15" customHeight="1" x14ac:dyDescent="0.3">
      <c r="A12" s="24" t="s">
        <v>5</v>
      </c>
      <c r="B12" s="24" t="s">
        <v>26</v>
      </c>
      <c r="C12" s="24">
        <v>41.847515999999999</v>
      </c>
      <c r="D12" s="24">
        <v>-71.612988999999999</v>
      </c>
      <c r="E12" s="24" t="s">
        <v>51</v>
      </c>
      <c r="F12" s="24" t="s">
        <v>52</v>
      </c>
      <c r="G12" s="24" t="s">
        <v>9</v>
      </c>
      <c r="H12" s="24"/>
      <c r="I12" s="24" t="s">
        <v>9</v>
      </c>
      <c r="J12" s="24" t="s">
        <v>336</v>
      </c>
      <c r="K12" s="24" t="s">
        <v>336</v>
      </c>
      <c r="L12" s="26" t="s">
        <v>12</v>
      </c>
      <c r="M12" s="25">
        <v>16.091000999999999</v>
      </c>
      <c r="N12" s="24" t="s">
        <v>12</v>
      </c>
      <c r="O12" s="24" t="s">
        <v>12</v>
      </c>
      <c r="P12" s="24" t="s">
        <v>12</v>
      </c>
      <c r="Q12" s="24" t="s">
        <v>12</v>
      </c>
      <c r="R12" s="24" t="s">
        <v>12</v>
      </c>
      <c r="S12" s="24" t="s">
        <v>12</v>
      </c>
      <c r="T12" s="24" t="s">
        <v>12</v>
      </c>
      <c r="U12" s="24">
        <v>6128513</v>
      </c>
      <c r="V12" s="25">
        <v>1.0818000000000001</v>
      </c>
      <c r="W12" s="24" t="s">
        <v>337</v>
      </c>
      <c r="X12" s="24">
        <v>46006</v>
      </c>
      <c r="Y12" s="24">
        <v>142</v>
      </c>
      <c r="Z12" s="27">
        <v>0.90573549132739695</v>
      </c>
      <c r="AA12" s="27">
        <v>0.77704223712887199</v>
      </c>
      <c r="AB12" s="27">
        <v>1.202326361708</v>
      </c>
      <c r="AC12" s="27">
        <v>2.5836036237599997</v>
      </c>
      <c r="AD12" s="27">
        <v>1.7344859864502</v>
      </c>
      <c r="AE12" s="27">
        <v>2.1655592966000001</v>
      </c>
      <c r="AF12" s="28">
        <v>4980.7389460900004</v>
      </c>
      <c r="AG12" s="24">
        <v>3</v>
      </c>
      <c r="AH12" s="24">
        <v>1</v>
      </c>
      <c r="AI12" s="24">
        <v>3</v>
      </c>
      <c r="AJ12" s="24">
        <v>1</v>
      </c>
      <c r="AK12" s="24">
        <v>1</v>
      </c>
      <c r="AL12" s="24">
        <v>1</v>
      </c>
      <c r="AM12" s="24">
        <v>1</v>
      </c>
      <c r="AN12" s="27">
        <v>1.202326361708</v>
      </c>
      <c r="AO12" s="27">
        <v>0.76263107721599999</v>
      </c>
      <c r="AP12" s="27">
        <v>2.5836036237599997</v>
      </c>
      <c r="AQ12" s="27">
        <v>0</v>
      </c>
      <c r="AR12" s="27">
        <v>0</v>
      </c>
      <c r="AS12" s="27">
        <v>1.7344859864502</v>
      </c>
      <c r="AT12" s="27">
        <v>2.1655592966000001</v>
      </c>
      <c r="AU12" s="27">
        <v>1.7388416341799999</v>
      </c>
      <c r="AV12" s="28">
        <v>0</v>
      </c>
      <c r="AW12" s="28">
        <v>4980.7389460900004</v>
      </c>
      <c r="AX12" s="24" t="s">
        <v>338</v>
      </c>
      <c r="AY12" s="24" t="s">
        <v>339</v>
      </c>
      <c r="AZ12" s="24" t="s">
        <v>340</v>
      </c>
      <c r="BA12" s="24" t="s">
        <v>341</v>
      </c>
      <c r="BB12" s="24" t="s">
        <v>358</v>
      </c>
    </row>
    <row r="13" spans="1:54" s="33" customFormat="1" ht="15" customHeight="1" x14ac:dyDescent="0.3">
      <c r="A13" s="24" t="s">
        <v>5</v>
      </c>
      <c r="B13" s="24" t="s">
        <v>6</v>
      </c>
      <c r="C13" s="24">
        <v>42.021718999999997</v>
      </c>
      <c r="D13" s="24">
        <v>-71.684199000000007</v>
      </c>
      <c r="E13" s="24" t="s">
        <v>15</v>
      </c>
      <c r="F13" s="24" t="s">
        <v>16</v>
      </c>
      <c r="G13" s="24" t="s">
        <v>9</v>
      </c>
      <c r="H13" s="24"/>
      <c r="I13" s="24" t="s">
        <v>9</v>
      </c>
      <c r="J13" s="24" t="s">
        <v>347</v>
      </c>
      <c r="K13" s="24" t="s">
        <v>336</v>
      </c>
      <c r="L13" s="26" t="s">
        <v>346</v>
      </c>
      <c r="M13" s="25">
        <v>3.2362000000000002</v>
      </c>
      <c r="N13" s="24" t="s">
        <v>343</v>
      </c>
      <c r="O13" s="24" t="s">
        <v>12</v>
      </c>
      <c r="P13" s="24" t="s">
        <v>12</v>
      </c>
      <c r="Q13" s="24" t="s">
        <v>12</v>
      </c>
      <c r="R13" s="24" t="s">
        <v>12</v>
      </c>
      <c r="S13" s="24" t="s">
        <v>12</v>
      </c>
      <c r="T13" s="24" t="s">
        <v>12</v>
      </c>
      <c r="U13" s="24">
        <v>6116752</v>
      </c>
      <c r="V13" s="25">
        <v>2.3967000000000001</v>
      </c>
      <c r="W13" s="24" t="s">
        <v>337</v>
      </c>
      <c r="X13" s="24">
        <v>46006</v>
      </c>
      <c r="Y13" s="29"/>
      <c r="Z13" s="27">
        <v>0.75078911582705099</v>
      </c>
      <c r="AA13" s="27">
        <v>0.72670800916626799</v>
      </c>
      <c r="AB13" s="27">
        <v>2.3955431754867003</v>
      </c>
      <c r="AC13" s="27">
        <v>3.6211699164330002</v>
      </c>
      <c r="AD13" s="27">
        <v>1.8884497145350001</v>
      </c>
      <c r="AE13" s="27">
        <v>2.34445675571</v>
      </c>
      <c r="AF13" s="28">
        <v>0</v>
      </c>
      <c r="AG13" s="24">
        <v>1</v>
      </c>
      <c r="AH13" s="24">
        <v>1</v>
      </c>
      <c r="AI13" s="24">
        <v>2</v>
      </c>
      <c r="AJ13" s="24">
        <v>1</v>
      </c>
      <c r="AK13" s="24">
        <v>1</v>
      </c>
      <c r="AL13" s="24">
        <v>1</v>
      </c>
      <c r="AM13" s="24">
        <v>3</v>
      </c>
      <c r="AN13" s="27">
        <v>2.3955431754867003</v>
      </c>
      <c r="AO13" s="27">
        <v>2.2026431718100001</v>
      </c>
      <c r="AP13" s="27">
        <v>3.6211699164330002</v>
      </c>
      <c r="AQ13" s="27">
        <v>0.52863436123300001</v>
      </c>
      <c r="AR13" s="27">
        <v>0.2440856177247</v>
      </c>
      <c r="AS13" s="27">
        <v>1.8884497145350001</v>
      </c>
      <c r="AT13" s="27">
        <v>2.34445675571</v>
      </c>
      <c r="AU13" s="27">
        <v>2.3207664496199998</v>
      </c>
      <c r="AV13" s="28">
        <v>0</v>
      </c>
      <c r="AW13" s="28">
        <v>0</v>
      </c>
      <c r="AX13" s="24" t="s">
        <v>338</v>
      </c>
      <c r="AY13" s="24" t="s">
        <v>339</v>
      </c>
      <c r="AZ13" s="24" t="s">
        <v>340</v>
      </c>
      <c r="BA13" s="24" t="s">
        <v>341</v>
      </c>
      <c r="BB13" s="24" t="s">
        <v>12</v>
      </c>
    </row>
    <row r="14" spans="1:54" s="33" customFormat="1" ht="15" customHeight="1" x14ac:dyDescent="0.3">
      <c r="A14" s="24" t="s">
        <v>5</v>
      </c>
      <c r="B14" s="24" t="s">
        <v>26</v>
      </c>
      <c r="C14" s="24">
        <v>41.580374999999997</v>
      </c>
      <c r="D14" s="24">
        <v>-71.721400000000003</v>
      </c>
      <c r="E14" s="24" t="s">
        <v>69</v>
      </c>
      <c r="F14" s="24" t="s">
        <v>70</v>
      </c>
      <c r="G14" s="24" t="s">
        <v>9</v>
      </c>
      <c r="H14" s="24"/>
      <c r="I14" s="24" t="s">
        <v>9</v>
      </c>
      <c r="J14" s="24" t="s">
        <v>347</v>
      </c>
      <c r="K14" s="24" t="s">
        <v>347</v>
      </c>
      <c r="L14" s="26" t="s">
        <v>12</v>
      </c>
      <c r="M14" s="25">
        <v>49.518084999999999</v>
      </c>
      <c r="N14" s="24" t="s">
        <v>12</v>
      </c>
      <c r="O14" s="24" t="s">
        <v>12</v>
      </c>
      <c r="P14" s="24" t="s">
        <v>12</v>
      </c>
      <c r="Q14" s="24" t="s">
        <v>12</v>
      </c>
      <c r="R14" s="24" t="s">
        <v>12</v>
      </c>
      <c r="S14" s="24" t="s">
        <v>12</v>
      </c>
      <c r="T14" s="24" t="s">
        <v>12</v>
      </c>
      <c r="U14" s="24">
        <v>6140288</v>
      </c>
      <c r="V14" s="25">
        <v>7.1936999999999998</v>
      </c>
      <c r="W14" s="24" t="s">
        <v>337</v>
      </c>
      <c r="X14" s="24">
        <v>46006</v>
      </c>
      <c r="Y14" s="24">
        <v>114</v>
      </c>
      <c r="Z14" s="27">
        <v>0.80059132535338895</v>
      </c>
      <c r="AA14" s="27">
        <v>0.747595476460577</v>
      </c>
      <c r="AB14" s="27">
        <v>2.9951690821278998</v>
      </c>
      <c r="AC14" s="27">
        <v>4.6739505881100003</v>
      </c>
      <c r="AD14" s="27">
        <v>4.0272733849369997</v>
      </c>
      <c r="AE14" s="27">
        <v>1.6865507770499999</v>
      </c>
      <c r="AF14" s="28">
        <v>4213.82237334</v>
      </c>
      <c r="AG14" s="24">
        <v>2</v>
      </c>
      <c r="AH14" s="24">
        <v>1</v>
      </c>
      <c r="AI14" s="24">
        <v>1</v>
      </c>
      <c r="AJ14" s="24">
        <v>1</v>
      </c>
      <c r="AK14" s="24">
        <v>0</v>
      </c>
      <c r="AL14" s="24">
        <v>2</v>
      </c>
      <c r="AM14" s="24">
        <v>1</v>
      </c>
      <c r="AN14" s="27">
        <v>1.08168051338867</v>
      </c>
      <c r="AO14" s="27">
        <v>2.9951690821278998</v>
      </c>
      <c r="AP14" s="27">
        <v>4.6739505881100003</v>
      </c>
      <c r="AQ14" s="27">
        <v>0</v>
      </c>
      <c r="AR14" s="27">
        <v>1.5822594770433001</v>
      </c>
      <c r="AS14" s="27">
        <v>4.0272733849369997</v>
      </c>
      <c r="AT14" s="27">
        <v>1.6865507770499999</v>
      </c>
      <c r="AU14" s="27">
        <v>1.6411260143699999</v>
      </c>
      <c r="AV14" s="28">
        <v>0</v>
      </c>
      <c r="AW14" s="28">
        <v>4213.82237334</v>
      </c>
      <c r="AX14" s="24" t="s">
        <v>338</v>
      </c>
      <c r="AY14" s="24" t="s">
        <v>339</v>
      </c>
      <c r="AZ14" s="24" t="s">
        <v>340</v>
      </c>
      <c r="BA14" s="24" t="s">
        <v>341</v>
      </c>
      <c r="BB14" s="24" t="s">
        <v>369</v>
      </c>
    </row>
    <row r="15" spans="1:54" s="33" customFormat="1" ht="15" customHeight="1" x14ac:dyDescent="0.3">
      <c r="A15" s="24" t="s">
        <v>5</v>
      </c>
      <c r="B15" s="24" t="s">
        <v>26</v>
      </c>
      <c r="C15" s="24">
        <v>41.594501000000001</v>
      </c>
      <c r="D15" s="24">
        <v>-71.720384999999993</v>
      </c>
      <c r="E15" s="24" t="s">
        <v>61</v>
      </c>
      <c r="F15" s="24" t="s">
        <v>62</v>
      </c>
      <c r="G15" s="24" t="s">
        <v>9</v>
      </c>
      <c r="H15" s="24"/>
      <c r="I15" s="24" t="s">
        <v>9</v>
      </c>
      <c r="J15" s="24" t="s">
        <v>347</v>
      </c>
      <c r="K15" s="24" t="s">
        <v>347</v>
      </c>
      <c r="L15" s="26" t="s">
        <v>366</v>
      </c>
      <c r="M15" s="25">
        <v>21.570917999999999</v>
      </c>
      <c r="N15" s="24" t="s">
        <v>12</v>
      </c>
      <c r="O15" s="24" t="s">
        <v>12</v>
      </c>
      <c r="P15" s="24" t="s">
        <v>12</v>
      </c>
      <c r="Q15" s="24" t="s">
        <v>349</v>
      </c>
      <c r="R15" s="24" t="s">
        <v>12</v>
      </c>
      <c r="S15" s="24" t="s">
        <v>12</v>
      </c>
      <c r="T15" s="24" t="s">
        <v>12</v>
      </c>
      <c r="U15" s="24">
        <v>6139978</v>
      </c>
      <c r="V15" s="25">
        <v>3.456</v>
      </c>
      <c r="W15" s="24" t="s">
        <v>337</v>
      </c>
      <c r="X15" s="24">
        <v>46006</v>
      </c>
      <c r="Y15" s="24">
        <v>149</v>
      </c>
      <c r="Z15" s="27">
        <v>0.81623962144853501</v>
      </c>
      <c r="AA15" s="27">
        <v>0.80142054961402898</v>
      </c>
      <c r="AB15" s="27">
        <v>0.76335877862599999</v>
      </c>
      <c r="AC15" s="27">
        <v>1.6564442775499999</v>
      </c>
      <c r="AD15" s="27">
        <v>1.5978046721065799</v>
      </c>
      <c r="AE15" s="27">
        <v>1.5410249338599999</v>
      </c>
      <c r="AF15" s="28">
        <v>15429.590017799999</v>
      </c>
      <c r="AG15" s="24">
        <v>2</v>
      </c>
      <c r="AH15" s="24">
        <v>2</v>
      </c>
      <c r="AI15" s="24">
        <v>3</v>
      </c>
      <c r="AJ15" s="24">
        <v>2</v>
      </c>
      <c r="AK15" s="24">
        <v>1</v>
      </c>
      <c r="AL15" s="24">
        <v>3</v>
      </c>
      <c r="AM15" s="24">
        <v>0</v>
      </c>
      <c r="AN15" s="27">
        <v>0.54658488755410006</v>
      </c>
      <c r="AO15" s="27">
        <v>0.76335877862599999</v>
      </c>
      <c r="AP15" s="27">
        <v>1.6564442775499999</v>
      </c>
      <c r="AQ15" s="27">
        <v>7.6335877862600002E-2</v>
      </c>
      <c r="AR15" s="27">
        <v>0.80963541666670003</v>
      </c>
      <c r="AS15" s="27">
        <v>1.5978046721065799</v>
      </c>
      <c r="AT15" s="27">
        <v>1.2898676257799999</v>
      </c>
      <c r="AU15" s="27">
        <v>1.5410249338599999</v>
      </c>
      <c r="AV15" s="28">
        <v>0</v>
      </c>
      <c r="AW15" s="28">
        <v>15429.590017799999</v>
      </c>
      <c r="AX15" s="24" t="s">
        <v>338</v>
      </c>
      <c r="AY15" s="24" t="s">
        <v>339</v>
      </c>
      <c r="AZ15" s="24" t="s">
        <v>340</v>
      </c>
      <c r="BA15" s="24" t="s">
        <v>341</v>
      </c>
      <c r="BB15" s="24" t="s">
        <v>12</v>
      </c>
    </row>
    <row r="16" spans="1:54" s="33" customFormat="1" ht="15" customHeight="1" x14ac:dyDescent="0.3">
      <c r="A16" s="24" t="s">
        <v>5</v>
      </c>
      <c r="B16" s="24" t="s">
        <v>26</v>
      </c>
      <c r="C16" s="24">
        <v>41.623888000000001</v>
      </c>
      <c r="D16" s="24">
        <v>-71.757908</v>
      </c>
      <c r="E16" s="24" t="s">
        <v>31</v>
      </c>
      <c r="F16" s="24" t="s">
        <v>32</v>
      </c>
      <c r="G16" s="24" t="s">
        <v>9</v>
      </c>
      <c r="H16" s="24"/>
      <c r="I16" s="24" t="s">
        <v>9</v>
      </c>
      <c r="J16" s="24" t="s">
        <v>347</v>
      </c>
      <c r="K16" s="24" t="s">
        <v>347</v>
      </c>
      <c r="L16" s="26" t="s">
        <v>348</v>
      </c>
      <c r="M16" s="25">
        <v>9.2244449999999993</v>
      </c>
      <c r="N16" s="24" t="s">
        <v>12</v>
      </c>
      <c r="O16" s="24" t="s">
        <v>12</v>
      </c>
      <c r="P16" s="24" t="s">
        <v>12</v>
      </c>
      <c r="Q16" s="24" t="s">
        <v>349</v>
      </c>
      <c r="R16" s="24" t="s">
        <v>12</v>
      </c>
      <c r="S16" s="24" t="s">
        <v>12</v>
      </c>
      <c r="T16" s="24" t="s">
        <v>12</v>
      </c>
      <c r="U16" s="24">
        <v>6139968</v>
      </c>
      <c r="V16" s="25">
        <v>3.4460999999999999</v>
      </c>
      <c r="W16" s="24" t="s">
        <v>337</v>
      </c>
      <c r="X16" s="24">
        <v>46006</v>
      </c>
      <c r="Y16" s="24">
        <v>124</v>
      </c>
      <c r="Z16" s="27">
        <v>0.721628635408053</v>
      </c>
      <c r="AA16" s="27">
        <v>0.76384947880654597</v>
      </c>
      <c r="AB16" s="27">
        <v>1.9250253292840001</v>
      </c>
      <c r="AC16" s="27">
        <v>3.9523763052599996</v>
      </c>
      <c r="AD16" s="27">
        <v>4.3483938365060002</v>
      </c>
      <c r="AE16" s="27">
        <v>1.9189687874800001</v>
      </c>
      <c r="AF16" s="28">
        <v>0</v>
      </c>
      <c r="AG16" s="24">
        <v>1</v>
      </c>
      <c r="AH16" s="24">
        <v>1</v>
      </c>
      <c r="AI16" s="24">
        <v>2</v>
      </c>
      <c r="AJ16" s="24">
        <v>1</v>
      </c>
      <c r="AK16" s="24">
        <v>0</v>
      </c>
      <c r="AL16" s="24">
        <v>2</v>
      </c>
      <c r="AM16" s="24">
        <v>3</v>
      </c>
      <c r="AN16" s="27">
        <v>0.82951107641300004</v>
      </c>
      <c r="AO16" s="27">
        <v>1.9250253292840001</v>
      </c>
      <c r="AP16" s="27">
        <v>3.9523763052599996</v>
      </c>
      <c r="AQ16" s="27">
        <v>2.7355623100300002</v>
      </c>
      <c r="AR16" s="27">
        <v>4.3483938365060002</v>
      </c>
      <c r="AS16" s="27">
        <v>3.5726787303480001</v>
      </c>
      <c r="AT16" s="27">
        <v>1.9189687874800001</v>
      </c>
      <c r="AU16" s="27">
        <v>1.4357100145899999</v>
      </c>
      <c r="AV16" s="28">
        <v>0</v>
      </c>
      <c r="AW16" s="28">
        <v>0</v>
      </c>
      <c r="AX16" s="24" t="s">
        <v>338</v>
      </c>
      <c r="AY16" s="24" t="s">
        <v>339</v>
      </c>
      <c r="AZ16" s="24" t="s">
        <v>340</v>
      </c>
      <c r="BA16" s="24" t="s">
        <v>341</v>
      </c>
      <c r="BB16" s="24" t="s">
        <v>12</v>
      </c>
    </row>
    <row r="17" spans="1:54" s="33" customFormat="1" ht="15" customHeight="1" x14ac:dyDescent="0.3">
      <c r="A17" s="24" t="s">
        <v>5</v>
      </c>
      <c r="B17" s="24" t="s">
        <v>26</v>
      </c>
      <c r="C17" s="24">
        <v>41.574556999999999</v>
      </c>
      <c r="D17" s="24">
        <v>-71.720511000000002</v>
      </c>
      <c r="E17" s="24" t="s">
        <v>71</v>
      </c>
      <c r="F17" s="24" t="s">
        <v>72</v>
      </c>
      <c r="G17" s="24" t="s">
        <v>9</v>
      </c>
      <c r="H17" s="24"/>
      <c r="I17" s="24" t="s">
        <v>9</v>
      </c>
      <c r="J17" s="24" t="s">
        <v>347</v>
      </c>
      <c r="K17" s="24" t="s">
        <v>347</v>
      </c>
      <c r="L17" s="26" t="s">
        <v>370</v>
      </c>
      <c r="M17" s="25">
        <v>91.081726000000003</v>
      </c>
      <c r="N17" s="24" t="s">
        <v>12</v>
      </c>
      <c r="O17" s="24" t="s">
        <v>12</v>
      </c>
      <c r="P17" s="24" t="s">
        <v>12</v>
      </c>
      <c r="Q17" s="24" t="s">
        <v>12</v>
      </c>
      <c r="R17" s="24" t="s">
        <v>12</v>
      </c>
      <c r="S17" s="24" t="s">
        <v>12</v>
      </c>
      <c r="T17" s="24" t="s">
        <v>12</v>
      </c>
      <c r="U17" s="24">
        <v>6139996</v>
      </c>
      <c r="V17" s="25">
        <v>0.50219999999999998</v>
      </c>
      <c r="W17" s="24" t="s">
        <v>337</v>
      </c>
      <c r="X17" s="24">
        <v>46006</v>
      </c>
      <c r="Y17" s="24">
        <v>131</v>
      </c>
      <c r="Z17" s="27">
        <v>0.57128746874795799</v>
      </c>
      <c r="AA17" s="27">
        <v>0.75506220025405002</v>
      </c>
      <c r="AB17" s="27">
        <v>3.0448717948681998</v>
      </c>
      <c r="AC17" s="27">
        <v>3.2686778059900004</v>
      </c>
      <c r="AD17" s="27">
        <v>6.8082437275979997</v>
      </c>
      <c r="AE17" s="27">
        <v>3.2897838029400002</v>
      </c>
      <c r="AF17" s="28">
        <v>9407.5577651599997</v>
      </c>
      <c r="AG17" s="24">
        <v>-1</v>
      </c>
      <c r="AH17" s="24">
        <v>1</v>
      </c>
      <c r="AI17" s="24">
        <v>1</v>
      </c>
      <c r="AJ17" s="24">
        <v>1</v>
      </c>
      <c r="AK17" s="24">
        <v>-1</v>
      </c>
      <c r="AL17" s="24">
        <v>0</v>
      </c>
      <c r="AM17" s="24">
        <v>1</v>
      </c>
      <c r="AN17" s="27">
        <v>1.27861822277921</v>
      </c>
      <c r="AO17" s="27">
        <v>3.0448717948681998</v>
      </c>
      <c r="AP17" s="27">
        <v>3.2686778059900004</v>
      </c>
      <c r="AQ17" s="27">
        <v>0</v>
      </c>
      <c r="AR17" s="27">
        <v>6.8082437275979997</v>
      </c>
      <c r="AS17" s="27">
        <v>3.1119740338659998</v>
      </c>
      <c r="AT17" s="27">
        <v>3.2897838029400002</v>
      </c>
      <c r="AU17" s="27">
        <v>1.68336874605</v>
      </c>
      <c r="AV17" s="28">
        <v>0</v>
      </c>
      <c r="AW17" s="28">
        <v>9407.5577651599997</v>
      </c>
      <c r="AX17" s="24" t="s">
        <v>338</v>
      </c>
      <c r="AY17" s="24" t="s">
        <v>339</v>
      </c>
      <c r="AZ17" s="24" t="s">
        <v>340</v>
      </c>
      <c r="BA17" s="24" t="s">
        <v>341</v>
      </c>
      <c r="BB17" s="24" t="s">
        <v>371</v>
      </c>
    </row>
    <row r="18" spans="1:54" s="33" customFormat="1" ht="15" customHeight="1" x14ac:dyDescent="0.3">
      <c r="A18" s="24" t="s">
        <v>5</v>
      </c>
      <c r="B18" s="24" t="s">
        <v>26</v>
      </c>
      <c r="C18" s="24">
        <v>41.998161000000003</v>
      </c>
      <c r="D18" s="24">
        <v>-71.695075000000003</v>
      </c>
      <c r="E18" s="24" t="s">
        <v>65</v>
      </c>
      <c r="F18" s="24" t="s">
        <v>66</v>
      </c>
      <c r="G18" s="24" t="s">
        <v>9</v>
      </c>
      <c r="H18" s="24"/>
      <c r="I18" s="24" t="s">
        <v>9</v>
      </c>
      <c r="J18" s="24" t="s">
        <v>347</v>
      </c>
      <c r="K18" s="24" t="s">
        <v>347</v>
      </c>
      <c r="L18" s="26" t="s">
        <v>368</v>
      </c>
      <c r="M18" s="25">
        <v>25.049807000000001</v>
      </c>
      <c r="N18" s="24" t="s">
        <v>12</v>
      </c>
      <c r="O18" s="24" t="s">
        <v>12</v>
      </c>
      <c r="P18" s="24" t="s">
        <v>12</v>
      </c>
      <c r="Q18" s="24" t="s">
        <v>349</v>
      </c>
      <c r="R18" s="24" t="s">
        <v>12</v>
      </c>
      <c r="S18" s="24" t="s">
        <v>12</v>
      </c>
      <c r="T18" s="24" t="s">
        <v>12</v>
      </c>
      <c r="U18" s="24">
        <v>6118798</v>
      </c>
      <c r="V18" s="25">
        <v>0.4158</v>
      </c>
      <c r="W18" s="24" t="s">
        <v>337</v>
      </c>
      <c r="X18" s="24">
        <v>46006</v>
      </c>
      <c r="Y18" s="29"/>
      <c r="Z18" s="27">
        <v>0.83594057677921996</v>
      </c>
      <c r="AA18" s="27">
        <v>0.79701468753277704</v>
      </c>
      <c r="AB18" s="27">
        <v>2.9036004645809999</v>
      </c>
      <c r="AC18" s="27">
        <v>1.45573487653</v>
      </c>
      <c r="AD18" s="27">
        <v>1.3006181843439999</v>
      </c>
      <c r="AE18" s="27">
        <v>1.78514836541</v>
      </c>
      <c r="AF18" s="28">
        <v>2379.89395939</v>
      </c>
      <c r="AG18" s="24">
        <v>2</v>
      </c>
      <c r="AH18" s="24">
        <v>2</v>
      </c>
      <c r="AI18" s="24">
        <v>1</v>
      </c>
      <c r="AJ18" s="24">
        <v>3</v>
      </c>
      <c r="AK18" s="24">
        <v>1</v>
      </c>
      <c r="AL18" s="24">
        <v>2</v>
      </c>
      <c r="AM18" s="24">
        <v>1</v>
      </c>
      <c r="AN18" s="27">
        <v>1.6534272671755501</v>
      </c>
      <c r="AO18" s="27">
        <v>2.9036004645809999</v>
      </c>
      <c r="AP18" s="27">
        <v>1.45573487653</v>
      </c>
      <c r="AQ18" s="27">
        <v>1.3356562137000001</v>
      </c>
      <c r="AR18" s="27">
        <v>1.0822510822510001</v>
      </c>
      <c r="AS18" s="27">
        <v>1.3006181843439999</v>
      </c>
      <c r="AT18" s="27">
        <v>1.6444106414199999</v>
      </c>
      <c r="AU18" s="27">
        <v>1.78514836541</v>
      </c>
      <c r="AV18" s="28">
        <v>0</v>
      </c>
      <c r="AW18" s="28">
        <v>2379.89395939</v>
      </c>
      <c r="AX18" s="24" t="s">
        <v>338</v>
      </c>
      <c r="AY18" s="24" t="s">
        <v>339</v>
      </c>
      <c r="AZ18" s="24" t="s">
        <v>340</v>
      </c>
      <c r="BA18" s="24" t="s">
        <v>341</v>
      </c>
      <c r="BB18" s="24" t="s">
        <v>12</v>
      </c>
    </row>
    <row r="19" spans="1:54" s="33" customFormat="1" ht="15" customHeight="1" x14ac:dyDescent="0.3">
      <c r="A19" s="24" t="s">
        <v>5</v>
      </c>
      <c r="B19" s="24" t="s">
        <v>26</v>
      </c>
      <c r="C19" s="24">
        <v>41.579675999999999</v>
      </c>
      <c r="D19" s="24">
        <v>-71.718629000000007</v>
      </c>
      <c r="E19" s="24" t="s">
        <v>67</v>
      </c>
      <c r="F19" s="24" t="s">
        <v>68</v>
      </c>
      <c r="G19" s="24" t="s">
        <v>9</v>
      </c>
      <c r="H19" s="24"/>
      <c r="I19" s="24" t="s">
        <v>9</v>
      </c>
      <c r="J19" s="24" t="s">
        <v>347</v>
      </c>
      <c r="K19" s="24" t="s">
        <v>347</v>
      </c>
      <c r="L19" s="26" t="s">
        <v>12</v>
      </c>
      <c r="M19" s="25">
        <v>40.869315999999998</v>
      </c>
      <c r="N19" s="24" t="s">
        <v>12</v>
      </c>
      <c r="O19" s="24" t="s">
        <v>12</v>
      </c>
      <c r="P19" s="24" t="s">
        <v>12</v>
      </c>
      <c r="Q19" s="24" t="s">
        <v>12</v>
      </c>
      <c r="R19" s="24" t="s">
        <v>12</v>
      </c>
      <c r="S19" s="24" t="s">
        <v>12</v>
      </c>
      <c r="T19" s="24" t="s">
        <v>12</v>
      </c>
      <c r="U19" s="24">
        <v>6139982</v>
      </c>
      <c r="V19" s="25">
        <v>0.74070000000000003</v>
      </c>
      <c r="W19" s="24" t="s">
        <v>337</v>
      </c>
      <c r="X19" s="24">
        <v>46006</v>
      </c>
      <c r="Y19" s="24">
        <v>122</v>
      </c>
      <c r="Z19" s="27">
        <v>0.87601387051586799</v>
      </c>
      <c r="AA19" s="27">
        <v>0.789895046654708</v>
      </c>
      <c r="AB19" s="27">
        <v>1.4992074674181499</v>
      </c>
      <c r="AC19" s="27">
        <v>1.6224903134920001</v>
      </c>
      <c r="AD19" s="27">
        <v>1.9701489301769299</v>
      </c>
      <c r="AE19" s="27">
        <v>1.85817504987</v>
      </c>
      <c r="AF19" s="28">
        <v>15746.7681213</v>
      </c>
      <c r="AG19" s="24">
        <v>3</v>
      </c>
      <c r="AH19" s="24">
        <v>1</v>
      </c>
      <c r="AI19" s="24">
        <v>3</v>
      </c>
      <c r="AJ19" s="24">
        <v>2</v>
      </c>
      <c r="AK19" s="24">
        <v>1</v>
      </c>
      <c r="AL19" s="24">
        <v>2</v>
      </c>
      <c r="AM19" s="24">
        <v>0</v>
      </c>
      <c r="AN19" s="27">
        <v>1.4992074674181499</v>
      </c>
      <c r="AO19" s="27">
        <v>8.62812769629E-2</v>
      </c>
      <c r="AP19" s="27">
        <v>1.6224903134920001</v>
      </c>
      <c r="AQ19" s="27">
        <v>0</v>
      </c>
      <c r="AR19" s="27">
        <v>0</v>
      </c>
      <c r="AS19" s="27">
        <v>1.9701489301769299</v>
      </c>
      <c r="AT19" s="27">
        <v>1.85817504987</v>
      </c>
      <c r="AU19" s="27">
        <v>1.7145704958900001</v>
      </c>
      <c r="AV19" s="28">
        <v>0</v>
      </c>
      <c r="AW19" s="28">
        <v>15746.7681213</v>
      </c>
      <c r="AX19" s="24" t="s">
        <v>338</v>
      </c>
      <c r="AY19" s="24" t="s">
        <v>339</v>
      </c>
      <c r="AZ19" s="24" t="s">
        <v>340</v>
      </c>
      <c r="BA19" s="24" t="s">
        <v>341</v>
      </c>
      <c r="BB19" s="24" t="s">
        <v>12</v>
      </c>
    </row>
    <row r="20" spans="1:54" s="33" customFormat="1" ht="15" customHeight="1" x14ac:dyDescent="0.3">
      <c r="A20" s="24" t="s">
        <v>5</v>
      </c>
      <c r="B20" s="24" t="s">
        <v>26</v>
      </c>
      <c r="C20" s="24">
        <v>41.564430000000002</v>
      </c>
      <c r="D20" s="24">
        <v>-71.727231000000003</v>
      </c>
      <c r="E20" s="24" t="s">
        <v>53</v>
      </c>
      <c r="F20" s="24" t="s">
        <v>54</v>
      </c>
      <c r="G20" s="24" t="s">
        <v>9</v>
      </c>
      <c r="H20" s="24"/>
      <c r="I20" s="24" t="s">
        <v>9</v>
      </c>
      <c r="J20" s="24" t="s">
        <v>347</v>
      </c>
      <c r="K20" s="24" t="s">
        <v>347</v>
      </c>
      <c r="L20" s="26" t="s">
        <v>359</v>
      </c>
      <c r="M20" s="25">
        <v>17.108739</v>
      </c>
      <c r="N20" s="24" t="s">
        <v>12</v>
      </c>
      <c r="O20" s="24" t="s">
        <v>12</v>
      </c>
      <c r="P20" s="24" t="s">
        <v>12</v>
      </c>
      <c r="Q20" s="24" t="s">
        <v>349</v>
      </c>
      <c r="R20" s="24" t="s">
        <v>12</v>
      </c>
      <c r="S20" s="24" t="s">
        <v>12</v>
      </c>
      <c r="T20" s="24" t="s">
        <v>12</v>
      </c>
      <c r="U20" s="24">
        <v>6140294</v>
      </c>
      <c r="V20" s="25">
        <v>1.476</v>
      </c>
      <c r="W20" s="24" t="s">
        <v>337</v>
      </c>
      <c r="X20" s="24">
        <v>46006</v>
      </c>
      <c r="Y20" s="29"/>
      <c r="Z20" s="27">
        <v>0.69961310034697999</v>
      </c>
      <c r="AA20" s="27">
        <v>0.79132215962233898</v>
      </c>
      <c r="AB20" s="27">
        <v>0.91603053435100001</v>
      </c>
      <c r="AC20" s="27">
        <v>1.3728893798327999</v>
      </c>
      <c r="AD20" s="27">
        <v>5.5115853658539997</v>
      </c>
      <c r="AE20" s="27">
        <v>2.5302065620300001</v>
      </c>
      <c r="AF20" s="28">
        <v>8685.6790003099995</v>
      </c>
      <c r="AG20" s="24">
        <v>1</v>
      </c>
      <c r="AH20" s="24">
        <v>1</v>
      </c>
      <c r="AI20" s="24">
        <v>3</v>
      </c>
      <c r="AJ20" s="24">
        <v>3</v>
      </c>
      <c r="AK20" s="24">
        <v>-1</v>
      </c>
      <c r="AL20" s="24">
        <v>1</v>
      </c>
      <c r="AM20" s="24">
        <v>1</v>
      </c>
      <c r="AN20" s="27">
        <v>0.88895902372300006</v>
      </c>
      <c r="AO20" s="27">
        <v>0.91603053435100001</v>
      </c>
      <c r="AP20" s="27">
        <v>1.3728893798327999</v>
      </c>
      <c r="AQ20" s="27">
        <v>0.61068702290099997</v>
      </c>
      <c r="AR20" s="27">
        <v>5.5115853658539997</v>
      </c>
      <c r="AS20" s="27">
        <v>3.1851021303590001</v>
      </c>
      <c r="AT20" s="27">
        <v>2.5302065620300001</v>
      </c>
      <c r="AU20" s="27">
        <v>1.41228372778</v>
      </c>
      <c r="AV20" s="28">
        <v>0</v>
      </c>
      <c r="AW20" s="28">
        <v>8685.6790003099995</v>
      </c>
      <c r="AX20" s="24" t="s">
        <v>338</v>
      </c>
      <c r="AY20" s="24" t="s">
        <v>339</v>
      </c>
      <c r="AZ20" s="24" t="s">
        <v>340</v>
      </c>
      <c r="BA20" s="24" t="s">
        <v>341</v>
      </c>
      <c r="BB20" s="24" t="s">
        <v>360</v>
      </c>
    </row>
    <row r="21" spans="1:54" s="33" customFormat="1" ht="15" customHeight="1" x14ac:dyDescent="0.3">
      <c r="A21" s="24" t="s">
        <v>5</v>
      </c>
      <c r="B21" s="24" t="s">
        <v>26</v>
      </c>
      <c r="C21" s="24">
        <v>41.611783000000003</v>
      </c>
      <c r="D21" s="24">
        <v>-71.623135000000005</v>
      </c>
      <c r="E21" s="24" t="s">
        <v>42</v>
      </c>
      <c r="F21" s="24" t="s">
        <v>43</v>
      </c>
      <c r="G21" s="24" t="s">
        <v>9</v>
      </c>
      <c r="H21" s="24"/>
      <c r="I21" s="24" t="s">
        <v>9</v>
      </c>
      <c r="J21" s="24" t="s">
        <v>347</v>
      </c>
      <c r="K21" s="24" t="s">
        <v>347</v>
      </c>
      <c r="L21" s="26" t="s">
        <v>12</v>
      </c>
      <c r="M21" s="25">
        <v>11.502483</v>
      </c>
      <c r="N21" s="24" t="s">
        <v>12</v>
      </c>
      <c r="O21" s="24" t="s">
        <v>12</v>
      </c>
      <c r="P21" s="24" t="s">
        <v>12</v>
      </c>
      <c r="Q21" s="24" t="s">
        <v>12</v>
      </c>
      <c r="R21" s="24" t="s">
        <v>12</v>
      </c>
      <c r="S21" s="24" t="s">
        <v>12</v>
      </c>
      <c r="T21" s="24" t="s">
        <v>12</v>
      </c>
      <c r="U21" s="24">
        <v>6129267</v>
      </c>
      <c r="V21" s="25">
        <v>3.6351</v>
      </c>
      <c r="W21" s="24" t="s">
        <v>337</v>
      </c>
      <c r="X21" s="24">
        <v>46006</v>
      </c>
      <c r="Y21" s="24">
        <v>119</v>
      </c>
      <c r="Z21" s="27">
        <v>0.80410657657115703</v>
      </c>
      <c r="AA21" s="27">
        <v>0.73178592678800503</v>
      </c>
      <c r="AB21" s="27">
        <v>3.3489827856039995</v>
      </c>
      <c r="AC21" s="27">
        <v>2.2222222222200001</v>
      </c>
      <c r="AD21" s="27">
        <v>3.983868352784</v>
      </c>
      <c r="AE21" s="27">
        <v>1.7747384608900001</v>
      </c>
      <c r="AF21" s="28">
        <v>19442.552961500001</v>
      </c>
      <c r="AG21" s="24">
        <v>2</v>
      </c>
      <c r="AH21" s="24">
        <v>1</v>
      </c>
      <c r="AI21" s="24">
        <v>1</v>
      </c>
      <c r="AJ21" s="24">
        <v>2</v>
      </c>
      <c r="AK21" s="24">
        <v>0</v>
      </c>
      <c r="AL21" s="24">
        <v>2</v>
      </c>
      <c r="AM21" s="24">
        <v>0</v>
      </c>
      <c r="AN21" s="27">
        <v>3.3489827856039995</v>
      </c>
      <c r="AO21" s="27">
        <v>0.72544642857160002</v>
      </c>
      <c r="AP21" s="27">
        <v>2.2222222222200001</v>
      </c>
      <c r="AQ21" s="27">
        <v>0.61383928571400004</v>
      </c>
      <c r="AR21" s="27">
        <v>2.3783114632369999</v>
      </c>
      <c r="AS21" s="27">
        <v>3.983868352784</v>
      </c>
      <c r="AT21" s="27">
        <v>1.6177748885000001</v>
      </c>
      <c r="AU21" s="27">
        <v>1.7747384608900001</v>
      </c>
      <c r="AV21" s="28">
        <v>0</v>
      </c>
      <c r="AW21" s="28">
        <v>19442.552961500001</v>
      </c>
      <c r="AX21" s="24" t="s">
        <v>338</v>
      </c>
      <c r="AY21" s="24" t="s">
        <v>339</v>
      </c>
      <c r="AZ21" s="24" t="s">
        <v>340</v>
      </c>
      <c r="BA21" s="24" t="s">
        <v>341</v>
      </c>
      <c r="BB21" s="24" t="s">
        <v>354</v>
      </c>
    </row>
    <row r="22" spans="1:54" s="33" customFormat="1" ht="15" customHeight="1" x14ac:dyDescent="0.3">
      <c r="A22" s="24" t="s">
        <v>5</v>
      </c>
      <c r="B22" s="24" t="s">
        <v>26</v>
      </c>
      <c r="C22" s="24">
        <v>41.539436000000002</v>
      </c>
      <c r="D22" s="24">
        <v>-71.641847999999996</v>
      </c>
      <c r="E22" s="24" t="s">
        <v>44</v>
      </c>
      <c r="F22" s="24" t="s">
        <v>45</v>
      </c>
      <c r="G22" s="24" t="s">
        <v>9</v>
      </c>
      <c r="H22" s="24"/>
      <c r="I22" s="24" t="s">
        <v>9</v>
      </c>
      <c r="J22" s="24" t="s">
        <v>336</v>
      </c>
      <c r="K22" s="24" t="s">
        <v>347</v>
      </c>
      <c r="L22" s="26" t="s">
        <v>355</v>
      </c>
      <c r="M22" s="25">
        <v>12.038359</v>
      </c>
      <c r="N22" s="24" t="s">
        <v>12</v>
      </c>
      <c r="O22" s="24" t="s">
        <v>12</v>
      </c>
      <c r="P22" s="24" t="s">
        <v>12</v>
      </c>
      <c r="Q22" s="24" t="s">
        <v>12</v>
      </c>
      <c r="R22" s="24" t="s">
        <v>12</v>
      </c>
      <c r="S22" s="24" t="s">
        <v>12</v>
      </c>
      <c r="T22" s="24" t="s">
        <v>12</v>
      </c>
      <c r="U22" s="24">
        <v>6140080</v>
      </c>
      <c r="V22" s="25">
        <v>4.7331000000000003</v>
      </c>
      <c r="W22" s="24" t="s">
        <v>337</v>
      </c>
      <c r="X22" s="24">
        <v>46006</v>
      </c>
      <c r="Y22" s="24">
        <v>159</v>
      </c>
      <c r="Z22" s="27">
        <v>0.84004533891090705</v>
      </c>
      <c r="AA22" s="27">
        <v>0.76677823252854205</v>
      </c>
      <c r="AB22" s="27">
        <v>2.5723472668789999</v>
      </c>
      <c r="AC22" s="27">
        <v>1.3833844313200001</v>
      </c>
      <c r="AD22" s="27">
        <v>2.6148189346158999</v>
      </c>
      <c r="AE22" s="27">
        <v>2.2996414194599999</v>
      </c>
      <c r="AF22" s="28">
        <v>7283.7638528400003</v>
      </c>
      <c r="AG22" s="24">
        <v>2</v>
      </c>
      <c r="AH22" s="24">
        <v>1</v>
      </c>
      <c r="AI22" s="24">
        <v>1</v>
      </c>
      <c r="AJ22" s="24">
        <v>3</v>
      </c>
      <c r="AK22" s="24">
        <v>0</v>
      </c>
      <c r="AL22" s="24">
        <v>1</v>
      </c>
      <c r="AM22" s="24">
        <v>1</v>
      </c>
      <c r="AN22" s="27">
        <v>2.5723472668789999</v>
      </c>
      <c r="AO22" s="27">
        <v>2.3934617629839998</v>
      </c>
      <c r="AP22" s="27">
        <v>1.3833844313200001</v>
      </c>
      <c r="AQ22" s="27">
        <v>0</v>
      </c>
      <c r="AR22" s="27">
        <v>0.49819357292240002</v>
      </c>
      <c r="AS22" s="27">
        <v>2.6148189346158999</v>
      </c>
      <c r="AT22" s="27">
        <v>1.6724579478199999</v>
      </c>
      <c r="AU22" s="27">
        <v>2.2996414194599999</v>
      </c>
      <c r="AV22" s="28">
        <v>0</v>
      </c>
      <c r="AW22" s="28">
        <v>7283.7638528400003</v>
      </c>
      <c r="AX22" s="24" t="s">
        <v>338</v>
      </c>
      <c r="AY22" s="24" t="s">
        <v>339</v>
      </c>
      <c r="AZ22" s="24" t="s">
        <v>340</v>
      </c>
      <c r="BA22" s="24" t="s">
        <v>341</v>
      </c>
      <c r="BB22" s="24" t="s">
        <v>356</v>
      </c>
    </row>
    <row r="23" spans="1:54" s="33" customFormat="1" ht="15" customHeight="1" x14ac:dyDescent="0.3">
      <c r="A23" s="24" t="s">
        <v>5</v>
      </c>
      <c r="B23" s="24" t="s">
        <v>26</v>
      </c>
      <c r="C23" s="24">
        <v>41.512166999999998</v>
      </c>
      <c r="D23" s="24">
        <v>-71.641694000000001</v>
      </c>
      <c r="E23" s="24" t="s">
        <v>55</v>
      </c>
      <c r="F23" s="24" t="s">
        <v>56</v>
      </c>
      <c r="G23" s="24" t="s">
        <v>9</v>
      </c>
      <c r="H23" s="24"/>
      <c r="I23" s="24" t="s">
        <v>9</v>
      </c>
      <c r="J23" s="24" t="s">
        <v>347</v>
      </c>
      <c r="K23" s="24" t="s">
        <v>347</v>
      </c>
      <c r="L23" s="26" t="s">
        <v>361</v>
      </c>
      <c r="M23" s="25">
        <v>17.694448999999999</v>
      </c>
      <c r="N23" s="24" t="s">
        <v>12</v>
      </c>
      <c r="O23" s="24" t="s">
        <v>12</v>
      </c>
      <c r="P23" s="24" t="s">
        <v>12</v>
      </c>
      <c r="Q23" s="24" t="s">
        <v>12</v>
      </c>
      <c r="R23" s="24" t="s">
        <v>12</v>
      </c>
      <c r="S23" s="24" t="s">
        <v>12</v>
      </c>
      <c r="T23" s="24" t="s">
        <v>12</v>
      </c>
      <c r="U23" s="24">
        <v>6140128</v>
      </c>
      <c r="V23" s="25">
        <v>6.0156000000000001</v>
      </c>
      <c r="W23" s="24" t="s">
        <v>337</v>
      </c>
      <c r="X23" s="24">
        <v>46006</v>
      </c>
      <c r="Y23" s="24">
        <v>175</v>
      </c>
      <c r="Z23" s="27">
        <v>0.78005645000162205</v>
      </c>
      <c r="AA23" s="27">
        <v>0.77128226364168695</v>
      </c>
      <c r="AB23" s="27">
        <v>1.8770028994369001</v>
      </c>
      <c r="AC23" s="27">
        <v>0.96139172897900005</v>
      </c>
      <c r="AD23" s="27">
        <v>4.3705864751680004</v>
      </c>
      <c r="AE23" s="27">
        <v>1.97720577394</v>
      </c>
      <c r="AF23" s="28">
        <v>4881.5848691900001</v>
      </c>
      <c r="AG23" s="24">
        <v>1</v>
      </c>
      <c r="AH23" s="24">
        <v>1</v>
      </c>
      <c r="AI23" s="24">
        <v>2</v>
      </c>
      <c r="AJ23" s="24">
        <v>3</v>
      </c>
      <c r="AK23" s="24">
        <v>0</v>
      </c>
      <c r="AL23" s="24">
        <v>2</v>
      </c>
      <c r="AM23" s="24">
        <v>1</v>
      </c>
      <c r="AN23" s="27">
        <v>1.8770028994369001</v>
      </c>
      <c r="AO23" s="27">
        <v>0.35714285714299998</v>
      </c>
      <c r="AP23" s="27">
        <v>0.96139172897900005</v>
      </c>
      <c r="AQ23" s="27">
        <v>0.178571428571</v>
      </c>
      <c r="AR23" s="27">
        <v>4.3705864751680004</v>
      </c>
      <c r="AS23" s="27">
        <v>2.9623524539220001</v>
      </c>
      <c r="AT23" s="27">
        <v>1.4057199085400001</v>
      </c>
      <c r="AU23" s="27">
        <v>1.97720577394</v>
      </c>
      <c r="AV23" s="28">
        <v>0</v>
      </c>
      <c r="AW23" s="28">
        <v>4881.5848691900001</v>
      </c>
      <c r="AX23" s="24" t="s">
        <v>338</v>
      </c>
      <c r="AY23" s="24" t="s">
        <v>339</v>
      </c>
      <c r="AZ23" s="24" t="s">
        <v>340</v>
      </c>
      <c r="BA23" s="24" t="s">
        <v>341</v>
      </c>
      <c r="BB23" s="24" t="s">
        <v>362</v>
      </c>
    </row>
    <row r="24" spans="1:54" s="33" customFormat="1" ht="15" customHeight="1" x14ac:dyDescent="0.3">
      <c r="A24" s="24" t="s">
        <v>5</v>
      </c>
      <c r="B24" s="24" t="s">
        <v>6</v>
      </c>
      <c r="C24" s="24">
        <v>42.181874000000001</v>
      </c>
      <c r="D24" s="24">
        <v>-71.627189000000001</v>
      </c>
      <c r="E24" s="24" t="s">
        <v>7</v>
      </c>
      <c r="F24" s="24" t="s">
        <v>8</v>
      </c>
      <c r="G24" s="24" t="s">
        <v>9</v>
      </c>
      <c r="H24" s="24"/>
      <c r="I24" s="24" t="s">
        <v>9</v>
      </c>
      <c r="J24" s="24" t="s">
        <v>336</v>
      </c>
      <c r="K24" s="24" t="s">
        <v>336</v>
      </c>
      <c r="L24" s="26" t="s">
        <v>668</v>
      </c>
      <c r="M24" s="25">
        <v>11.6</v>
      </c>
      <c r="N24" s="24"/>
      <c r="O24" s="24" t="s">
        <v>12</v>
      </c>
      <c r="P24" s="24" t="s">
        <v>12</v>
      </c>
      <c r="Q24" s="24" t="s">
        <v>12</v>
      </c>
      <c r="R24" s="24" t="s">
        <v>12</v>
      </c>
      <c r="S24" s="24" t="s">
        <v>12</v>
      </c>
      <c r="T24" s="24" t="s">
        <v>12</v>
      </c>
      <c r="U24" s="24">
        <v>6115896</v>
      </c>
      <c r="V24" s="25">
        <v>1.0728</v>
      </c>
      <c r="W24" s="24" t="s">
        <v>337</v>
      </c>
      <c r="X24" s="24">
        <v>46006</v>
      </c>
      <c r="Y24" s="24">
        <v>174</v>
      </c>
      <c r="Z24" s="27">
        <v>0.68823006586659397</v>
      </c>
      <c r="AA24" s="27">
        <v>0.68373271150204795</v>
      </c>
      <c r="AB24" s="27">
        <v>1.2396694214899999</v>
      </c>
      <c r="AC24" s="27">
        <v>0</v>
      </c>
      <c r="AD24" s="27">
        <v>3.290366350067</v>
      </c>
      <c r="AE24" s="27">
        <v>3.9921910882799998</v>
      </c>
      <c r="AF24" s="28">
        <v>10339.437358699999</v>
      </c>
      <c r="AG24" s="24">
        <v>0</v>
      </c>
      <c r="AH24" s="24">
        <v>0</v>
      </c>
      <c r="AI24" s="24">
        <v>3</v>
      </c>
      <c r="AJ24" s="24">
        <v>3</v>
      </c>
      <c r="AK24" s="24">
        <v>0</v>
      </c>
      <c r="AL24" s="24">
        <v>0</v>
      </c>
      <c r="AM24" s="24">
        <v>0</v>
      </c>
      <c r="AN24" s="27">
        <v>1.2345679012299999</v>
      </c>
      <c r="AO24" s="27">
        <v>1.2396694214899999</v>
      </c>
      <c r="AP24" s="27">
        <v>0</v>
      </c>
      <c r="AQ24" s="27">
        <v>0</v>
      </c>
      <c r="AR24" s="27">
        <v>0.54530201342270002</v>
      </c>
      <c r="AS24" s="27">
        <v>3.290366350067</v>
      </c>
      <c r="AT24" s="27">
        <v>3.9921910882799998</v>
      </c>
      <c r="AU24" s="27">
        <v>2.7122785083999998</v>
      </c>
      <c r="AV24" s="28">
        <v>0</v>
      </c>
      <c r="AW24" s="28">
        <v>10339.437358699999</v>
      </c>
      <c r="AX24" s="24" t="s">
        <v>338</v>
      </c>
      <c r="AY24" s="24" t="s">
        <v>339</v>
      </c>
      <c r="AZ24" s="24" t="s">
        <v>340</v>
      </c>
      <c r="BA24" s="24" t="s">
        <v>341</v>
      </c>
      <c r="BB24" s="24" t="s">
        <v>12</v>
      </c>
    </row>
    <row r="25" spans="1:54" s="33" customFormat="1" ht="15" customHeight="1" x14ac:dyDescent="0.3">
      <c r="A25" s="24" t="s">
        <v>5</v>
      </c>
      <c r="B25" s="24" t="s">
        <v>6</v>
      </c>
      <c r="C25" s="24">
        <v>41.774552999999997</v>
      </c>
      <c r="D25" s="24">
        <v>-71.085425000000001</v>
      </c>
      <c r="E25" s="24" t="s">
        <v>40</v>
      </c>
      <c r="F25" s="24" t="s">
        <v>41</v>
      </c>
      <c r="G25" s="24" t="s">
        <v>9</v>
      </c>
      <c r="H25" s="24"/>
      <c r="I25" s="24" t="s">
        <v>9</v>
      </c>
      <c r="J25" s="24" t="s">
        <v>342</v>
      </c>
      <c r="K25" s="24" t="s">
        <v>342</v>
      </c>
      <c r="L25" s="26" t="s">
        <v>12</v>
      </c>
      <c r="M25" s="25">
        <v>10.5198</v>
      </c>
      <c r="N25" s="24" t="s">
        <v>12</v>
      </c>
      <c r="O25" s="24" t="s">
        <v>12</v>
      </c>
      <c r="P25" s="24" t="s">
        <v>351</v>
      </c>
      <c r="Q25" s="24" t="s">
        <v>12</v>
      </c>
      <c r="R25" s="24" t="s">
        <v>12</v>
      </c>
      <c r="S25" s="24" t="s">
        <v>12</v>
      </c>
      <c r="T25" s="24" t="s">
        <v>12</v>
      </c>
      <c r="U25" s="24">
        <v>6129677</v>
      </c>
      <c r="V25" s="25">
        <v>11.153700000000001</v>
      </c>
      <c r="W25" s="24" t="s">
        <v>337</v>
      </c>
      <c r="X25" s="24">
        <v>46006</v>
      </c>
      <c r="Y25" s="24">
        <v>171</v>
      </c>
      <c r="Z25" s="27">
        <v>0.82683570167479903</v>
      </c>
      <c r="AA25" s="27">
        <v>0.82683570167479903</v>
      </c>
      <c r="AB25" s="27">
        <v>0.78666096622499992</v>
      </c>
      <c r="AC25" s="27">
        <v>0.32492518170200002</v>
      </c>
      <c r="AD25" s="27">
        <v>0.52126200274309997</v>
      </c>
      <c r="AE25" s="27">
        <v>1.9464946882700001</v>
      </c>
      <c r="AF25" s="28">
        <v>0</v>
      </c>
      <c r="AG25" s="24">
        <v>2</v>
      </c>
      <c r="AH25" s="24">
        <v>2</v>
      </c>
      <c r="AI25" s="24">
        <v>3</v>
      </c>
      <c r="AJ25" s="24">
        <v>3</v>
      </c>
      <c r="AK25" s="24">
        <v>3</v>
      </c>
      <c r="AL25" s="24">
        <v>2</v>
      </c>
      <c r="AM25" s="24">
        <v>3</v>
      </c>
      <c r="AN25" s="27">
        <v>0.78666096622499992</v>
      </c>
      <c r="AO25" s="27">
        <v>0</v>
      </c>
      <c r="AP25" s="27">
        <v>0.32492518170200002</v>
      </c>
      <c r="AQ25" s="27">
        <v>0</v>
      </c>
      <c r="AR25" s="27">
        <v>0.52126200274309997</v>
      </c>
      <c r="AS25" s="27">
        <v>0.52126200274309997</v>
      </c>
      <c r="AT25" s="27">
        <v>1.9464946882700001</v>
      </c>
      <c r="AU25" s="27">
        <v>1.9464946882700001</v>
      </c>
      <c r="AV25" s="28">
        <v>0</v>
      </c>
      <c r="AW25" s="28">
        <v>0</v>
      </c>
      <c r="AX25" s="24" t="s">
        <v>344</v>
      </c>
      <c r="AY25" s="24" t="s">
        <v>345</v>
      </c>
      <c r="AZ25" s="24" t="s">
        <v>340</v>
      </c>
      <c r="BA25" s="24" t="s">
        <v>341</v>
      </c>
      <c r="BB25" s="24" t="s">
        <v>12</v>
      </c>
    </row>
    <row r="26" spans="1:54" s="33" customFormat="1" ht="15" customHeight="1" x14ac:dyDescent="0.3">
      <c r="A26" s="24" t="s">
        <v>5</v>
      </c>
      <c r="B26" s="24" t="s">
        <v>6</v>
      </c>
      <c r="C26" s="24">
        <v>41.772798000000002</v>
      </c>
      <c r="D26" s="24">
        <v>-70.985684000000006</v>
      </c>
      <c r="E26" s="24" t="s">
        <v>20</v>
      </c>
      <c r="F26" s="24" t="s">
        <v>21</v>
      </c>
      <c r="G26" s="24" t="s">
        <v>9</v>
      </c>
      <c r="H26" s="24"/>
      <c r="I26" s="24" t="s">
        <v>373</v>
      </c>
      <c r="J26" s="24" t="s">
        <v>347</v>
      </c>
      <c r="K26" s="24" t="s">
        <v>372</v>
      </c>
      <c r="L26" s="26" t="s">
        <v>669</v>
      </c>
      <c r="M26" s="25">
        <v>4.1055000000000001</v>
      </c>
      <c r="N26" s="24" t="s">
        <v>343</v>
      </c>
      <c r="O26" s="24" t="s">
        <v>12</v>
      </c>
      <c r="P26" s="24" t="s">
        <v>12</v>
      </c>
      <c r="Q26" s="24" t="s">
        <v>12</v>
      </c>
      <c r="R26" s="24" t="s">
        <v>12</v>
      </c>
      <c r="S26" s="24" t="s">
        <v>12</v>
      </c>
      <c r="T26" s="24" t="s">
        <v>12</v>
      </c>
      <c r="U26" s="24">
        <v>6128885</v>
      </c>
      <c r="V26" s="25">
        <v>5.5808999999999997</v>
      </c>
      <c r="W26" s="24" t="s">
        <v>337</v>
      </c>
      <c r="X26" s="24">
        <v>46006</v>
      </c>
      <c r="Y26" s="24">
        <v>163</v>
      </c>
      <c r="Z26" s="27">
        <v>0.76699890418914096</v>
      </c>
      <c r="AA26" s="27">
        <v>0.76699890418914096</v>
      </c>
      <c r="AB26" s="27">
        <v>1.4041246160599998</v>
      </c>
      <c r="AC26" s="27">
        <v>13.715710723200001</v>
      </c>
      <c r="AD26" s="27">
        <v>3.3949363005929998</v>
      </c>
      <c r="AE26" s="27">
        <v>1.3890743294300001</v>
      </c>
      <c r="AF26" s="28">
        <v>0</v>
      </c>
      <c r="AG26" s="24">
        <v>1</v>
      </c>
      <c r="AH26" s="24">
        <v>1</v>
      </c>
      <c r="AI26" s="24">
        <v>3</v>
      </c>
      <c r="AJ26" s="24">
        <v>-1</v>
      </c>
      <c r="AK26" s="24">
        <v>0</v>
      </c>
      <c r="AL26" s="24">
        <v>3</v>
      </c>
      <c r="AM26" s="24">
        <v>3</v>
      </c>
      <c r="AN26" s="27">
        <v>1.4041246160599998</v>
      </c>
      <c r="AO26" s="27">
        <v>1.2468827930169999</v>
      </c>
      <c r="AP26" s="27">
        <v>2.4133391838499998</v>
      </c>
      <c r="AQ26" s="27">
        <v>13.715710723200001</v>
      </c>
      <c r="AR26" s="27">
        <v>3.3949363005929998</v>
      </c>
      <c r="AS26" s="27">
        <v>3.3949363005929998</v>
      </c>
      <c r="AT26" s="27">
        <v>1.3890743294300001</v>
      </c>
      <c r="AU26" s="27">
        <v>1.3890743294300001</v>
      </c>
      <c r="AV26" s="28">
        <v>0</v>
      </c>
      <c r="AW26" s="28">
        <v>0</v>
      </c>
      <c r="AX26" s="24" t="s">
        <v>344</v>
      </c>
      <c r="AY26" s="24" t="s">
        <v>345</v>
      </c>
      <c r="AZ26" s="24" t="s">
        <v>340</v>
      </c>
      <c r="BA26" s="24" t="s">
        <v>341</v>
      </c>
      <c r="BB26" s="24" t="s">
        <v>12</v>
      </c>
    </row>
    <row r="27" spans="1:54" s="33" customFormat="1" ht="15" customHeight="1" x14ac:dyDescent="0.3">
      <c r="A27" s="24" t="s">
        <v>5</v>
      </c>
      <c r="B27" s="24" t="s">
        <v>6</v>
      </c>
      <c r="C27" s="24">
        <v>41.716954999999999</v>
      </c>
      <c r="D27" s="24">
        <v>-71.088928999999993</v>
      </c>
      <c r="E27" s="24" t="s">
        <v>13</v>
      </c>
      <c r="F27" s="24" t="s">
        <v>14</v>
      </c>
      <c r="G27" s="24" t="s">
        <v>9</v>
      </c>
      <c r="H27" s="24"/>
      <c r="I27" s="24" t="s">
        <v>9</v>
      </c>
      <c r="J27" s="24" t="s">
        <v>336</v>
      </c>
      <c r="K27" s="24" t="s">
        <v>336</v>
      </c>
      <c r="L27" s="26" t="s">
        <v>12</v>
      </c>
      <c r="M27" s="25">
        <v>3.0533000000000001</v>
      </c>
      <c r="N27" s="24" t="s">
        <v>343</v>
      </c>
      <c r="O27" s="24" t="s">
        <v>12</v>
      </c>
      <c r="P27" s="24" t="s">
        <v>12</v>
      </c>
      <c r="Q27" s="24" t="s">
        <v>12</v>
      </c>
      <c r="R27" s="24" t="s">
        <v>12</v>
      </c>
      <c r="S27" s="24" t="s">
        <v>12</v>
      </c>
      <c r="T27" s="24" t="s">
        <v>12</v>
      </c>
      <c r="U27" s="24">
        <v>5881703</v>
      </c>
      <c r="V27" s="25">
        <v>4.4595000000000002</v>
      </c>
      <c r="W27" s="24" t="s">
        <v>337</v>
      </c>
      <c r="X27" s="24">
        <v>46006</v>
      </c>
      <c r="Y27" s="24">
        <v>167</v>
      </c>
      <c r="Z27" s="27">
        <v>0.83855791037895</v>
      </c>
      <c r="AA27" s="27">
        <v>0.83855791037895</v>
      </c>
      <c r="AB27" s="27">
        <v>0.9439528023599999</v>
      </c>
      <c r="AC27" s="27">
        <v>0.53097345132700002</v>
      </c>
      <c r="AD27" s="27">
        <v>0.52149344096890005</v>
      </c>
      <c r="AE27" s="27">
        <v>2.1753276103500001</v>
      </c>
      <c r="AF27" s="28">
        <v>0</v>
      </c>
      <c r="AG27" s="24">
        <v>2</v>
      </c>
      <c r="AH27" s="24">
        <v>2</v>
      </c>
      <c r="AI27" s="24">
        <v>3</v>
      </c>
      <c r="AJ27" s="24">
        <v>3</v>
      </c>
      <c r="AK27" s="24">
        <v>3</v>
      </c>
      <c r="AL27" s="24">
        <v>1</v>
      </c>
      <c r="AM27" s="24">
        <v>3</v>
      </c>
      <c r="AN27" s="27">
        <v>0.9439528023599999</v>
      </c>
      <c r="AO27" s="27">
        <v>0</v>
      </c>
      <c r="AP27" s="27">
        <v>0.53097345132700002</v>
      </c>
      <c r="AQ27" s="27">
        <v>0</v>
      </c>
      <c r="AR27" s="27">
        <v>0.52149344096890005</v>
      </c>
      <c r="AS27" s="27">
        <v>0.52149344096890005</v>
      </c>
      <c r="AT27" s="27">
        <v>2.1753276103500001</v>
      </c>
      <c r="AU27" s="27">
        <v>2.1753276103500001</v>
      </c>
      <c r="AV27" s="28">
        <v>0</v>
      </c>
      <c r="AW27" s="28">
        <v>0</v>
      </c>
      <c r="AX27" s="24" t="s">
        <v>344</v>
      </c>
      <c r="AY27" s="24" t="s">
        <v>345</v>
      </c>
      <c r="AZ27" s="24" t="s">
        <v>340</v>
      </c>
      <c r="BA27" s="24" t="s">
        <v>341</v>
      </c>
      <c r="BB27" s="24" t="s">
        <v>12</v>
      </c>
    </row>
    <row r="28" spans="1:54" s="33" customFormat="1" ht="15" customHeight="1" x14ac:dyDescent="0.3">
      <c r="A28" s="24" t="s">
        <v>5</v>
      </c>
      <c r="B28" s="24" t="s">
        <v>26</v>
      </c>
      <c r="C28" s="24">
        <v>41.374693999999998</v>
      </c>
      <c r="D28" s="24">
        <v>-71.716451000000006</v>
      </c>
      <c r="E28" s="24" t="s">
        <v>27</v>
      </c>
      <c r="F28" s="24" t="s">
        <v>28</v>
      </c>
      <c r="G28" s="24" t="s">
        <v>9</v>
      </c>
      <c r="H28" s="24"/>
      <c r="I28" s="24" t="s">
        <v>373</v>
      </c>
      <c r="J28" s="24" t="s">
        <v>347</v>
      </c>
      <c r="K28" s="24" t="s">
        <v>372</v>
      </c>
      <c r="L28" s="26" t="s">
        <v>377</v>
      </c>
      <c r="M28" s="25">
        <v>6.047148</v>
      </c>
      <c r="N28" s="24" t="s">
        <v>12</v>
      </c>
      <c r="O28" s="24" t="s">
        <v>12</v>
      </c>
      <c r="P28" s="24" t="s">
        <v>12</v>
      </c>
      <c r="Q28" s="24" t="s">
        <v>12</v>
      </c>
      <c r="R28" s="24" t="s">
        <v>12</v>
      </c>
      <c r="S28" s="24" t="s">
        <v>12</v>
      </c>
      <c r="T28" s="24" t="s">
        <v>12</v>
      </c>
      <c r="U28" s="24">
        <v>6141118</v>
      </c>
      <c r="V28" s="25">
        <v>5.3216999999999999</v>
      </c>
      <c r="W28" s="24" t="s">
        <v>337</v>
      </c>
      <c r="X28" s="24">
        <v>46006</v>
      </c>
      <c r="Y28" s="24">
        <v>148</v>
      </c>
      <c r="Z28" s="27">
        <v>0.72689776928782501</v>
      </c>
      <c r="AA28" s="27">
        <v>0.67560179424037103</v>
      </c>
      <c r="AB28" s="27">
        <v>7.6699029126199996</v>
      </c>
      <c r="AC28" s="27">
        <v>2.7184466019400002</v>
      </c>
      <c r="AD28" s="27">
        <v>5.4458775672159998</v>
      </c>
      <c r="AE28" s="27">
        <v>2.6600819073999999</v>
      </c>
      <c r="AF28" s="28">
        <v>0</v>
      </c>
      <c r="AG28" s="24">
        <v>1</v>
      </c>
      <c r="AH28" s="24">
        <v>0</v>
      </c>
      <c r="AI28" s="24">
        <v>0</v>
      </c>
      <c r="AJ28" s="24">
        <v>1</v>
      </c>
      <c r="AK28" s="24">
        <v>-1</v>
      </c>
      <c r="AL28" s="24">
        <v>1</v>
      </c>
      <c r="AM28" s="24">
        <v>3</v>
      </c>
      <c r="AN28" s="27">
        <v>3.5469448584204999</v>
      </c>
      <c r="AO28" s="27">
        <v>7.6699029126199996</v>
      </c>
      <c r="AP28" s="27">
        <v>1.28166915052</v>
      </c>
      <c r="AQ28" s="27">
        <v>2.7184466019400002</v>
      </c>
      <c r="AR28" s="27">
        <v>4.8518518518480001</v>
      </c>
      <c r="AS28" s="27">
        <v>5.4458775672159998</v>
      </c>
      <c r="AT28" s="27">
        <v>2.5234454396100001</v>
      </c>
      <c r="AU28" s="27">
        <v>2.6600819073999999</v>
      </c>
      <c r="AV28" s="28">
        <v>0</v>
      </c>
      <c r="AW28" s="28">
        <v>0</v>
      </c>
      <c r="AX28" s="24" t="s">
        <v>378</v>
      </c>
      <c r="AY28" s="24" t="s">
        <v>379</v>
      </c>
      <c r="AZ28" s="24" t="s">
        <v>340</v>
      </c>
      <c r="BA28" s="24" t="s">
        <v>341</v>
      </c>
      <c r="BB28" s="24" t="s">
        <v>380</v>
      </c>
    </row>
    <row r="29" spans="1:54" s="33" customFormat="1" ht="15" customHeight="1" x14ac:dyDescent="0.3">
      <c r="A29" s="24" t="s">
        <v>5</v>
      </c>
      <c r="B29" s="24" t="s">
        <v>6</v>
      </c>
      <c r="C29" s="24">
        <v>41.682488999999997</v>
      </c>
      <c r="D29" s="24">
        <v>-71.017475000000005</v>
      </c>
      <c r="E29" s="24" t="s">
        <v>63</v>
      </c>
      <c r="F29" s="24" t="s">
        <v>64</v>
      </c>
      <c r="G29" s="24" t="s">
        <v>9</v>
      </c>
      <c r="H29" s="24"/>
      <c r="I29" s="24" t="s">
        <v>9</v>
      </c>
      <c r="J29" s="24" t="s">
        <v>347</v>
      </c>
      <c r="K29" s="24" t="s">
        <v>347</v>
      </c>
      <c r="L29" s="26" t="s">
        <v>367</v>
      </c>
      <c r="M29" s="25">
        <v>22.022300000000001</v>
      </c>
      <c r="N29" s="24" t="s">
        <v>12</v>
      </c>
      <c r="O29" s="24" t="s">
        <v>12</v>
      </c>
      <c r="P29" s="24" t="s">
        <v>12</v>
      </c>
      <c r="Q29" s="24" t="s">
        <v>12</v>
      </c>
      <c r="R29" s="24" t="s">
        <v>12</v>
      </c>
      <c r="S29" s="24" t="s">
        <v>12</v>
      </c>
      <c r="T29" s="24" t="s">
        <v>12</v>
      </c>
      <c r="U29" s="24">
        <v>5881405</v>
      </c>
      <c r="V29" s="25">
        <v>3.8961000000000001</v>
      </c>
      <c r="W29" s="24" t="s">
        <v>337</v>
      </c>
      <c r="X29" s="24">
        <v>46006</v>
      </c>
      <c r="Y29" s="24">
        <v>133</v>
      </c>
      <c r="Z29" s="27">
        <v>0.78169448594086</v>
      </c>
      <c r="AA29" s="27">
        <v>0.75478809482739495</v>
      </c>
      <c r="AB29" s="27">
        <v>3.33537706928526</v>
      </c>
      <c r="AC29" s="27">
        <v>4.0016349887600002</v>
      </c>
      <c r="AD29" s="27">
        <v>4.1337232919030003</v>
      </c>
      <c r="AE29" s="27">
        <v>1.59731750361</v>
      </c>
      <c r="AF29" s="28">
        <v>11691.120318499999</v>
      </c>
      <c r="AG29" s="24">
        <v>1</v>
      </c>
      <c r="AH29" s="24">
        <v>1</v>
      </c>
      <c r="AI29" s="24">
        <v>1</v>
      </c>
      <c r="AJ29" s="24">
        <v>1</v>
      </c>
      <c r="AK29" s="24">
        <v>0</v>
      </c>
      <c r="AL29" s="24">
        <v>2</v>
      </c>
      <c r="AM29" s="24">
        <v>0</v>
      </c>
      <c r="AN29" s="27">
        <v>3.33537706928526</v>
      </c>
      <c r="AO29" s="27">
        <v>2.3828435266089998</v>
      </c>
      <c r="AP29" s="27">
        <v>4.0016349887600002</v>
      </c>
      <c r="AQ29" s="27">
        <v>0.55599682287560004</v>
      </c>
      <c r="AR29" s="27">
        <v>3.4936474936490001</v>
      </c>
      <c r="AS29" s="27">
        <v>4.1337232919030003</v>
      </c>
      <c r="AT29" s="27">
        <v>1.1218153986099999</v>
      </c>
      <c r="AU29" s="27">
        <v>1.59731750361</v>
      </c>
      <c r="AV29" s="28">
        <v>0</v>
      </c>
      <c r="AW29" s="28">
        <v>11691.120318499999</v>
      </c>
      <c r="AX29" s="24" t="s">
        <v>344</v>
      </c>
      <c r="AY29" s="24" t="s">
        <v>345</v>
      </c>
      <c r="AZ29" s="24" t="s">
        <v>340</v>
      </c>
      <c r="BA29" s="24" t="s">
        <v>341</v>
      </c>
      <c r="BB29" s="24" t="s">
        <v>12</v>
      </c>
    </row>
    <row r="30" spans="1:54" s="33" customFormat="1" ht="15" customHeight="1" x14ac:dyDescent="0.3">
      <c r="A30" s="24" t="s">
        <v>5</v>
      </c>
      <c r="B30" s="24" t="s">
        <v>6</v>
      </c>
      <c r="C30" s="24">
        <v>41.872506000000001</v>
      </c>
      <c r="D30" s="24">
        <v>-71.315224000000001</v>
      </c>
      <c r="E30" s="24" t="s">
        <v>18</v>
      </c>
      <c r="F30" s="24" t="s">
        <v>19</v>
      </c>
      <c r="G30" s="24" t="s">
        <v>9</v>
      </c>
      <c r="H30" s="24"/>
      <c r="I30" s="24" t="s">
        <v>9</v>
      </c>
      <c r="J30" s="24" t="s">
        <v>347</v>
      </c>
      <c r="K30" s="24" t="s">
        <v>347</v>
      </c>
      <c r="L30" s="26" t="s">
        <v>12</v>
      </c>
      <c r="M30" s="25">
        <v>4.0084</v>
      </c>
      <c r="N30" s="24" t="s">
        <v>343</v>
      </c>
      <c r="O30" s="24" t="s">
        <v>12</v>
      </c>
      <c r="P30" s="24" t="s">
        <v>12</v>
      </c>
      <c r="Q30" s="24" t="s">
        <v>12</v>
      </c>
      <c r="R30" s="24" t="s">
        <v>12</v>
      </c>
      <c r="S30" s="24" t="s">
        <v>12</v>
      </c>
      <c r="T30" s="24" t="s">
        <v>12</v>
      </c>
      <c r="U30" s="24">
        <v>6129551</v>
      </c>
      <c r="V30" s="25">
        <v>5.8121999999999998</v>
      </c>
      <c r="W30" s="24" t="s">
        <v>337</v>
      </c>
      <c r="X30" s="24">
        <v>46006</v>
      </c>
      <c r="Y30" s="24">
        <v>144</v>
      </c>
      <c r="Z30" s="27">
        <v>0.71630998098544696</v>
      </c>
      <c r="AA30" s="27">
        <v>0.71630998098544696</v>
      </c>
      <c r="AB30" s="27">
        <v>5.7001795332079999</v>
      </c>
      <c r="AC30" s="27">
        <v>1.86265709156</v>
      </c>
      <c r="AD30" s="27">
        <v>2.518426757511</v>
      </c>
      <c r="AE30" s="27">
        <v>2.2605449543799998</v>
      </c>
      <c r="AF30" s="28">
        <v>0</v>
      </c>
      <c r="AG30" s="24">
        <v>1</v>
      </c>
      <c r="AH30" s="24">
        <v>1</v>
      </c>
      <c r="AI30" s="24">
        <v>0</v>
      </c>
      <c r="AJ30" s="24">
        <v>2</v>
      </c>
      <c r="AK30" s="24">
        <v>1</v>
      </c>
      <c r="AL30" s="24">
        <v>1</v>
      </c>
      <c r="AM30" s="24">
        <v>3</v>
      </c>
      <c r="AN30" s="27">
        <v>5.7001795332079999</v>
      </c>
      <c r="AO30" s="27">
        <v>3.4482758620670002</v>
      </c>
      <c r="AP30" s="27">
        <v>1.86265709156</v>
      </c>
      <c r="AQ30" s="27">
        <v>0</v>
      </c>
      <c r="AR30" s="27">
        <v>2.518426757511</v>
      </c>
      <c r="AS30" s="27">
        <v>2.518426757511</v>
      </c>
      <c r="AT30" s="27">
        <v>2.2605449543799998</v>
      </c>
      <c r="AU30" s="27">
        <v>2.2605449543799998</v>
      </c>
      <c r="AV30" s="28">
        <v>0</v>
      </c>
      <c r="AW30" s="28">
        <v>0</v>
      </c>
      <c r="AX30" s="24" t="s">
        <v>344</v>
      </c>
      <c r="AY30" s="24" t="s">
        <v>345</v>
      </c>
      <c r="AZ30" s="24" t="s">
        <v>340</v>
      </c>
      <c r="BA30" s="24" t="s">
        <v>341</v>
      </c>
      <c r="BB30" s="24" t="s">
        <v>12</v>
      </c>
    </row>
    <row r="31" spans="1:54" s="33" customFormat="1" ht="15" customHeight="1" x14ac:dyDescent="0.3">
      <c r="A31" s="24" t="s">
        <v>5</v>
      </c>
      <c r="B31" s="24" t="s">
        <v>6</v>
      </c>
      <c r="C31" s="24">
        <v>42.045360000000002</v>
      </c>
      <c r="D31" s="24">
        <v>-71.651598000000007</v>
      </c>
      <c r="E31" s="24" t="s">
        <v>46</v>
      </c>
      <c r="F31" s="24" t="s">
        <v>47</v>
      </c>
      <c r="G31" s="24" t="s">
        <v>9</v>
      </c>
      <c r="H31" s="24"/>
      <c r="I31" s="24" t="s">
        <v>9</v>
      </c>
      <c r="J31" s="24" t="s">
        <v>336</v>
      </c>
      <c r="K31" s="24" t="s">
        <v>336</v>
      </c>
      <c r="L31" s="26" t="s">
        <v>357</v>
      </c>
      <c r="M31" s="25">
        <v>12.049899999999999</v>
      </c>
      <c r="N31" s="24" t="s">
        <v>12</v>
      </c>
      <c r="O31" s="24"/>
      <c r="P31" s="24" t="s">
        <v>12</v>
      </c>
      <c r="Q31" s="24" t="s">
        <v>349</v>
      </c>
      <c r="R31" s="24" t="s">
        <v>12</v>
      </c>
      <c r="S31" s="24" t="s">
        <v>12</v>
      </c>
      <c r="T31" s="24" t="s">
        <v>12</v>
      </c>
      <c r="U31" s="24">
        <v>6116280</v>
      </c>
      <c r="V31" s="25">
        <v>2.1545999999999998</v>
      </c>
      <c r="W31" s="24" t="s">
        <v>337</v>
      </c>
      <c r="X31" s="24">
        <v>46006</v>
      </c>
      <c r="Y31" s="24">
        <v>189</v>
      </c>
      <c r="Z31" s="27">
        <v>0.77471728356394198</v>
      </c>
      <c r="AA31" s="27">
        <v>0.79711452082738898</v>
      </c>
      <c r="AB31" s="27">
        <v>1.8653932248894001</v>
      </c>
      <c r="AC31" s="27">
        <v>1.067004924638</v>
      </c>
      <c r="AD31" s="27">
        <v>0.87719298245599997</v>
      </c>
      <c r="AE31" s="27">
        <v>2.6509999943300002</v>
      </c>
      <c r="AF31" s="28">
        <v>5597.4451348399998</v>
      </c>
      <c r="AG31" s="24">
        <v>1</v>
      </c>
      <c r="AH31" s="24">
        <v>2</v>
      </c>
      <c r="AI31" s="24">
        <v>2</v>
      </c>
      <c r="AJ31" s="24">
        <v>3</v>
      </c>
      <c r="AK31" s="24">
        <v>2</v>
      </c>
      <c r="AL31" s="24">
        <v>1</v>
      </c>
      <c r="AM31" s="24">
        <v>1</v>
      </c>
      <c r="AN31" s="27">
        <v>1.8653932248894001</v>
      </c>
      <c r="AO31" s="27">
        <v>0</v>
      </c>
      <c r="AP31" s="27">
        <v>1.067004924638</v>
      </c>
      <c r="AQ31" s="27">
        <v>0</v>
      </c>
      <c r="AR31" s="27">
        <v>0.87719298245599997</v>
      </c>
      <c r="AS31" s="27">
        <v>0.82424549835100003</v>
      </c>
      <c r="AT31" s="27">
        <v>2.6509999943300002</v>
      </c>
      <c r="AU31" s="27">
        <v>2.2537754261299998</v>
      </c>
      <c r="AV31" s="28">
        <v>0</v>
      </c>
      <c r="AW31" s="28">
        <v>5597.4451348399998</v>
      </c>
      <c r="AX31" s="24" t="s">
        <v>338</v>
      </c>
      <c r="AY31" s="24" t="s">
        <v>339</v>
      </c>
      <c r="AZ31" s="24" t="s">
        <v>340</v>
      </c>
      <c r="BA31" s="24" t="s">
        <v>341</v>
      </c>
      <c r="BB31" s="24" t="s">
        <v>12</v>
      </c>
    </row>
    <row r="32" spans="1:54" s="33" customFormat="1" ht="15" customHeight="1" x14ac:dyDescent="0.3">
      <c r="A32" s="24" t="s">
        <v>5</v>
      </c>
      <c r="B32" s="24" t="s">
        <v>6</v>
      </c>
      <c r="C32" s="24">
        <v>41.778004000000003</v>
      </c>
      <c r="D32" s="24">
        <v>-71.075934000000004</v>
      </c>
      <c r="E32" s="24" t="s">
        <v>22</v>
      </c>
      <c r="F32" s="24" t="s">
        <v>23</v>
      </c>
      <c r="G32" s="24" t="s">
        <v>9</v>
      </c>
      <c r="H32" s="24"/>
      <c r="I32" s="24" t="s">
        <v>9</v>
      </c>
      <c r="J32" s="24" t="s">
        <v>336</v>
      </c>
      <c r="K32" s="24" t="s">
        <v>336</v>
      </c>
      <c r="L32" s="26" t="s">
        <v>12</v>
      </c>
      <c r="M32" s="25">
        <v>4.8765000000000001</v>
      </c>
      <c r="N32" s="24" t="s">
        <v>343</v>
      </c>
      <c r="O32" s="24" t="s">
        <v>12</v>
      </c>
      <c r="P32" s="24" t="s">
        <v>12</v>
      </c>
      <c r="Q32" s="24" t="s">
        <v>12</v>
      </c>
      <c r="R32" s="24" t="s">
        <v>12</v>
      </c>
      <c r="S32" s="24" t="s">
        <v>12</v>
      </c>
      <c r="T32" s="24" t="s">
        <v>12</v>
      </c>
      <c r="U32" s="24">
        <v>6128869</v>
      </c>
      <c r="V32" s="25">
        <v>1.8531</v>
      </c>
      <c r="W32" s="24" t="s">
        <v>337</v>
      </c>
      <c r="X32" s="24">
        <v>46006</v>
      </c>
      <c r="Y32" s="24">
        <v>171</v>
      </c>
      <c r="Z32" s="27">
        <v>0.85925821093050803</v>
      </c>
      <c r="AA32" s="27">
        <v>0.89800649967859003</v>
      </c>
      <c r="AB32" s="27">
        <v>3.5602094240839999</v>
      </c>
      <c r="AC32" s="27">
        <v>0.104712041885</v>
      </c>
      <c r="AD32" s="27">
        <v>1.39117700897E-2</v>
      </c>
      <c r="AE32" s="27">
        <v>2.2876687527000001</v>
      </c>
      <c r="AF32" s="28">
        <v>0</v>
      </c>
      <c r="AG32" s="24">
        <v>3</v>
      </c>
      <c r="AH32" s="24">
        <v>3</v>
      </c>
      <c r="AI32" s="24">
        <v>1</v>
      </c>
      <c r="AJ32" s="24">
        <v>3</v>
      </c>
      <c r="AK32" s="24">
        <v>3</v>
      </c>
      <c r="AL32" s="24">
        <v>1</v>
      </c>
      <c r="AM32" s="24">
        <v>3</v>
      </c>
      <c r="AN32" s="27">
        <v>0.905562742561</v>
      </c>
      <c r="AO32" s="27">
        <v>3.5602094240839999</v>
      </c>
      <c r="AP32" s="27">
        <v>1.84808722972E-2</v>
      </c>
      <c r="AQ32" s="27">
        <v>0.104712041885</v>
      </c>
      <c r="AR32" s="27">
        <v>0</v>
      </c>
      <c r="AS32" s="27">
        <v>1.39117700897E-2</v>
      </c>
      <c r="AT32" s="27">
        <v>2.2876687527000001</v>
      </c>
      <c r="AU32" s="27">
        <v>1.7658440720999999</v>
      </c>
      <c r="AV32" s="28">
        <v>0</v>
      </c>
      <c r="AW32" s="28">
        <v>0</v>
      </c>
      <c r="AX32" s="24" t="s">
        <v>344</v>
      </c>
      <c r="AY32" s="24" t="s">
        <v>345</v>
      </c>
      <c r="AZ32" s="24" t="s">
        <v>340</v>
      </c>
      <c r="BA32" s="24" t="s">
        <v>341</v>
      </c>
      <c r="BB32" s="24" t="s">
        <v>12</v>
      </c>
    </row>
    <row r="33" spans="1:54" s="33" customFormat="1" ht="15" customHeight="1" x14ac:dyDescent="0.3">
      <c r="A33" s="24" t="s">
        <v>5</v>
      </c>
      <c r="B33" s="24" t="s">
        <v>6</v>
      </c>
      <c r="C33" s="24">
        <v>42.187595000000002</v>
      </c>
      <c r="D33" s="24">
        <v>-71.626769999999993</v>
      </c>
      <c r="E33" s="24" t="s">
        <v>36</v>
      </c>
      <c r="F33" s="24" t="s">
        <v>37</v>
      </c>
      <c r="G33" s="24" t="s">
        <v>9</v>
      </c>
      <c r="H33" s="24"/>
      <c r="I33" s="24" t="s">
        <v>9</v>
      </c>
      <c r="J33" s="24" t="s">
        <v>336</v>
      </c>
      <c r="K33" s="24" t="s">
        <v>336</v>
      </c>
      <c r="L33" s="26" t="s">
        <v>350</v>
      </c>
      <c r="M33" s="25">
        <v>10.167</v>
      </c>
      <c r="N33" s="24" t="s">
        <v>12</v>
      </c>
      <c r="O33" s="24" t="s">
        <v>12</v>
      </c>
      <c r="P33" s="24" t="s">
        <v>12</v>
      </c>
      <c r="Q33" s="24" t="s">
        <v>349</v>
      </c>
      <c r="R33" s="24" t="s">
        <v>12</v>
      </c>
      <c r="S33" s="24" t="s">
        <v>12</v>
      </c>
      <c r="T33" s="24" t="s">
        <v>12</v>
      </c>
      <c r="U33" s="24">
        <v>6115866</v>
      </c>
      <c r="V33" s="25">
        <v>3.5154000000000001</v>
      </c>
      <c r="W33" s="24" t="s">
        <v>337</v>
      </c>
      <c r="X33" s="24">
        <v>46006</v>
      </c>
      <c r="Y33" s="24">
        <v>178</v>
      </c>
      <c r="Z33" s="27">
        <v>0.821514885244784</v>
      </c>
      <c r="AA33" s="27">
        <v>0.82225095003979098</v>
      </c>
      <c r="AB33" s="27">
        <v>2.2938623682570003</v>
      </c>
      <c r="AC33" s="27">
        <v>4.8648648648600004</v>
      </c>
      <c r="AD33" s="27">
        <v>1.1392729134670001</v>
      </c>
      <c r="AE33" s="27">
        <v>2.06527681677</v>
      </c>
      <c r="AF33" s="28">
        <v>0</v>
      </c>
      <c r="AG33" s="24">
        <v>2</v>
      </c>
      <c r="AH33" s="24">
        <v>2</v>
      </c>
      <c r="AI33" s="24">
        <v>2</v>
      </c>
      <c r="AJ33" s="24">
        <v>1</v>
      </c>
      <c r="AK33" s="24">
        <v>1</v>
      </c>
      <c r="AL33" s="24">
        <v>1</v>
      </c>
      <c r="AM33" s="24">
        <v>3</v>
      </c>
      <c r="AN33" s="27">
        <v>2.2938623682570003</v>
      </c>
      <c r="AO33" s="27">
        <v>0.54054054054059997</v>
      </c>
      <c r="AP33" s="27">
        <v>1.21335577008</v>
      </c>
      <c r="AQ33" s="27">
        <v>4.8648648648600004</v>
      </c>
      <c r="AR33" s="27">
        <v>1.1392729134670001</v>
      </c>
      <c r="AS33" s="27">
        <v>0.84348641049600004</v>
      </c>
      <c r="AT33" s="27">
        <v>1.9622599679699999</v>
      </c>
      <c r="AU33" s="27">
        <v>2.06527681677</v>
      </c>
      <c r="AV33" s="28">
        <v>0</v>
      </c>
      <c r="AW33" s="28">
        <v>0</v>
      </c>
      <c r="AX33" s="24" t="s">
        <v>338</v>
      </c>
      <c r="AY33" s="24" t="s">
        <v>339</v>
      </c>
      <c r="AZ33" s="24" t="s">
        <v>340</v>
      </c>
      <c r="BA33" s="24" t="s">
        <v>341</v>
      </c>
      <c r="BB33" s="24" t="s">
        <v>12</v>
      </c>
    </row>
    <row r="34" spans="1:54" s="33" customFormat="1" ht="15" customHeight="1" x14ac:dyDescent="0.3">
      <c r="A34" s="30" t="s">
        <v>5</v>
      </c>
      <c r="B34" s="30" t="s">
        <v>6</v>
      </c>
      <c r="C34" s="30">
        <v>41.958514999999998</v>
      </c>
      <c r="D34" s="30">
        <v>-71.242463000000001</v>
      </c>
      <c r="E34" s="30" t="s">
        <v>24</v>
      </c>
      <c r="F34" s="30" t="s">
        <v>25</v>
      </c>
      <c r="G34" s="30" t="s">
        <v>9</v>
      </c>
      <c r="H34" s="30"/>
      <c r="I34" s="30" t="s">
        <v>74</v>
      </c>
      <c r="J34" s="24" t="s">
        <v>347</v>
      </c>
      <c r="K34" s="30" t="s">
        <v>375</v>
      </c>
      <c r="L34" s="32" t="s">
        <v>374</v>
      </c>
      <c r="M34" s="31">
        <v>5.0442999999999998</v>
      </c>
      <c r="N34" s="30" t="s">
        <v>12</v>
      </c>
      <c r="O34" s="30" t="s">
        <v>12</v>
      </c>
      <c r="P34" s="30" t="s">
        <v>376</v>
      </c>
      <c r="Q34" s="30" t="s">
        <v>12</v>
      </c>
      <c r="R34" s="30" t="s">
        <v>12</v>
      </c>
      <c r="S34" s="30" t="s">
        <v>12</v>
      </c>
      <c r="T34" s="30" t="s">
        <v>12</v>
      </c>
      <c r="U34" s="30">
        <v>6129503</v>
      </c>
      <c r="V34" s="30">
        <v>5.9130000000000003</v>
      </c>
      <c r="W34" s="30" t="s">
        <v>337</v>
      </c>
      <c r="X34" s="30">
        <v>46006</v>
      </c>
      <c r="Y34" s="30">
        <v>163</v>
      </c>
      <c r="Z34" s="30">
        <v>0.75316870299788297</v>
      </c>
      <c r="AA34" s="30">
        <v>0.75316870299788297</v>
      </c>
      <c r="AB34" s="30">
        <v>12.987012987022</v>
      </c>
      <c r="AC34" s="30">
        <v>0.55268318773400005</v>
      </c>
      <c r="AD34" s="30">
        <v>1.388127853881</v>
      </c>
      <c r="AE34" s="30">
        <v>2.6237603317799998</v>
      </c>
      <c r="AF34" s="30">
        <v>0</v>
      </c>
      <c r="AG34" s="30">
        <v>1</v>
      </c>
      <c r="AH34" s="30">
        <v>1</v>
      </c>
      <c r="AI34" s="30">
        <v>-1</v>
      </c>
      <c r="AJ34" s="30">
        <v>3</v>
      </c>
      <c r="AK34" s="30">
        <v>1</v>
      </c>
      <c r="AL34" s="30">
        <v>1</v>
      </c>
      <c r="AM34" s="30">
        <v>3</v>
      </c>
      <c r="AN34" s="30">
        <v>7.4701372793680001</v>
      </c>
      <c r="AO34" s="30">
        <v>12.987012987022</v>
      </c>
      <c r="AP34" s="30">
        <v>0.55268318773400005</v>
      </c>
      <c r="AQ34" s="30">
        <v>0</v>
      </c>
      <c r="AR34" s="30">
        <v>1.388127853881</v>
      </c>
      <c r="AS34" s="30">
        <v>1.388127853881</v>
      </c>
      <c r="AT34" s="30">
        <v>2.6237603317799998</v>
      </c>
      <c r="AU34" s="30">
        <v>2.6237603317799998</v>
      </c>
      <c r="AV34" s="30">
        <v>0</v>
      </c>
      <c r="AW34" s="30">
        <v>0</v>
      </c>
      <c r="AX34" s="30" t="s">
        <v>344</v>
      </c>
      <c r="AY34" s="30" t="s">
        <v>345</v>
      </c>
      <c r="AZ34" s="30" t="s">
        <v>340</v>
      </c>
      <c r="BA34" s="30" t="s">
        <v>341</v>
      </c>
      <c r="BB34" s="30" t="s">
        <v>12</v>
      </c>
    </row>
    <row r="35" spans="1:54" s="33" customFormat="1" ht="15" customHeight="1" x14ac:dyDescent="0.3">
      <c r="A35" s="30" t="s">
        <v>5</v>
      </c>
      <c r="B35" s="30" t="s">
        <v>6</v>
      </c>
      <c r="C35" s="30">
        <v>41.632660000000001</v>
      </c>
      <c r="D35" s="30">
        <v>-71.060383000000002</v>
      </c>
      <c r="E35" s="30" t="s">
        <v>156</v>
      </c>
      <c r="F35" s="30" t="s">
        <v>157</v>
      </c>
      <c r="G35" s="30" t="s">
        <v>74</v>
      </c>
      <c r="H35" s="30"/>
      <c r="I35" s="30" t="s">
        <v>74</v>
      </c>
      <c r="J35" s="30" t="s">
        <v>375</v>
      </c>
      <c r="K35" s="30" t="s">
        <v>375</v>
      </c>
      <c r="L35" s="44" t="s">
        <v>405</v>
      </c>
      <c r="M35" s="31">
        <v>24.170300000000001</v>
      </c>
      <c r="N35" s="30" t="s">
        <v>12</v>
      </c>
      <c r="O35" s="30" t="s">
        <v>12</v>
      </c>
      <c r="P35" s="30" t="s">
        <v>12</v>
      </c>
      <c r="Q35" s="30" t="s">
        <v>12</v>
      </c>
      <c r="R35" s="30" t="s">
        <v>12</v>
      </c>
      <c r="S35" s="30" t="s">
        <v>12</v>
      </c>
      <c r="T35" s="30" t="s">
        <v>12</v>
      </c>
      <c r="U35" s="30">
        <v>5881439</v>
      </c>
      <c r="V35" s="30">
        <v>0.83069999999999999</v>
      </c>
      <c r="W35" s="30" t="s">
        <v>337</v>
      </c>
      <c r="X35" s="30">
        <v>46006</v>
      </c>
      <c r="Y35" s="30">
        <v>162</v>
      </c>
      <c r="Z35" s="30">
        <v>0.65390453523076397</v>
      </c>
      <c r="AA35" s="30">
        <v>0.68861236895226197</v>
      </c>
      <c r="AB35" s="30">
        <v>30.307941653195002</v>
      </c>
      <c r="AC35" s="30">
        <v>2.0438554037480001</v>
      </c>
      <c r="AD35" s="30">
        <v>2.7995666305490001</v>
      </c>
      <c r="AE35" s="30">
        <v>4.0584244170500003</v>
      </c>
      <c r="AF35" s="30">
        <v>0</v>
      </c>
      <c r="AG35" s="30">
        <v>0</v>
      </c>
      <c r="AH35" s="30">
        <v>0</v>
      </c>
      <c r="AI35" s="30">
        <v>-1</v>
      </c>
      <c r="AJ35" s="30">
        <v>2</v>
      </c>
      <c r="AK35" s="30">
        <v>0</v>
      </c>
      <c r="AL35" s="30">
        <v>0</v>
      </c>
      <c r="AM35" s="30">
        <v>3</v>
      </c>
      <c r="AN35" s="30">
        <v>15.565317746919002</v>
      </c>
      <c r="AO35" s="30">
        <v>30.307941653195002</v>
      </c>
      <c r="AP35" s="30">
        <v>2.0438554037480001</v>
      </c>
      <c r="AQ35" s="30">
        <v>1.458670988655</v>
      </c>
      <c r="AR35" s="30">
        <v>2.7995666305490001</v>
      </c>
      <c r="AS35" s="30">
        <v>2.506708407868</v>
      </c>
      <c r="AT35" s="30">
        <v>3.7869220101500001</v>
      </c>
      <c r="AU35" s="30">
        <v>4.0584244170500003</v>
      </c>
      <c r="AV35" s="30">
        <v>0</v>
      </c>
      <c r="AW35" s="30">
        <v>0</v>
      </c>
      <c r="AX35" s="30" t="s">
        <v>344</v>
      </c>
      <c r="AY35" s="30" t="s">
        <v>345</v>
      </c>
      <c r="AZ35" s="30" t="s">
        <v>340</v>
      </c>
      <c r="BA35" s="30" t="s">
        <v>341</v>
      </c>
      <c r="BB35" s="30" t="s">
        <v>12</v>
      </c>
    </row>
    <row r="36" spans="1:54" s="33" customFormat="1" ht="15" customHeight="1" x14ac:dyDescent="0.3">
      <c r="A36" s="30" t="s">
        <v>5</v>
      </c>
      <c r="B36" s="30" t="s">
        <v>6</v>
      </c>
      <c r="C36" s="30">
        <v>41.952551</v>
      </c>
      <c r="D36" s="30">
        <v>-71.224761000000001</v>
      </c>
      <c r="E36" s="30" t="s">
        <v>209</v>
      </c>
      <c r="F36" s="30" t="s">
        <v>210</v>
      </c>
      <c r="G36" s="30" t="s">
        <v>74</v>
      </c>
      <c r="H36" s="30"/>
      <c r="I36" s="30" t="s">
        <v>74</v>
      </c>
      <c r="J36" s="30" t="s">
        <v>381</v>
      </c>
      <c r="K36" s="30" t="s">
        <v>381</v>
      </c>
      <c r="L36" s="32" t="s">
        <v>12</v>
      </c>
      <c r="M36" s="31">
        <v>75.677199999999999</v>
      </c>
      <c r="N36" s="30" t="s">
        <v>12</v>
      </c>
      <c r="O36" s="30" t="s">
        <v>12</v>
      </c>
      <c r="P36" s="30" t="s">
        <v>12</v>
      </c>
      <c r="Q36" s="30" t="s">
        <v>12</v>
      </c>
      <c r="R36" s="30" t="s">
        <v>12</v>
      </c>
      <c r="S36" s="30" t="s">
        <v>12</v>
      </c>
      <c r="T36" s="30" t="s">
        <v>12</v>
      </c>
      <c r="U36" s="30">
        <v>6128091</v>
      </c>
      <c r="V36" s="30">
        <v>1.9872000000000001</v>
      </c>
      <c r="W36" s="30" t="s">
        <v>337</v>
      </c>
      <c r="X36" s="30">
        <v>46006</v>
      </c>
      <c r="Y36" s="30">
        <v>158</v>
      </c>
      <c r="Z36" s="30">
        <v>0.53154652183372797</v>
      </c>
      <c r="AA36" s="30">
        <v>0.57933847657459303</v>
      </c>
      <c r="AB36" s="30">
        <v>23.821983302020001</v>
      </c>
      <c r="AC36" s="30">
        <v>8.3125519534500008</v>
      </c>
      <c r="AD36" s="30">
        <v>8.3641304347890006</v>
      </c>
      <c r="AE36" s="30">
        <v>4.1417646403499999</v>
      </c>
      <c r="AF36" s="30">
        <v>28021.5388657</v>
      </c>
      <c r="AG36" s="30">
        <v>-1</v>
      </c>
      <c r="AH36" s="30">
        <v>-1</v>
      </c>
      <c r="AI36" s="30">
        <v>-1</v>
      </c>
      <c r="AJ36" s="30">
        <v>0</v>
      </c>
      <c r="AK36" s="30">
        <v>-2</v>
      </c>
      <c r="AL36" s="30">
        <v>0</v>
      </c>
      <c r="AM36" s="30">
        <v>0</v>
      </c>
      <c r="AN36" s="30">
        <v>23.821983302020001</v>
      </c>
      <c r="AO36" s="30">
        <v>12.053200332496999</v>
      </c>
      <c r="AP36" s="30">
        <v>1.4521538498126001</v>
      </c>
      <c r="AQ36" s="30">
        <v>8.3125519534500008</v>
      </c>
      <c r="AR36" s="30">
        <v>8.3641304347890006</v>
      </c>
      <c r="AS36" s="30">
        <v>1.9055237016569999</v>
      </c>
      <c r="AT36" s="30">
        <v>3.3029067858099999</v>
      </c>
      <c r="AU36" s="30">
        <v>4.1417646403499999</v>
      </c>
      <c r="AV36" s="30">
        <v>0</v>
      </c>
      <c r="AW36" s="30">
        <v>28021.5388657</v>
      </c>
      <c r="AX36" s="30" t="s">
        <v>344</v>
      </c>
      <c r="AY36" s="30" t="s">
        <v>345</v>
      </c>
      <c r="AZ36" s="30" t="s">
        <v>340</v>
      </c>
      <c r="BA36" s="30" t="s">
        <v>341</v>
      </c>
      <c r="BB36" s="30" t="s">
        <v>12</v>
      </c>
    </row>
    <row r="37" spans="1:54" s="33" customFormat="1" ht="15" customHeight="1" x14ac:dyDescent="0.3">
      <c r="A37" s="30" t="s">
        <v>5</v>
      </c>
      <c r="B37" s="30" t="s">
        <v>6</v>
      </c>
      <c r="C37" s="30">
        <v>42.018472000000003</v>
      </c>
      <c r="D37" s="30">
        <v>-70.922526000000005</v>
      </c>
      <c r="E37" s="30" t="s">
        <v>194</v>
      </c>
      <c r="F37" s="30" t="s">
        <v>195</v>
      </c>
      <c r="G37" s="30" t="s">
        <v>74</v>
      </c>
      <c r="H37" s="30"/>
      <c r="I37" s="30" t="s">
        <v>74</v>
      </c>
      <c r="J37" s="30" t="s">
        <v>381</v>
      </c>
      <c r="K37" s="30" t="s">
        <v>381</v>
      </c>
      <c r="L37" s="32" t="s">
        <v>12</v>
      </c>
      <c r="M37" s="31">
        <v>50.987499999999997</v>
      </c>
      <c r="N37" s="30" t="s">
        <v>12</v>
      </c>
      <c r="O37" s="30" t="s">
        <v>12</v>
      </c>
      <c r="P37" s="30" t="s">
        <v>12</v>
      </c>
      <c r="Q37" s="30" t="s">
        <v>12</v>
      </c>
      <c r="R37" s="30" t="s">
        <v>12</v>
      </c>
      <c r="S37" s="30" t="s">
        <v>12</v>
      </c>
      <c r="T37" s="30" t="s">
        <v>12</v>
      </c>
      <c r="U37" s="30">
        <v>6123731</v>
      </c>
      <c r="V37" s="30">
        <v>1.9701</v>
      </c>
      <c r="W37" s="30" t="s">
        <v>337</v>
      </c>
      <c r="X37" s="30">
        <v>46006</v>
      </c>
      <c r="Y37" s="30">
        <v>159</v>
      </c>
      <c r="Z37" s="30">
        <v>0.47731959386987799</v>
      </c>
      <c r="AA37" s="30">
        <v>0.46185526204251198</v>
      </c>
      <c r="AB37" s="30">
        <v>27.980518105459996</v>
      </c>
      <c r="AC37" s="30">
        <v>9.1700522344700008</v>
      </c>
      <c r="AD37" s="30">
        <v>10.412060301511</v>
      </c>
      <c r="AE37" s="30">
        <v>4.8386474531300001</v>
      </c>
      <c r="AF37" s="30">
        <v>64920.783150000003</v>
      </c>
      <c r="AG37" s="30">
        <v>-2</v>
      </c>
      <c r="AH37" s="30">
        <v>-2</v>
      </c>
      <c r="AI37" s="30">
        <v>-1</v>
      </c>
      <c r="AJ37" s="30">
        <v>0</v>
      </c>
      <c r="AK37" s="30">
        <v>-3</v>
      </c>
      <c r="AL37" s="30">
        <v>0</v>
      </c>
      <c r="AM37" s="30">
        <v>-1</v>
      </c>
      <c r="AN37" s="30">
        <v>27.980518105459996</v>
      </c>
      <c r="AO37" s="30">
        <v>17.29541497388</v>
      </c>
      <c r="AP37" s="30">
        <v>1.8140749629369999</v>
      </c>
      <c r="AQ37" s="30">
        <v>9.1700522344700008</v>
      </c>
      <c r="AR37" s="30">
        <v>10.412060301511</v>
      </c>
      <c r="AS37" s="30">
        <v>7.3193812556879996</v>
      </c>
      <c r="AT37" s="30">
        <v>4.8386474531300001</v>
      </c>
      <c r="AU37" s="30">
        <v>3.9522692879400001</v>
      </c>
      <c r="AV37" s="30">
        <v>0</v>
      </c>
      <c r="AW37" s="30">
        <v>64920.783150000003</v>
      </c>
      <c r="AX37" s="30" t="s">
        <v>344</v>
      </c>
      <c r="AY37" s="30" t="s">
        <v>345</v>
      </c>
      <c r="AZ37" s="30" t="s">
        <v>340</v>
      </c>
      <c r="BA37" s="30" t="s">
        <v>341</v>
      </c>
      <c r="BB37" s="30" t="s">
        <v>12</v>
      </c>
    </row>
    <row r="38" spans="1:54" s="33" customFormat="1" ht="15" customHeight="1" x14ac:dyDescent="0.3">
      <c r="A38" s="30" t="s">
        <v>5</v>
      </c>
      <c r="B38" s="30" t="s">
        <v>6</v>
      </c>
      <c r="C38" s="30">
        <v>41.744701999999997</v>
      </c>
      <c r="D38" s="30">
        <v>-71.248261999999997</v>
      </c>
      <c r="E38" s="30" t="s">
        <v>95</v>
      </c>
      <c r="F38" s="30" t="s">
        <v>96</v>
      </c>
      <c r="G38" s="30" t="s">
        <v>74</v>
      </c>
      <c r="H38" s="30"/>
      <c r="I38" s="30" t="s">
        <v>74</v>
      </c>
      <c r="J38" s="30" t="s">
        <v>381</v>
      </c>
      <c r="K38" s="30" t="s">
        <v>381</v>
      </c>
      <c r="L38" s="32" t="s">
        <v>12</v>
      </c>
      <c r="M38" s="31">
        <v>5.3781999999999996</v>
      </c>
      <c r="N38" s="30" t="s">
        <v>12</v>
      </c>
      <c r="O38" s="30" t="s">
        <v>12</v>
      </c>
      <c r="P38" s="30" t="s">
        <v>12</v>
      </c>
      <c r="Q38" s="30" t="s">
        <v>12</v>
      </c>
      <c r="R38" s="30" t="s">
        <v>12</v>
      </c>
      <c r="S38" s="30" t="s">
        <v>12</v>
      </c>
      <c r="T38" s="30" t="s">
        <v>12</v>
      </c>
      <c r="U38" s="30">
        <v>6129675</v>
      </c>
      <c r="V38" s="30">
        <v>6.7302</v>
      </c>
      <c r="W38" s="30" t="s">
        <v>337</v>
      </c>
      <c r="X38" s="30">
        <v>46006</v>
      </c>
      <c r="Y38" s="30">
        <v>142</v>
      </c>
      <c r="Z38" s="30">
        <v>0.59839192033194</v>
      </c>
      <c r="AA38" s="30">
        <v>0.59839192033660404</v>
      </c>
      <c r="AB38" s="30">
        <v>42.054574638849999</v>
      </c>
      <c r="AC38" s="30">
        <v>1.1053424886951</v>
      </c>
      <c r="AD38" s="30">
        <v>2.388339128108</v>
      </c>
      <c r="AE38" s="30">
        <v>4.0395159332799997</v>
      </c>
      <c r="AF38" s="30">
        <v>39404.207898699999</v>
      </c>
      <c r="AG38" s="30">
        <v>-1</v>
      </c>
      <c r="AH38" s="30">
        <v>-1</v>
      </c>
      <c r="AI38" s="30">
        <v>-2</v>
      </c>
      <c r="AJ38" s="30">
        <v>3</v>
      </c>
      <c r="AK38" s="30">
        <v>1</v>
      </c>
      <c r="AL38" s="30">
        <v>0</v>
      </c>
      <c r="AM38" s="30">
        <v>0</v>
      </c>
      <c r="AN38" s="30">
        <v>22.374811589319997</v>
      </c>
      <c r="AO38" s="30">
        <v>42.054574638849999</v>
      </c>
      <c r="AP38" s="30">
        <v>1.1053424886951</v>
      </c>
      <c r="AQ38" s="30">
        <v>8.0256821829900002E-2</v>
      </c>
      <c r="AR38" s="30">
        <v>2.388339128108</v>
      </c>
      <c r="AS38" s="30">
        <v>2.388339128108</v>
      </c>
      <c r="AT38" s="30">
        <v>4.0395159332799997</v>
      </c>
      <c r="AU38" s="30">
        <v>4.0395159332799997</v>
      </c>
      <c r="AV38" s="30">
        <v>39404.207898699999</v>
      </c>
      <c r="AW38" s="30">
        <v>39404.207898699999</v>
      </c>
      <c r="AX38" s="30" t="s">
        <v>344</v>
      </c>
      <c r="AY38" s="30" t="s">
        <v>345</v>
      </c>
      <c r="AZ38" s="30" t="s">
        <v>340</v>
      </c>
      <c r="BA38" s="30" t="s">
        <v>341</v>
      </c>
      <c r="BB38" s="30" t="s">
        <v>12</v>
      </c>
    </row>
    <row r="39" spans="1:54" s="33" customFormat="1" ht="15" customHeight="1" x14ac:dyDescent="0.3">
      <c r="A39" s="30" t="s">
        <v>5</v>
      </c>
      <c r="B39" s="30" t="s">
        <v>6</v>
      </c>
      <c r="C39" s="30">
        <v>42.061126000000002</v>
      </c>
      <c r="D39" s="30">
        <v>-71.216586000000007</v>
      </c>
      <c r="E39" s="30" t="s">
        <v>126</v>
      </c>
      <c r="F39" s="30" t="s">
        <v>127</v>
      </c>
      <c r="G39" s="30" t="s">
        <v>74</v>
      </c>
      <c r="H39" s="30"/>
      <c r="I39" s="30" t="s">
        <v>74</v>
      </c>
      <c r="J39" s="30" t="s">
        <v>381</v>
      </c>
      <c r="K39" s="30" t="s">
        <v>381</v>
      </c>
      <c r="L39" s="32" t="s">
        <v>12</v>
      </c>
      <c r="M39" s="31">
        <v>14.420400000000001</v>
      </c>
      <c r="N39" s="30" t="s">
        <v>12</v>
      </c>
      <c r="O39" s="30" t="s">
        <v>393</v>
      </c>
      <c r="P39" s="30" t="s">
        <v>394</v>
      </c>
      <c r="Q39" s="30" t="s">
        <v>12</v>
      </c>
      <c r="R39" s="30" t="s">
        <v>12</v>
      </c>
      <c r="S39" s="30" t="s">
        <v>12</v>
      </c>
      <c r="T39" s="30" t="s">
        <v>12</v>
      </c>
      <c r="U39" s="30">
        <v>6125281</v>
      </c>
      <c r="V39" s="30">
        <v>3.5028000000000001</v>
      </c>
      <c r="W39" s="30" t="s">
        <v>337</v>
      </c>
      <c r="X39" s="30">
        <v>46006</v>
      </c>
      <c r="Y39" s="30">
        <v>163</v>
      </c>
      <c r="Z39" s="30">
        <v>0.66744740553559001</v>
      </c>
      <c r="AA39" s="30">
        <v>0.58860004186164006</v>
      </c>
      <c r="AB39" s="30">
        <v>26.682467410968002</v>
      </c>
      <c r="AC39" s="30">
        <v>3.9481070292500005</v>
      </c>
      <c r="AD39" s="30">
        <v>1.664953751281</v>
      </c>
      <c r="AE39" s="30">
        <v>5.0236835168300003</v>
      </c>
      <c r="AF39" s="30">
        <v>31862.8094537</v>
      </c>
      <c r="AG39" s="30">
        <v>0</v>
      </c>
      <c r="AH39" s="30">
        <v>-1</v>
      </c>
      <c r="AI39" s="30">
        <v>-1</v>
      </c>
      <c r="AJ39" s="30">
        <v>1</v>
      </c>
      <c r="AK39" s="30">
        <v>1</v>
      </c>
      <c r="AL39" s="30">
        <v>-1</v>
      </c>
      <c r="AM39" s="30">
        <v>0</v>
      </c>
      <c r="AN39" s="30">
        <v>26.682467410968002</v>
      </c>
      <c r="AO39" s="30">
        <v>20.639332870019999</v>
      </c>
      <c r="AP39" s="30">
        <v>3.9481070292500005</v>
      </c>
      <c r="AQ39" s="30">
        <v>1.87630298819</v>
      </c>
      <c r="AR39" s="30">
        <v>1.664953751281</v>
      </c>
      <c r="AS39" s="30">
        <v>1.5198821796790001</v>
      </c>
      <c r="AT39" s="30">
        <v>4.4819496588899996</v>
      </c>
      <c r="AU39" s="30">
        <v>5.0236835168300003</v>
      </c>
      <c r="AV39" s="30">
        <v>0</v>
      </c>
      <c r="AW39" s="30">
        <v>31862.8094537</v>
      </c>
      <c r="AX39" s="30" t="s">
        <v>338</v>
      </c>
      <c r="AY39" s="30" t="s">
        <v>339</v>
      </c>
      <c r="AZ39" s="30" t="s">
        <v>340</v>
      </c>
      <c r="BA39" s="30" t="s">
        <v>341</v>
      </c>
      <c r="BB39" s="30" t="s">
        <v>12</v>
      </c>
    </row>
    <row r="40" spans="1:54" s="33" customFormat="1" ht="15" customHeight="1" x14ac:dyDescent="0.3">
      <c r="A40" s="30" t="s">
        <v>5</v>
      </c>
      <c r="B40" s="30" t="s">
        <v>6</v>
      </c>
      <c r="C40" s="30">
        <v>41.907437999999999</v>
      </c>
      <c r="D40" s="30">
        <v>-70.979916000000003</v>
      </c>
      <c r="E40" s="30" t="s">
        <v>83</v>
      </c>
      <c r="F40" s="30" t="s">
        <v>84</v>
      </c>
      <c r="G40" s="30" t="s">
        <v>74</v>
      </c>
      <c r="H40" s="30"/>
      <c r="I40" s="30" t="s">
        <v>74</v>
      </c>
      <c r="J40" s="30" t="s">
        <v>381</v>
      </c>
      <c r="K40" s="30" t="s">
        <v>381</v>
      </c>
      <c r="L40" s="32" t="s">
        <v>12</v>
      </c>
      <c r="M40" s="31">
        <v>2.9668999999999999</v>
      </c>
      <c r="N40" s="30" t="s">
        <v>343</v>
      </c>
      <c r="O40" s="30" t="s">
        <v>12</v>
      </c>
      <c r="P40" s="30" t="s">
        <v>12</v>
      </c>
      <c r="Q40" s="30" t="s">
        <v>12</v>
      </c>
      <c r="R40" s="30" t="s">
        <v>12</v>
      </c>
      <c r="S40" s="30" t="s">
        <v>12</v>
      </c>
      <c r="T40" s="30" t="s">
        <v>12</v>
      </c>
      <c r="U40" s="30">
        <v>167237338</v>
      </c>
      <c r="V40" s="30">
        <v>26.1099</v>
      </c>
      <c r="W40" s="30" t="s">
        <v>337</v>
      </c>
      <c r="X40" s="30">
        <v>46006</v>
      </c>
      <c r="Y40" s="30">
        <v>167</v>
      </c>
      <c r="Z40" s="30">
        <v>0.50721406558051696</v>
      </c>
      <c r="AA40" s="30">
        <v>0.43936875056515201</v>
      </c>
      <c r="AB40" s="30">
        <v>29.31034482754</v>
      </c>
      <c r="AC40" s="30">
        <v>7.2446195816880001</v>
      </c>
      <c r="AD40" s="30">
        <v>7.782840991344</v>
      </c>
      <c r="AE40" s="30">
        <v>4.0614793001300002</v>
      </c>
      <c r="AF40" s="30">
        <v>99852.461422499997</v>
      </c>
      <c r="AG40" s="30">
        <v>-1</v>
      </c>
      <c r="AH40" s="30">
        <v>-2</v>
      </c>
      <c r="AI40" s="30">
        <v>-1</v>
      </c>
      <c r="AJ40" s="30">
        <v>0</v>
      </c>
      <c r="AK40" s="30">
        <v>-2</v>
      </c>
      <c r="AL40" s="30">
        <v>0</v>
      </c>
      <c r="AM40" s="30">
        <v>-1</v>
      </c>
      <c r="AN40" s="30">
        <v>27.523491967209999</v>
      </c>
      <c r="AO40" s="30">
        <v>29.31034482754</v>
      </c>
      <c r="AP40" s="30">
        <v>7.2446195816880001</v>
      </c>
      <c r="AQ40" s="30">
        <v>0.45372050816699999</v>
      </c>
      <c r="AR40" s="30">
        <v>7.782840991344</v>
      </c>
      <c r="AS40" s="30">
        <v>7.0390384934089996</v>
      </c>
      <c r="AT40" s="30">
        <v>4.0614793001300002</v>
      </c>
      <c r="AU40" s="30">
        <v>3.86625082752</v>
      </c>
      <c r="AV40" s="30">
        <v>1464.49737456</v>
      </c>
      <c r="AW40" s="30">
        <v>99852.461422499997</v>
      </c>
      <c r="AX40" s="30" t="s">
        <v>344</v>
      </c>
      <c r="AY40" s="30" t="s">
        <v>345</v>
      </c>
      <c r="AZ40" s="30" t="s">
        <v>340</v>
      </c>
      <c r="BA40" s="30" t="s">
        <v>341</v>
      </c>
      <c r="BB40" s="30" t="s">
        <v>12</v>
      </c>
    </row>
    <row r="41" spans="1:54" s="33" customFormat="1" ht="15" customHeight="1" x14ac:dyDescent="0.3">
      <c r="A41" s="30" t="s">
        <v>5</v>
      </c>
      <c r="B41" s="30" t="s">
        <v>6</v>
      </c>
      <c r="C41" s="30">
        <v>41.846114</v>
      </c>
      <c r="D41" s="30">
        <v>-71.262551000000002</v>
      </c>
      <c r="E41" s="30" t="s">
        <v>200</v>
      </c>
      <c r="F41" s="30" t="s">
        <v>201</v>
      </c>
      <c r="G41" s="30" t="s">
        <v>74</v>
      </c>
      <c r="H41" s="30"/>
      <c r="I41" s="30" t="s">
        <v>74</v>
      </c>
      <c r="J41" s="30" t="s">
        <v>381</v>
      </c>
      <c r="K41" s="30" t="s">
        <v>381</v>
      </c>
      <c r="L41" s="32" t="s">
        <v>12</v>
      </c>
      <c r="M41" s="31">
        <v>55.298701000000001</v>
      </c>
      <c r="N41" s="30" t="s">
        <v>12</v>
      </c>
      <c r="O41" s="30" t="s">
        <v>12</v>
      </c>
      <c r="P41" s="30" t="s">
        <v>12</v>
      </c>
      <c r="Q41" s="30" t="s">
        <v>12</v>
      </c>
      <c r="R41" s="30" t="s">
        <v>12</v>
      </c>
      <c r="S41" s="30" t="s">
        <v>12</v>
      </c>
      <c r="T41" s="30" t="s">
        <v>12</v>
      </c>
      <c r="U41" s="30">
        <v>6128543</v>
      </c>
      <c r="V41" s="30">
        <v>0.28079999999999999</v>
      </c>
      <c r="W41" s="30" t="s">
        <v>337</v>
      </c>
      <c r="X41" s="30">
        <v>46006</v>
      </c>
      <c r="Y41" s="30">
        <v>150</v>
      </c>
      <c r="Z41" s="30">
        <v>0.33347200676199501</v>
      </c>
      <c r="AA41" s="30">
        <v>0.59476359034548998</v>
      </c>
      <c r="AB41" s="30">
        <v>11.630036630039999</v>
      </c>
      <c r="AC41" s="30">
        <v>16.575091575075099</v>
      </c>
      <c r="AD41" s="30">
        <v>23.141025641020001</v>
      </c>
      <c r="AE41" s="30">
        <v>6.0616592428500002</v>
      </c>
      <c r="AF41" s="30">
        <v>4751.3905795000001</v>
      </c>
      <c r="AG41" s="30">
        <v>-3</v>
      </c>
      <c r="AH41" s="30">
        <v>-1</v>
      </c>
      <c r="AI41" s="30">
        <v>-1</v>
      </c>
      <c r="AJ41" s="30">
        <v>-2</v>
      </c>
      <c r="AK41" s="30">
        <v>-3</v>
      </c>
      <c r="AL41" s="30">
        <v>-1</v>
      </c>
      <c r="AM41" s="30">
        <v>1</v>
      </c>
      <c r="AN41" s="30">
        <v>5.0628377938400009</v>
      </c>
      <c r="AO41" s="30">
        <v>11.630036630039999</v>
      </c>
      <c r="AP41" s="30">
        <v>5.3151657224719999</v>
      </c>
      <c r="AQ41" s="30">
        <v>16.575091575075099</v>
      </c>
      <c r="AR41" s="30">
        <v>23.141025641020001</v>
      </c>
      <c r="AS41" s="30">
        <v>6.7391873777009996</v>
      </c>
      <c r="AT41" s="30">
        <v>6.0616592428500002</v>
      </c>
      <c r="AU41" s="30">
        <v>1.94307110797</v>
      </c>
      <c r="AV41" s="30">
        <v>0</v>
      </c>
      <c r="AW41" s="30">
        <v>4751.3905795000001</v>
      </c>
      <c r="AX41" s="30" t="s">
        <v>344</v>
      </c>
      <c r="AY41" s="30" t="s">
        <v>345</v>
      </c>
      <c r="AZ41" s="30" t="s">
        <v>340</v>
      </c>
      <c r="BA41" s="30" t="s">
        <v>341</v>
      </c>
      <c r="BB41" s="30" t="s">
        <v>12</v>
      </c>
    </row>
    <row r="42" spans="1:54" s="33" customFormat="1" ht="15" customHeight="1" x14ac:dyDescent="0.3">
      <c r="A42" s="34" t="s">
        <v>5</v>
      </c>
      <c r="B42" s="34" t="s">
        <v>6</v>
      </c>
      <c r="C42" s="34">
        <v>41.988368000000001</v>
      </c>
      <c r="D42" s="34">
        <v>-71.035453000000004</v>
      </c>
      <c r="E42" s="34" t="s">
        <v>214</v>
      </c>
      <c r="F42" s="34" t="s">
        <v>215</v>
      </c>
      <c r="G42" s="34" t="s">
        <v>74</v>
      </c>
      <c r="H42" s="34"/>
      <c r="I42" s="34" t="s">
        <v>373</v>
      </c>
      <c r="J42" s="34" t="s">
        <v>372</v>
      </c>
      <c r="K42" s="34" t="s">
        <v>372</v>
      </c>
      <c r="L42" s="36" t="s">
        <v>557</v>
      </c>
      <c r="M42" s="35">
        <v>56.3</v>
      </c>
      <c r="N42" s="34" t="s">
        <v>12</v>
      </c>
      <c r="O42" s="34" t="s">
        <v>12</v>
      </c>
      <c r="P42" s="34" t="s">
        <v>423</v>
      </c>
      <c r="Q42" s="34" t="s">
        <v>12</v>
      </c>
      <c r="R42" s="34" t="s">
        <v>12</v>
      </c>
      <c r="S42" s="34" t="s">
        <v>12</v>
      </c>
      <c r="T42" s="34" t="s">
        <v>12</v>
      </c>
      <c r="U42" s="34">
        <v>6128009</v>
      </c>
      <c r="V42" s="35">
        <v>1.5632999999999999</v>
      </c>
      <c r="W42" s="34" t="s">
        <v>337</v>
      </c>
      <c r="X42" s="34">
        <v>46006</v>
      </c>
      <c r="Y42" s="34">
        <v>166</v>
      </c>
      <c r="Z42" s="37">
        <v>0.55860995719323403</v>
      </c>
      <c r="AA42" s="37">
        <v>0.52912370827434196</v>
      </c>
      <c r="AB42" s="37">
        <v>23.64055717263</v>
      </c>
      <c r="AC42" s="37">
        <v>3.9772727272699999</v>
      </c>
      <c r="AD42" s="37">
        <v>14.641335636169</v>
      </c>
      <c r="AE42" s="37">
        <v>4.8829250344200004</v>
      </c>
      <c r="AF42" s="38">
        <v>8925.1555666000004</v>
      </c>
      <c r="AG42" s="34">
        <v>-1</v>
      </c>
      <c r="AH42" s="34">
        <v>-1</v>
      </c>
      <c r="AI42" s="34">
        <v>-1</v>
      </c>
      <c r="AJ42" s="34">
        <v>1</v>
      </c>
      <c r="AK42" s="34">
        <v>-3</v>
      </c>
      <c r="AL42" s="34">
        <v>0</v>
      </c>
      <c r="AM42" s="34">
        <v>1</v>
      </c>
      <c r="AN42" s="37">
        <v>23.64055717263</v>
      </c>
      <c r="AO42" s="37">
        <v>0.32467532467499999</v>
      </c>
      <c r="AP42" s="37">
        <v>2.5491756221889998</v>
      </c>
      <c r="AQ42" s="37">
        <v>3.9772727272699999</v>
      </c>
      <c r="AR42" s="37">
        <v>14.641335636169</v>
      </c>
      <c r="AS42" s="37">
        <v>3.5473409542760002</v>
      </c>
      <c r="AT42" s="37">
        <v>1.6918514166</v>
      </c>
      <c r="AU42" s="37">
        <v>4.8829250344200004</v>
      </c>
      <c r="AV42" s="38">
        <v>0</v>
      </c>
      <c r="AW42" s="38">
        <v>8925.1555666000004</v>
      </c>
      <c r="AX42" s="34" t="s">
        <v>344</v>
      </c>
      <c r="AY42" s="34" t="s">
        <v>345</v>
      </c>
      <c r="AZ42" s="34" t="s">
        <v>340</v>
      </c>
      <c r="BA42" s="34" t="s">
        <v>341</v>
      </c>
      <c r="BB42" s="34" t="s">
        <v>12</v>
      </c>
    </row>
    <row r="43" spans="1:54" s="33" customFormat="1" ht="15" customHeight="1" x14ac:dyDescent="0.3">
      <c r="A43" s="30" t="s">
        <v>5</v>
      </c>
      <c r="B43" s="30" t="s">
        <v>6</v>
      </c>
      <c r="C43" s="30">
        <v>41.755701999999999</v>
      </c>
      <c r="D43" s="30">
        <v>-70.983125000000001</v>
      </c>
      <c r="E43" s="30" t="s">
        <v>120</v>
      </c>
      <c r="F43" s="30" t="s">
        <v>121</v>
      </c>
      <c r="G43" s="30" t="s">
        <v>74</v>
      </c>
      <c r="H43" s="30"/>
      <c r="I43" s="30" t="s">
        <v>74</v>
      </c>
      <c r="J43" s="30" t="s">
        <v>375</v>
      </c>
      <c r="K43" s="30" t="s">
        <v>375</v>
      </c>
      <c r="L43" s="32" t="s">
        <v>12</v>
      </c>
      <c r="M43" s="31">
        <v>11.5243</v>
      </c>
      <c r="N43" s="30" t="s">
        <v>12</v>
      </c>
      <c r="O43" s="30" t="s">
        <v>12</v>
      </c>
      <c r="P43" s="30" t="s">
        <v>12</v>
      </c>
      <c r="Q43" s="30" t="s">
        <v>12</v>
      </c>
      <c r="R43" s="30" t="s">
        <v>12</v>
      </c>
      <c r="S43" s="30" t="s">
        <v>12</v>
      </c>
      <c r="T43" s="30" t="s">
        <v>12</v>
      </c>
      <c r="U43" s="30">
        <v>167237342</v>
      </c>
      <c r="V43" s="30">
        <v>14.103</v>
      </c>
      <c r="W43" s="30" t="s">
        <v>337</v>
      </c>
      <c r="X43" s="30">
        <v>46006</v>
      </c>
      <c r="Y43" s="30">
        <v>89</v>
      </c>
      <c r="Z43" s="30">
        <v>0.67436987223998601</v>
      </c>
      <c r="AA43" s="30">
        <v>0.67436987223998601</v>
      </c>
      <c r="AB43" s="30">
        <v>5.3301076947000006</v>
      </c>
      <c r="AC43" s="30">
        <v>4.4562551103820001</v>
      </c>
      <c r="AD43" s="30">
        <v>3.9721761327370002</v>
      </c>
      <c r="AE43" s="30">
        <v>2.3024643770800002</v>
      </c>
      <c r="AF43" s="30">
        <v>0</v>
      </c>
      <c r="AG43" s="30">
        <v>0</v>
      </c>
      <c r="AH43" s="30">
        <v>0</v>
      </c>
      <c r="AI43" s="30">
        <v>1</v>
      </c>
      <c r="AJ43" s="30">
        <v>1</v>
      </c>
      <c r="AK43" s="30">
        <v>0</v>
      </c>
      <c r="AL43" s="30">
        <v>1</v>
      </c>
      <c r="AM43" s="30">
        <v>3</v>
      </c>
      <c r="AN43" s="30">
        <v>5.3301076947000006</v>
      </c>
      <c r="AO43" s="30">
        <v>0</v>
      </c>
      <c r="AP43" s="30">
        <v>2.8406430466649999</v>
      </c>
      <c r="AQ43" s="30">
        <v>4.4562551103820001</v>
      </c>
      <c r="AR43" s="30">
        <v>3.9721761327370002</v>
      </c>
      <c r="AS43" s="30">
        <v>3.9721761327370002</v>
      </c>
      <c r="AT43" s="30">
        <v>2.3024643770800002</v>
      </c>
      <c r="AU43" s="30">
        <v>2.3024643770800002</v>
      </c>
      <c r="AV43" s="30">
        <v>0</v>
      </c>
      <c r="AW43" s="30">
        <v>0</v>
      </c>
      <c r="AX43" s="30" t="s">
        <v>344</v>
      </c>
      <c r="AY43" s="30" t="s">
        <v>345</v>
      </c>
      <c r="AZ43" s="30" t="s">
        <v>340</v>
      </c>
      <c r="BA43" s="30" t="s">
        <v>341</v>
      </c>
      <c r="BB43" s="30" t="s">
        <v>12</v>
      </c>
    </row>
    <row r="44" spans="1:54" s="33" customFormat="1" ht="15" customHeight="1" x14ac:dyDescent="0.3">
      <c r="A44" s="30" t="s">
        <v>5</v>
      </c>
      <c r="B44" s="30" t="s">
        <v>6</v>
      </c>
      <c r="C44" s="30">
        <v>42.042388000000003</v>
      </c>
      <c r="D44" s="30">
        <v>-70.898461999999995</v>
      </c>
      <c r="E44" s="30" t="s">
        <v>174</v>
      </c>
      <c r="F44" s="30" t="s">
        <v>175</v>
      </c>
      <c r="G44" s="30" t="s">
        <v>74</v>
      </c>
      <c r="H44" s="30"/>
      <c r="I44" s="30" t="s">
        <v>74</v>
      </c>
      <c r="J44" s="30" t="s">
        <v>375</v>
      </c>
      <c r="K44" s="30" t="s">
        <v>375</v>
      </c>
      <c r="L44" s="32" t="s">
        <v>412</v>
      </c>
      <c r="M44" s="31">
        <v>37.780900000000003</v>
      </c>
      <c r="N44" s="30" t="s">
        <v>12</v>
      </c>
      <c r="O44" s="30" t="s">
        <v>413</v>
      </c>
      <c r="P44" s="30" t="s">
        <v>414</v>
      </c>
      <c r="Q44" s="30" t="s">
        <v>12</v>
      </c>
      <c r="R44" s="30" t="s">
        <v>12</v>
      </c>
      <c r="S44" s="30" t="s">
        <v>12</v>
      </c>
      <c r="T44" s="30" t="s">
        <v>415</v>
      </c>
      <c r="U44" s="30">
        <v>6124019</v>
      </c>
      <c r="V44" s="30">
        <v>5.7618</v>
      </c>
      <c r="W44" s="30" t="s">
        <v>337</v>
      </c>
      <c r="X44" s="30">
        <v>46006</v>
      </c>
      <c r="Y44" s="30">
        <v>150</v>
      </c>
      <c r="Z44" s="30">
        <v>0.66806636246363105</v>
      </c>
      <c r="AA44" s="30">
        <v>0.582059449898776</v>
      </c>
      <c r="AB44" s="30">
        <v>32.618792425870005</v>
      </c>
      <c r="AC44" s="30">
        <v>5.2044609665400001</v>
      </c>
      <c r="AD44" s="30">
        <v>4.9072164948400001</v>
      </c>
      <c r="AE44" s="30">
        <v>4.7178978140699996</v>
      </c>
      <c r="AF44" s="30">
        <v>10037.889543400001</v>
      </c>
      <c r="AG44" s="30">
        <v>0</v>
      </c>
      <c r="AH44" s="30">
        <v>-1</v>
      </c>
      <c r="AI44" s="30">
        <v>-1</v>
      </c>
      <c r="AJ44" s="30">
        <v>1</v>
      </c>
      <c r="AK44" s="30">
        <v>0</v>
      </c>
      <c r="AL44" s="30">
        <v>0</v>
      </c>
      <c r="AM44" s="30">
        <v>0</v>
      </c>
      <c r="AN44" s="30">
        <v>32.618792425870005</v>
      </c>
      <c r="AO44" s="30">
        <v>12.639405204460999</v>
      </c>
      <c r="AP44" s="30">
        <v>0.71692271049199996</v>
      </c>
      <c r="AQ44" s="30">
        <v>5.2044609665400001</v>
      </c>
      <c r="AR44" s="30">
        <v>4.9072164948400001</v>
      </c>
      <c r="AS44" s="30">
        <v>2.5638517321309999</v>
      </c>
      <c r="AT44" s="30">
        <v>2.5391869419100002</v>
      </c>
      <c r="AU44" s="30">
        <v>4.7178978140699996</v>
      </c>
      <c r="AV44" s="30">
        <v>0</v>
      </c>
      <c r="AW44" s="30">
        <v>10037.889543400001</v>
      </c>
      <c r="AX44" s="30" t="s">
        <v>344</v>
      </c>
      <c r="AY44" s="30" t="s">
        <v>345</v>
      </c>
      <c r="AZ44" s="30" t="s">
        <v>340</v>
      </c>
      <c r="BA44" s="30" t="s">
        <v>341</v>
      </c>
      <c r="BB44" s="30" t="s">
        <v>12</v>
      </c>
    </row>
    <row r="45" spans="1:54" s="33" customFormat="1" ht="15" customHeight="1" x14ac:dyDescent="0.3">
      <c r="A45" s="30" t="s">
        <v>5</v>
      </c>
      <c r="B45" s="30" t="s">
        <v>6</v>
      </c>
      <c r="C45" s="30">
        <v>41.800693000000003</v>
      </c>
      <c r="D45" s="30">
        <v>-71.304340999999994</v>
      </c>
      <c r="E45" s="30" t="s">
        <v>77</v>
      </c>
      <c r="F45" s="30" t="s">
        <v>78</v>
      </c>
      <c r="G45" s="30" t="s">
        <v>74</v>
      </c>
      <c r="H45" s="30"/>
      <c r="I45" s="30" t="s">
        <v>74</v>
      </c>
      <c r="J45" s="30" t="s">
        <v>381</v>
      </c>
      <c r="K45" s="30" t="s">
        <v>381</v>
      </c>
      <c r="L45" s="32" t="s">
        <v>12</v>
      </c>
      <c r="M45" s="31">
        <v>1.6843999999999999</v>
      </c>
      <c r="N45" s="30" t="s">
        <v>343</v>
      </c>
      <c r="O45" s="30" t="s">
        <v>12</v>
      </c>
      <c r="P45" s="30" t="s">
        <v>12</v>
      </c>
      <c r="Q45" s="30" t="s">
        <v>12</v>
      </c>
      <c r="R45" s="30" t="s">
        <v>12</v>
      </c>
      <c r="S45" s="30" t="s">
        <v>12</v>
      </c>
      <c r="T45" s="30" t="s">
        <v>12</v>
      </c>
      <c r="U45" s="30">
        <v>6128757</v>
      </c>
      <c r="V45" s="30">
        <v>3.0653999999999999</v>
      </c>
      <c r="W45" s="30" t="s">
        <v>337</v>
      </c>
      <c r="X45" s="30">
        <v>46006</v>
      </c>
      <c r="Y45" s="30">
        <v>150</v>
      </c>
      <c r="Z45" s="30">
        <v>0.44091903451754799</v>
      </c>
      <c r="AA45" s="30">
        <v>0.44727356493117498</v>
      </c>
      <c r="AB45" s="30">
        <v>58.157389635309997</v>
      </c>
      <c r="AC45" s="30">
        <v>1.53550863724</v>
      </c>
      <c r="AD45" s="30">
        <v>11.446858485030001</v>
      </c>
      <c r="AE45" s="30">
        <v>4.5518626487000002</v>
      </c>
      <c r="AF45" s="30">
        <v>0</v>
      </c>
      <c r="AG45" s="30">
        <v>-2</v>
      </c>
      <c r="AH45" s="30">
        <v>-2</v>
      </c>
      <c r="AI45" s="30">
        <v>-2</v>
      </c>
      <c r="AJ45" s="30">
        <v>2</v>
      </c>
      <c r="AK45" s="30">
        <v>-3</v>
      </c>
      <c r="AL45" s="30">
        <v>0</v>
      </c>
      <c r="AM45" s="30">
        <v>3</v>
      </c>
      <c r="AN45" s="30">
        <v>53.891257995780009</v>
      </c>
      <c r="AO45" s="30">
        <v>58.157389635309997</v>
      </c>
      <c r="AP45" s="30">
        <v>0.90618336886999995</v>
      </c>
      <c r="AQ45" s="30">
        <v>1.53550863724</v>
      </c>
      <c r="AR45" s="30">
        <v>11.446858485030001</v>
      </c>
      <c r="AS45" s="30">
        <v>8.4569020021080004</v>
      </c>
      <c r="AT45" s="30">
        <v>3.8606032039299998</v>
      </c>
      <c r="AU45" s="30">
        <v>4.5518626487000002</v>
      </c>
      <c r="AV45" s="30">
        <v>0</v>
      </c>
      <c r="AW45" s="30">
        <v>0</v>
      </c>
      <c r="AX45" s="30" t="s">
        <v>344</v>
      </c>
      <c r="AY45" s="30" t="s">
        <v>345</v>
      </c>
      <c r="AZ45" s="30" t="s">
        <v>340</v>
      </c>
      <c r="BA45" s="30" t="s">
        <v>341</v>
      </c>
      <c r="BB45" s="30" t="s">
        <v>12</v>
      </c>
    </row>
    <row r="46" spans="1:54" s="33" customFormat="1" ht="15" customHeight="1" x14ac:dyDescent="0.3">
      <c r="A46" s="30" t="s">
        <v>5</v>
      </c>
      <c r="B46" s="30" t="s">
        <v>6</v>
      </c>
      <c r="C46" s="30">
        <v>42.015585000000002</v>
      </c>
      <c r="D46" s="30">
        <v>-71.052661999999998</v>
      </c>
      <c r="E46" s="30" t="s">
        <v>196</v>
      </c>
      <c r="F46" s="30" t="s">
        <v>197</v>
      </c>
      <c r="G46" s="30" t="s">
        <v>74</v>
      </c>
      <c r="H46" s="30"/>
      <c r="I46" s="30" t="s">
        <v>74</v>
      </c>
      <c r="J46" s="30" t="s">
        <v>381</v>
      </c>
      <c r="K46" s="30" t="s">
        <v>381</v>
      </c>
      <c r="L46" s="32" t="s">
        <v>12</v>
      </c>
      <c r="M46" s="31">
        <v>51.521802999999998</v>
      </c>
      <c r="N46" s="30" t="s">
        <v>12</v>
      </c>
      <c r="O46" s="30" t="s">
        <v>12</v>
      </c>
      <c r="P46" s="30" t="s">
        <v>12</v>
      </c>
      <c r="Q46" s="30" t="s">
        <v>12</v>
      </c>
      <c r="R46" s="30" t="s">
        <v>12</v>
      </c>
      <c r="S46" s="30" t="s">
        <v>12</v>
      </c>
      <c r="T46" s="30" t="s">
        <v>12</v>
      </c>
      <c r="U46" s="30">
        <v>6125453</v>
      </c>
      <c r="V46" s="30">
        <v>3.1221000000000001</v>
      </c>
      <c r="W46" s="30" t="s">
        <v>337</v>
      </c>
      <c r="X46" s="30">
        <v>46006</v>
      </c>
      <c r="Y46" s="30">
        <v>168</v>
      </c>
      <c r="Z46" s="30">
        <v>0.48306746173687598</v>
      </c>
      <c r="AA46" s="30">
        <v>0.53348875481121005</v>
      </c>
      <c r="AB46" s="30">
        <v>39.054726368170002</v>
      </c>
      <c r="AC46" s="30">
        <v>1.55122718141</v>
      </c>
      <c r="AD46" s="30">
        <v>12.617469011240001</v>
      </c>
      <c r="AE46" s="30">
        <v>4.97371421246</v>
      </c>
      <c r="AF46" s="30">
        <v>9184.2030430899995</v>
      </c>
      <c r="AG46" s="30">
        <v>-2</v>
      </c>
      <c r="AH46" s="30">
        <v>-1</v>
      </c>
      <c r="AI46" s="30">
        <v>-1</v>
      </c>
      <c r="AJ46" s="30">
        <v>2</v>
      </c>
      <c r="AK46" s="30">
        <v>-3</v>
      </c>
      <c r="AL46" s="30">
        <v>-1</v>
      </c>
      <c r="AM46" s="30">
        <v>1</v>
      </c>
      <c r="AN46" s="30">
        <v>31.929426150669997</v>
      </c>
      <c r="AO46" s="30">
        <v>39.054726368170002</v>
      </c>
      <c r="AP46" s="30">
        <v>1.55122718141</v>
      </c>
      <c r="AQ46" s="30">
        <v>0.99502487562200004</v>
      </c>
      <c r="AR46" s="30">
        <v>12.617469011240001</v>
      </c>
      <c r="AS46" s="30">
        <v>3.2142948472050001</v>
      </c>
      <c r="AT46" s="30">
        <v>3.75998057835</v>
      </c>
      <c r="AU46" s="30">
        <v>4.97371421246</v>
      </c>
      <c r="AV46" s="30">
        <v>0</v>
      </c>
      <c r="AW46" s="30">
        <v>9184.2030430899995</v>
      </c>
      <c r="AX46" s="30" t="s">
        <v>344</v>
      </c>
      <c r="AY46" s="30" t="s">
        <v>345</v>
      </c>
      <c r="AZ46" s="30" t="s">
        <v>340</v>
      </c>
      <c r="BA46" s="30" t="s">
        <v>341</v>
      </c>
      <c r="BB46" s="30" t="s">
        <v>12</v>
      </c>
    </row>
    <row r="47" spans="1:54" s="33" customFormat="1" ht="15" customHeight="1" x14ac:dyDescent="0.3">
      <c r="A47" s="30" t="s">
        <v>5</v>
      </c>
      <c r="B47" s="30" t="s">
        <v>6</v>
      </c>
      <c r="C47" s="30">
        <v>42.068117000000001</v>
      </c>
      <c r="D47" s="30">
        <v>-70.914242000000002</v>
      </c>
      <c r="E47" s="30" t="s">
        <v>154</v>
      </c>
      <c r="F47" s="30" t="s">
        <v>155</v>
      </c>
      <c r="G47" s="30" t="s">
        <v>74</v>
      </c>
      <c r="H47" s="30"/>
      <c r="I47" s="30" t="s">
        <v>74</v>
      </c>
      <c r="J47" s="30" t="s">
        <v>381</v>
      </c>
      <c r="K47" s="30" t="s">
        <v>381</v>
      </c>
      <c r="L47" s="32" t="s">
        <v>12</v>
      </c>
      <c r="M47" s="31">
        <v>24.101199999999999</v>
      </c>
      <c r="N47" s="30" t="s">
        <v>12</v>
      </c>
      <c r="O47" s="30" t="s">
        <v>12</v>
      </c>
      <c r="P47" s="30" t="s">
        <v>404</v>
      </c>
      <c r="Q47" s="30" t="s">
        <v>12</v>
      </c>
      <c r="R47" s="30" t="s">
        <v>12</v>
      </c>
      <c r="S47" s="30" t="s">
        <v>12</v>
      </c>
      <c r="T47" s="30" t="s">
        <v>12</v>
      </c>
      <c r="U47" s="30">
        <v>6123981</v>
      </c>
      <c r="V47" s="30">
        <v>5.2451999999999996</v>
      </c>
      <c r="W47" s="30" t="s">
        <v>337</v>
      </c>
      <c r="X47" s="30">
        <v>46006</v>
      </c>
      <c r="Y47" s="30">
        <v>141</v>
      </c>
      <c r="Z47" s="30">
        <v>0.67330769776479404</v>
      </c>
      <c r="AA47" s="30">
        <v>0.54707263951211205</v>
      </c>
      <c r="AB47" s="30">
        <v>42.473118279519994</v>
      </c>
      <c r="AC47" s="30">
        <v>0.39949223416989993</v>
      </c>
      <c r="AD47" s="30">
        <v>2.1996386927259999</v>
      </c>
      <c r="AE47" s="30">
        <v>5.7355564617199999</v>
      </c>
      <c r="AF47" s="30">
        <v>15503.7503695</v>
      </c>
      <c r="AG47" s="30">
        <v>0</v>
      </c>
      <c r="AH47" s="30">
        <v>-1</v>
      </c>
      <c r="AI47" s="30">
        <v>-2</v>
      </c>
      <c r="AJ47" s="30">
        <v>3</v>
      </c>
      <c r="AK47" s="30">
        <v>1</v>
      </c>
      <c r="AL47" s="30">
        <v>-1</v>
      </c>
      <c r="AM47" s="30">
        <v>0</v>
      </c>
      <c r="AN47" s="30">
        <v>42.473118279519994</v>
      </c>
      <c r="AO47" s="30">
        <v>15.14008620686</v>
      </c>
      <c r="AP47" s="30">
        <v>0.39949223416989993</v>
      </c>
      <c r="AQ47" s="30">
        <v>0.37715517241399998</v>
      </c>
      <c r="AR47" s="30">
        <v>1.9780370624582</v>
      </c>
      <c r="AS47" s="30">
        <v>2.1996386927259999</v>
      </c>
      <c r="AT47" s="30">
        <v>3.1470635426900002</v>
      </c>
      <c r="AU47" s="30">
        <v>5.7355564617199999</v>
      </c>
      <c r="AV47" s="30">
        <v>0</v>
      </c>
      <c r="AW47" s="30">
        <v>15503.7503695</v>
      </c>
      <c r="AX47" s="30" t="s">
        <v>344</v>
      </c>
      <c r="AY47" s="30" t="s">
        <v>345</v>
      </c>
      <c r="AZ47" s="30" t="s">
        <v>340</v>
      </c>
      <c r="BA47" s="30" t="s">
        <v>341</v>
      </c>
      <c r="BB47" s="30" t="s">
        <v>12</v>
      </c>
    </row>
    <row r="48" spans="1:54" s="33" customFormat="1" ht="15" customHeight="1" x14ac:dyDescent="0.3">
      <c r="A48" s="30" t="s">
        <v>5</v>
      </c>
      <c r="B48" s="30" t="s">
        <v>6</v>
      </c>
      <c r="C48" s="30">
        <v>41.777309000000002</v>
      </c>
      <c r="D48" s="30">
        <v>-71.192532</v>
      </c>
      <c r="E48" s="30" t="s">
        <v>134</v>
      </c>
      <c r="F48" s="30" t="s">
        <v>135</v>
      </c>
      <c r="G48" s="30" t="s">
        <v>74</v>
      </c>
      <c r="H48" s="30"/>
      <c r="I48" s="30" t="s">
        <v>74</v>
      </c>
      <c r="J48" s="30" t="s">
        <v>381</v>
      </c>
      <c r="K48" s="30" t="s">
        <v>381</v>
      </c>
      <c r="L48" s="32" t="s">
        <v>12</v>
      </c>
      <c r="M48" s="31">
        <v>19.5579</v>
      </c>
      <c r="N48" s="30" t="s">
        <v>12</v>
      </c>
      <c r="O48" s="30" t="s">
        <v>12</v>
      </c>
      <c r="P48" s="30" t="s">
        <v>12</v>
      </c>
      <c r="Q48" s="30" t="s">
        <v>12</v>
      </c>
      <c r="R48" s="30" t="s">
        <v>12</v>
      </c>
      <c r="S48" s="30" t="s">
        <v>12</v>
      </c>
      <c r="T48" s="30" t="s">
        <v>12</v>
      </c>
      <c r="U48" s="30">
        <v>6128871</v>
      </c>
      <c r="V48" s="30">
        <v>2.6757</v>
      </c>
      <c r="W48" s="30" t="s">
        <v>337</v>
      </c>
      <c r="X48" s="30">
        <v>46006</v>
      </c>
      <c r="Y48" s="30">
        <v>131</v>
      </c>
      <c r="Z48" s="30">
        <v>0.56791663966295203</v>
      </c>
      <c r="AA48" s="30">
        <v>0.61065944355396995</v>
      </c>
      <c r="AB48" s="30">
        <v>4.4798086652629996</v>
      </c>
      <c r="AC48" s="30">
        <v>5.6020605280139995</v>
      </c>
      <c r="AD48" s="30">
        <v>10.071981163809999</v>
      </c>
      <c r="AE48" s="30">
        <v>2.1137262086000002</v>
      </c>
      <c r="AF48" s="30">
        <v>0</v>
      </c>
      <c r="AG48" s="30">
        <v>-1</v>
      </c>
      <c r="AH48" s="30">
        <v>0</v>
      </c>
      <c r="AI48" s="30">
        <v>1</v>
      </c>
      <c r="AJ48" s="30">
        <v>0</v>
      </c>
      <c r="AK48" s="30">
        <v>-3</v>
      </c>
      <c r="AL48" s="30">
        <v>1</v>
      </c>
      <c r="AM48" s="30">
        <v>3</v>
      </c>
      <c r="AN48" s="30">
        <v>4.4798086652629996</v>
      </c>
      <c r="AO48" s="30">
        <v>3.2661570535069999</v>
      </c>
      <c r="AP48" s="30">
        <v>5.6020605280139995</v>
      </c>
      <c r="AQ48" s="30">
        <v>1.38985406532</v>
      </c>
      <c r="AR48" s="30">
        <v>10.071981163809999</v>
      </c>
      <c r="AS48" s="30">
        <v>8.7854236994800008</v>
      </c>
      <c r="AT48" s="30">
        <v>2.1137262086000002</v>
      </c>
      <c r="AU48" s="30">
        <v>1.82768413051</v>
      </c>
      <c r="AV48" s="30">
        <v>0</v>
      </c>
      <c r="AW48" s="30">
        <v>0</v>
      </c>
      <c r="AX48" s="30" t="s">
        <v>344</v>
      </c>
      <c r="AY48" s="30" t="s">
        <v>345</v>
      </c>
      <c r="AZ48" s="30" t="s">
        <v>340</v>
      </c>
      <c r="BA48" s="30" t="s">
        <v>341</v>
      </c>
      <c r="BB48" s="30" t="s">
        <v>12</v>
      </c>
    </row>
    <row r="49" spans="1:54" s="33" customFormat="1" ht="15" customHeight="1" x14ac:dyDescent="0.3">
      <c r="A49" s="30" t="s">
        <v>5</v>
      </c>
      <c r="B49" s="30" t="s">
        <v>6</v>
      </c>
      <c r="C49" s="30">
        <v>41.679670999999999</v>
      </c>
      <c r="D49" s="30">
        <v>-70.840824999999995</v>
      </c>
      <c r="E49" s="30" t="s">
        <v>189</v>
      </c>
      <c r="F49" s="30" t="s">
        <v>190</v>
      </c>
      <c r="G49" s="30" t="s">
        <v>74</v>
      </c>
      <c r="H49" s="30"/>
      <c r="I49" s="30" t="s">
        <v>74</v>
      </c>
      <c r="J49" s="30" t="s">
        <v>381</v>
      </c>
      <c r="K49" s="30" t="s">
        <v>381</v>
      </c>
      <c r="L49" s="32" t="s">
        <v>12</v>
      </c>
      <c r="M49" s="31">
        <v>47.574800000000003</v>
      </c>
      <c r="N49" s="30" t="s">
        <v>12</v>
      </c>
      <c r="O49" s="30" t="s">
        <v>12</v>
      </c>
      <c r="P49" s="30" t="s">
        <v>408</v>
      </c>
      <c r="Q49" s="30" t="s">
        <v>12</v>
      </c>
      <c r="R49" s="30" t="s">
        <v>12</v>
      </c>
      <c r="S49" s="30" t="s">
        <v>12</v>
      </c>
      <c r="T49" s="30" t="s">
        <v>12</v>
      </c>
      <c r="U49" s="30">
        <v>5878903</v>
      </c>
      <c r="V49" s="30">
        <v>46.785600000000002</v>
      </c>
      <c r="W49" s="30" t="s">
        <v>337</v>
      </c>
      <c r="X49" s="30">
        <v>46006</v>
      </c>
      <c r="Y49" s="30">
        <v>148</v>
      </c>
      <c r="Z49" s="30">
        <v>0.59557989071241901</v>
      </c>
      <c r="AA49" s="30">
        <v>0.56875836603378005</v>
      </c>
      <c r="AB49" s="30">
        <v>3.9375424304100002</v>
      </c>
      <c r="AC49" s="30">
        <v>7.4996216134399996</v>
      </c>
      <c r="AD49" s="30">
        <v>7.8184866372680002</v>
      </c>
      <c r="AE49" s="30">
        <v>1.92853054119</v>
      </c>
      <c r="AF49" s="30">
        <v>2900.09746589</v>
      </c>
      <c r="AG49" s="30">
        <v>-1</v>
      </c>
      <c r="AH49" s="30">
        <v>-1</v>
      </c>
      <c r="AI49" s="30">
        <v>1</v>
      </c>
      <c r="AJ49" s="30">
        <v>0</v>
      </c>
      <c r="AK49" s="30">
        <v>-2</v>
      </c>
      <c r="AL49" s="30">
        <v>2</v>
      </c>
      <c r="AM49" s="30">
        <v>1</v>
      </c>
      <c r="AN49" s="30">
        <v>3.3316936582439998</v>
      </c>
      <c r="AO49" s="30">
        <v>3.9375424304100002</v>
      </c>
      <c r="AP49" s="30">
        <v>7.4996216134399996</v>
      </c>
      <c r="AQ49" s="30">
        <v>1.22199592668</v>
      </c>
      <c r="AR49" s="30">
        <v>6.7279932286899999</v>
      </c>
      <c r="AS49" s="30">
        <v>7.8184866372680002</v>
      </c>
      <c r="AT49" s="30">
        <v>1.92853054119</v>
      </c>
      <c r="AU49" s="30">
        <v>1.8903916135400001</v>
      </c>
      <c r="AV49" s="30">
        <v>2900.09746589</v>
      </c>
      <c r="AW49" s="30">
        <v>2529.4074000999999</v>
      </c>
      <c r="AX49" s="30" t="s">
        <v>344</v>
      </c>
      <c r="AY49" s="30" t="s">
        <v>345</v>
      </c>
      <c r="AZ49" s="30" t="s">
        <v>340</v>
      </c>
      <c r="BA49" s="30" t="s">
        <v>341</v>
      </c>
      <c r="BB49" s="30" t="s">
        <v>12</v>
      </c>
    </row>
    <row r="50" spans="1:54" s="33" customFormat="1" ht="15" customHeight="1" x14ac:dyDescent="0.3">
      <c r="A50" s="30" t="s">
        <v>5</v>
      </c>
      <c r="B50" s="30" t="s">
        <v>6</v>
      </c>
      <c r="C50" s="30">
        <v>41.702893000000003</v>
      </c>
      <c r="D50" s="30">
        <v>-70.104775000000004</v>
      </c>
      <c r="E50" s="30" t="s">
        <v>149</v>
      </c>
      <c r="F50" s="30" t="s">
        <v>150</v>
      </c>
      <c r="G50" s="30" t="s">
        <v>74</v>
      </c>
      <c r="H50" s="30"/>
      <c r="I50" s="30" t="s">
        <v>74</v>
      </c>
      <c r="J50" s="30" t="s">
        <v>381</v>
      </c>
      <c r="K50" s="30" t="s">
        <v>381</v>
      </c>
      <c r="L50" s="32" t="s">
        <v>402</v>
      </c>
      <c r="M50" s="31">
        <v>22.972799999999999</v>
      </c>
      <c r="N50" s="30" t="s">
        <v>12</v>
      </c>
      <c r="O50" s="30" t="s">
        <v>12</v>
      </c>
      <c r="P50" s="30" t="s">
        <v>12</v>
      </c>
      <c r="Q50" s="30" t="s">
        <v>12</v>
      </c>
      <c r="R50" s="30" t="s">
        <v>12</v>
      </c>
      <c r="S50" s="30" t="s">
        <v>12</v>
      </c>
      <c r="T50" s="30" t="s">
        <v>12</v>
      </c>
      <c r="U50" s="30">
        <v>5878893</v>
      </c>
      <c r="V50" s="30">
        <v>5.1012000000000004</v>
      </c>
      <c r="W50" s="30" t="s">
        <v>337</v>
      </c>
      <c r="X50" s="30">
        <v>46006</v>
      </c>
      <c r="Y50" s="30">
        <v>160</v>
      </c>
      <c r="Z50" s="30">
        <v>0.56453559830091604</v>
      </c>
      <c r="AA50" s="30">
        <v>0.63690816827598795</v>
      </c>
      <c r="AB50" s="30">
        <v>22.55965292846</v>
      </c>
      <c r="AC50" s="30">
        <v>1.1043233082699999</v>
      </c>
      <c r="AD50" s="30">
        <v>4.8408609738840003</v>
      </c>
      <c r="AE50" s="30">
        <v>6.0001864630400004</v>
      </c>
      <c r="AF50" s="30">
        <v>0</v>
      </c>
      <c r="AG50" s="30">
        <v>-1</v>
      </c>
      <c r="AH50" s="30">
        <v>0</v>
      </c>
      <c r="AI50" s="30">
        <v>-1</v>
      </c>
      <c r="AJ50" s="30">
        <v>3</v>
      </c>
      <c r="AK50" s="30">
        <v>0</v>
      </c>
      <c r="AL50" s="30">
        <v>-1</v>
      </c>
      <c r="AM50" s="30">
        <v>3</v>
      </c>
      <c r="AN50" s="30">
        <v>16.768483709249001</v>
      </c>
      <c r="AO50" s="30">
        <v>22.55965292846</v>
      </c>
      <c r="AP50" s="30">
        <v>1.1043233082699999</v>
      </c>
      <c r="AQ50" s="30">
        <v>0.21691973969600001</v>
      </c>
      <c r="AR50" s="30">
        <v>4.8408609738840003</v>
      </c>
      <c r="AS50" s="30">
        <v>2.112416162278</v>
      </c>
      <c r="AT50" s="30">
        <v>5.8996266514800002</v>
      </c>
      <c r="AU50" s="30">
        <v>6.0001864630400004</v>
      </c>
      <c r="AV50" s="30">
        <v>0</v>
      </c>
      <c r="AW50" s="30">
        <v>0</v>
      </c>
      <c r="AX50" s="30" t="s">
        <v>385</v>
      </c>
      <c r="AY50" s="30" t="s">
        <v>386</v>
      </c>
      <c r="AZ50" s="30" t="s">
        <v>387</v>
      </c>
      <c r="BA50" s="30" t="s">
        <v>388</v>
      </c>
      <c r="BB50" s="30" t="s">
        <v>12</v>
      </c>
    </row>
    <row r="51" spans="1:54" s="33" customFormat="1" ht="15" customHeight="1" x14ac:dyDescent="0.3">
      <c r="A51" s="30" t="s">
        <v>5</v>
      </c>
      <c r="B51" s="30" t="s">
        <v>6</v>
      </c>
      <c r="C51" s="30">
        <v>41.989494999999998</v>
      </c>
      <c r="D51" s="30">
        <v>-71.173716999999996</v>
      </c>
      <c r="E51" s="30" t="s">
        <v>85</v>
      </c>
      <c r="F51" s="30" t="s">
        <v>86</v>
      </c>
      <c r="G51" s="30" t="s">
        <v>74</v>
      </c>
      <c r="H51" s="30"/>
      <c r="I51" s="30" t="s">
        <v>74</v>
      </c>
      <c r="J51" s="30" t="s">
        <v>375</v>
      </c>
      <c r="K51" s="30" t="s">
        <v>375</v>
      </c>
      <c r="L51" s="32" t="s">
        <v>12</v>
      </c>
      <c r="M51" s="31">
        <v>3.1415999999999999</v>
      </c>
      <c r="N51" s="30" t="s">
        <v>343</v>
      </c>
      <c r="O51" s="30" t="s">
        <v>12</v>
      </c>
      <c r="P51" s="30" t="s">
        <v>12</v>
      </c>
      <c r="Q51" s="30" t="s">
        <v>12</v>
      </c>
      <c r="R51" s="30" t="s">
        <v>12</v>
      </c>
      <c r="S51" s="30" t="s">
        <v>12</v>
      </c>
      <c r="T51" s="30" t="s">
        <v>12</v>
      </c>
      <c r="U51" s="30">
        <v>6129479</v>
      </c>
      <c r="V51" s="30">
        <v>2.8574999999999999</v>
      </c>
      <c r="W51" s="30" t="s">
        <v>337</v>
      </c>
      <c r="X51" s="30">
        <v>46006</v>
      </c>
      <c r="Y51" s="30">
        <v>164</v>
      </c>
      <c r="Z51" s="30">
        <v>0.68417566863429002</v>
      </c>
      <c r="AA51" s="30">
        <v>0.61836094467653402</v>
      </c>
      <c r="AB51" s="30">
        <v>28.244972577679999</v>
      </c>
      <c r="AC51" s="30">
        <v>1.08820160367</v>
      </c>
      <c r="AD51" s="30">
        <v>2.4018629407869998</v>
      </c>
      <c r="AE51" s="30">
        <v>5.3137185011000003</v>
      </c>
      <c r="AF51" s="30">
        <v>0</v>
      </c>
      <c r="AG51" s="30">
        <v>0</v>
      </c>
      <c r="AH51" s="30">
        <v>0</v>
      </c>
      <c r="AI51" s="30">
        <v>-1</v>
      </c>
      <c r="AJ51" s="30">
        <v>3</v>
      </c>
      <c r="AK51" s="30">
        <v>1</v>
      </c>
      <c r="AL51" s="30">
        <v>-1</v>
      </c>
      <c r="AM51" s="30">
        <v>3</v>
      </c>
      <c r="AN51" s="30">
        <v>24.026345933568997</v>
      </c>
      <c r="AO51" s="30">
        <v>28.244972577679999</v>
      </c>
      <c r="AP51" s="30">
        <v>1.08820160367</v>
      </c>
      <c r="AQ51" s="30">
        <v>0.82266910420499995</v>
      </c>
      <c r="AR51" s="30">
        <v>0.78992125984320005</v>
      </c>
      <c r="AS51" s="30">
        <v>2.4018629407869998</v>
      </c>
      <c r="AT51" s="30">
        <v>5.3137185011000003</v>
      </c>
      <c r="AU51" s="30">
        <v>4.6627309085500004</v>
      </c>
      <c r="AV51" s="30">
        <v>0</v>
      </c>
      <c r="AW51" s="30">
        <v>0</v>
      </c>
      <c r="AX51" s="30" t="s">
        <v>344</v>
      </c>
      <c r="AY51" s="30" t="s">
        <v>345</v>
      </c>
      <c r="AZ51" s="30" t="s">
        <v>340</v>
      </c>
      <c r="BA51" s="30" t="s">
        <v>341</v>
      </c>
      <c r="BB51" s="30" t="s">
        <v>12</v>
      </c>
    </row>
    <row r="52" spans="1:54" s="33" customFormat="1" ht="15" customHeight="1" x14ac:dyDescent="0.3">
      <c r="A52" s="30" t="s">
        <v>5</v>
      </c>
      <c r="B52" s="30" t="s">
        <v>6</v>
      </c>
      <c r="C52" s="30">
        <v>41.727407999999997</v>
      </c>
      <c r="D52" s="30">
        <v>-70.856356000000005</v>
      </c>
      <c r="E52" s="30" t="s">
        <v>167</v>
      </c>
      <c r="F52" s="30" t="s">
        <v>168</v>
      </c>
      <c r="G52" s="30" t="s">
        <v>74</v>
      </c>
      <c r="H52" s="30"/>
      <c r="I52" s="30" t="s">
        <v>74</v>
      </c>
      <c r="J52" s="30" t="s">
        <v>381</v>
      </c>
      <c r="K52" s="30" t="s">
        <v>381</v>
      </c>
      <c r="L52" s="32" t="s">
        <v>12</v>
      </c>
      <c r="M52" s="31">
        <v>31.359400000000001</v>
      </c>
      <c r="N52" s="30" t="s">
        <v>12</v>
      </c>
      <c r="O52" s="30" t="s">
        <v>12</v>
      </c>
      <c r="P52" s="30" t="s">
        <v>408</v>
      </c>
      <c r="Q52" s="30" t="s">
        <v>12</v>
      </c>
      <c r="R52" s="30" t="s">
        <v>12</v>
      </c>
      <c r="S52" s="30" t="s">
        <v>12</v>
      </c>
      <c r="T52" s="30" t="s">
        <v>12</v>
      </c>
      <c r="U52" s="30">
        <v>5878903</v>
      </c>
      <c r="V52" s="30">
        <v>46.785600000000002</v>
      </c>
      <c r="W52" s="30" t="s">
        <v>337</v>
      </c>
      <c r="X52" s="30">
        <v>46006</v>
      </c>
      <c r="Y52" s="30">
        <v>137</v>
      </c>
      <c r="Z52" s="30">
        <v>0.59557989071241901</v>
      </c>
      <c r="AA52" s="30">
        <v>0.56875836603378005</v>
      </c>
      <c r="AB52" s="30">
        <v>3.0080367393791998</v>
      </c>
      <c r="AC52" s="30">
        <v>8.8834672789900004</v>
      </c>
      <c r="AD52" s="30">
        <v>7.8184866372680002</v>
      </c>
      <c r="AE52" s="30">
        <v>1.92853054119</v>
      </c>
      <c r="AF52" s="30">
        <v>2900.09746589</v>
      </c>
      <c r="AG52" s="30">
        <v>-1</v>
      </c>
      <c r="AH52" s="30">
        <v>-1</v>
      </c>
      <c r="AI52" s="30">
        <v>1</v>
      </c>
      <c r="AJ52" s="30">
        <v>0</v>
      </c>
      <c r="AK52" s="30">
        <v>-2</v>
      </c>
      <c r="AL52" s="30">
        <v>2</v>
      </c>
      <c r="AM52" s="30">
        <v>1</v>
      </c>
      <c r="AN52" s="30">
        <v>3.0080367393791998</v>
      </c>
      <c r="AO52" s="30">
        <v>0.88</v>
      </c>
      <c r="AP52" s="30">
        <v>8.8834672789900004</v>
      </c>
      <c r="AQ52" s="30">
        <v>3.28</v>
      </c>
      <c r="AR52" s="30">
        <v>6.7279932286899999</v>
      </c>
      <c r="AS52" s="30">
        <v>7.8184866372680002</v>
      </c>
      <c r="AT52" s="30">
        <v>1.92853054119</v>
      </c>
      <c r="AU52" s="30">
        <v>1.8903916135400001</v>
      </c>
      <c r="AV52" s="30">
        <v>2900.09746589</v>
      </c>
      <c r="AW52" s="30">
        <v>2529.4074000999999</v>
      </c>
      <c r="AX52" s="30" t="s">
        <v>344</v>
      </c>
      <c r="AY52" s="30" t="s">
        <v>345</v>
      </c>
      <c r="AZ52" s="30" t="s">
        <v>340</v>
      </c>
      <c r="BA52" s="30" t="s">
        <v>341</v>
      </c>
      <c r="BB52" s="30" t="s">
        <v>12</v>
      </c>
    </row>
    <row r="53" spans="1:54" s="33" customFormat="1" ht="15" customHeight="1" x14ac:dyDescent="0.3">
      <c r="A53" s="30" t="s">
        <v>5</v>
      </c>
      <c r="B53" s="30" t="s">
        <v>6</v>
      </c>
      <c r="C53" s="30">
        <v>41.932518000000002</v>
      </c>
      <c r="D53" s="30">
        <v>-71.077577000000005</v>
      </c>
      <c r="E53" s="30" t="s">
        <v>91</v>
      </c>
      <c r="F53" s="30" t="s">
        <v>92</v>
      </c>
      <c r="G53" s="30" t="s">
        <v>74</v>
      </c>
      <c r="H53" s="30"/>
      <c r="I53" s="30" t="s">
        <v>74</v>
      </c>
      <c r="J53" s="30" t="s">
        <v>375</v>
      </c>
      <c r="K53" s="30" t="s">
        <v>375</v>
      </c>
      <c r="L53" s="32" t="s">
        <v>12</v>
      </c>
      <c r="M53" s="31">
        <v>4.2693000000000003</v>
      </c>
      <c r="N53" s="30" t="s">
        <v>343</v>
      </c>
      <c r="O53" s="30" t="s">
        <v>12</v>
      </c>
      <c r="P53" s="30" t="s">
        <v>12</v>
      </c>
      <c r="Q53" s="30" t="s">
        <v>12</v>
      </c>
      <c r="R53" s="30" t="s">
        <v>12</v>
      </c>
      <c r="S53" s="30" t="s">
        <v>12</v>
      </c>
      <c r="T53" s="30" t="s">
        <v>12</v>
      </c>
      <c r="U53" s="30">
        <v>6129531</v>
      </c>
      <c r="V53" s="30">
        <v>3.4308000000000001</v>
      </c>
      <c r="W53" s="30" t="s">
        <v>337</v>
      </c>
      <c r="X53" s="30">
        <v>46006</v>
      </c>
      <c r="Y53" s="30">
        <v>142</v>
      </c>
      <c r="Z53" s="30">
        <v>0.67046141660995995</v>
      </c>
      <c r="AA53" s="30">
        <v>0.64547125245447601</v>
      </c>
      <c r="AB53" s="30">
        <v>31.54899894619</v>
      </c>
      <c r="AC53" s="30">
        <v>2.5901942645729998</v>
      </c>
      <c r="AD53" s="30">
        <v>2.2329485834249998</v>
      </c>
      <c r="AE53" s="30">
        <v>4.3895577672800004</v>
      </c>
      <c r="AF53" s="30">
        <v>8137.5416666700003</v>
      </c>
      <c r="AG53" s="30">
        <v>0</v>
      </c>
      <c r="AH53" s="30">
        <v>0</v>
      </c>
      <c r="AI53" s="30">
        <v>-1</v>
      </c>
      <c r="AJ53" s="30">
        <v>1</v>
      </c>
      <c r="AK53" s="30">
        <v>1</v>
      </c>
      <c r="AL53" s="30">
        <v>0</v>
      </c>
      <c r="AM53" s="30">
        <v>1</v>
      </c>
      <c r="AN53" s="30">
        <v>31.54899894619</v>
      </c>
      <c r="AO53" s="30">
        <v>24.976873265489999</v>
      </c>
      <c r="AP53" s="30">
        <v>2.5289778714470001</v>
      </c>
      <c r="AQ53" s="30">
        <v>2.5901942645729998</v>
      </c>
      <c r="AR53" s="30">
        <v>2.2329485834249998</v>
      </c>
      <c r="AS53" s="30">
        <v>2.1375000000000002</v>
      </c>
      <c r="AT53" s="30">
        <v>3.7789420738500001</v>
      </c>
      <c r="AU53" s="30">
        <v>4.3895577672800004</v>
      </c>
      <c r="AV53" s="30">
        <v>0</v>
      </c>
      <c r="AW53" s="30">
        <v>8137.5416666700003</v>
      </c>
      <c r="AX53" s="30" t="s">
        <v>344</v>
      </c>
      <c r="AY53" s="30" t="s">
        <v>345</v>
      </c>
      <c r="AZ53" s="30" t="s">
        <v>340</v>
      </c>
      <c r="BA53" s="30" t="s">
        <v>341</v>
      </c>
      <c r="BB53" s="30" t="s">
        <v>12</v>
      </c>
    </row>
    <row r="54" spans="1:54" s="33" customFormat="1" ht="15" customHeight="1" x14ac:dyDescent="0.3">
      <c r="A54" s="30" t="s">
        <v>5</v>
      </c>
      <c r="B54" s="30" t="s">
        <v>6</v>
      </c>
      <c r="C54" s="30">
        <v>42.005026999999998</v>
      </c>
      <c r="D54" s="30">
        <v>-71.213447000000002</v>
      </c>
      <c r="E54" s="30" t="s">
        <v>169</v>
      </c>
      <c r="F54" s="30" t="s">
        <v>170</v>
      </c>
      <c r="G54" s="30" t="s">
        <v>74</v>
      </c>
      <c r="H54" s="30"/>
      <c r="I54" s="30" t="s">
        <v>74</v>
      </c>
      <c r="J54" s="30" t="s">
        <v>381</v>
      </c>
      <c r="K54" s="30" t="s">
        <v>381</v>
      </c>
      <c r="L54" s="32" t="s">
        <v>12</v>
      </c>
      <c r="M54" s="31">
        <v>33.738399999999999</v>
      </c>
      <c r="N54" s="30" t="s">
        <v>12</v>
      </c>
      <c r="O54" s="30" t="s">
        <v>409</v>
      </c>
      <c r="P54" s="30" t="s">
        <v>410</v>
      </c>
      <c r="Q54" s="30" t="s">
        <v>12</v>
      </c>
      <c r="R54" s="30" t="s">
        <v>12</v>
      </c>
      <c r="S54" s="30" t="s">
        <v>12</v>
      </c>
      <c r="T54" s="30" t="s">
        <v>12</v>
      </c>
      <c r="U54" s="30">
        <v>6125435</v>
      </c>
      <c r="V54" s="30">
        <v>2.8502999999999998</v>
      </c>
      <c r="W54" s="30" t="s">
        <v>337</v>
      </c>
      <c r="X54" s="30">
        <v>46006</v>
      </c>
      <c r="Y54" s="30">
        <v>157</v>
      </c>
      <c r="Z54" s="30">
        <v>0.59488567107692003</v>
      </c>
      <c r="AA54" s="30">
        <v>0.52153896098150698</v>
      </c>
      <c r="AB54" s="30">
        <v>39.173773987189996</v>
      </c>
      <c r="AC54" s="30">
        <v>2.2068230277099996</v>
      </c>
      <c r="AD54" s="30">
        <v>1.1998736975049999</v>
      </c>
      <c r="AE54" s="30">
        <v>7.3438281468</v>
      </c>
      <c r="AF54" s="30">
        <v>43275.444689999997</v>
      </c>
      <c r="AG54" s="30">
        <v>-1</v>
      </c>
      <c r="AH54" s="30">
        <v>-1</v>
      </c>
      <c r="AI54" s="30">
        <v>-1</v>
      </c>
      <c r="AJ54" s="30">
        <v>2</v>
      </c>
      <c r="AK54" s="30">
        <v>1</v>
      </c>
      <c r="AL54" s="30">
        <v>-1</v>
      </c>
      <c r="AM54" s="30">
        <v>0</v>
      </c>
      <c r="AN54" s="30">
        <v>39.173773987189996</v>
      </c>
      <c r="AO54" s="30">
        <v>36.04531410917</v>
      </c>
      <c r="AP54" s="30">
        <v>2.2068230277099996</v>
      </c>
      <c r="AQ54" s="30">
        <v>0</v>
      </c>
      <c r="AR54" s="30">
        <v>1.1998736975049999</v>
      </c>
      <c r="AS54" s="30">
        <v>1.1779587319160001</v>
      </c>
      <c r="AT54" s="30">
        <v>7.3438281468</v>
      </c>
      <c r="AU54" s="30">
        <v>6.4698866735299996</v>
      </c>
      <c r="AV54" s="30">
        <v>43275.444689999997</v>
      </c>
      <c r="AW54" s="30">
        <v>21345.170896299998</v>
      </c>
      <c r="AX54" s="30" t="s">
        <v>344</v>
      </c>
      <c r="AY54" s="30" t="s">
        <v>345</v>
      </c>
      <c r="AZ54" s="30" t="s">
        <v>340</v>
      </c>
      <c r="BA54" s="30" t="s">
        <v>341</v>
      </c>
      <c r="BB54" s="30" t="s">
        <v>12</v>
      </c>
    </row>
    <row r="55" spans="1:54" s="33" customFormat="1" ht="15" customHeight="1" x14ac:dyDescent="0.3">
      <c r="A55" s="30" t="s">
        <v>5</v>
      </c>
      <c r="B55" s="30" t="s">
        <v>6</v>
      </c>
      <c r="C55" s="30">
        <v>41.633384</v>
      </c>
      <c r="D55" s="30">
        <v>-70.986022000000006</v>
      </c>
      <c r="E55" s="30" t="s">
        <v>184</v>
      </c>
      <c r="F55" s="30" t="s">
        <v>185</v>
      </c>
      <c r="G55" s="30" t="s">
        <v>74</v>
      </c>
      <c r="H55" s="30"/>
      <c r="I55" s="30" t="s">
        <v>74</v>
      </c>
      <c r="J55" s="30" t="s">
        <v>381</v>
      </c>
      <c r="K55" s="30" t="s">
        <v>381</v>
      </c>
      <c r="L55" s="32" t="s">
        <v>416</v>
      </c>
      <c r="M55" s="31">
        <v>45.307600000000001</v>
      </c>
      <c r="N55" s="30" t="s">
        <v>12</v>
      </c>
      <c r="O55" s="30" t="s">
        <v>12</v>
      </c>
      <c r="P55" s="30" t="s">
        <v>12</v>
      </c>
      <c r="Q55" s="30" t="s">
        <v>349</v>
      </c>
      <c r="R55" s="30" t="s">
        <v>12</v>
      </c>
      <c r="S55" s="30" t="s">
        <v>12</v>
      </c>
      <c r="T55" s="30" t="s">
        <v>12</v>
      </c>
      <c r="U55" s="30">
        <v>5878911</v>
      </c>
      <c r="V55" s="30">
        <v>52.024500000000003</v>
      </c>
      <c r="W55" s="30" t="s">
        <v>337</v>
      </c>
      <c r="X55" s="30">
        <v>46006</v>
      </c>
      <c r="Y55" s="30">
        <v>155</v>
      </c>
      <c r="Z55" s="30">
        <v>0.59522624795927404</v>
      </c>
      <c r="AA55" s="30">
        <v>0.58553194342669601</v>
      </c>
      <c r="AB55" s="30">
        <v>55.099502487599999</v>
      </c>
      <c r="AC55" s="30">
        <v>0.79246856938599997</v>
      </c>
      <c r="AD55" s="30">
        <v>2.3902430585599999</v>
      </c>
      <c r="AE55" s="30">
        <v>4.4743422069200003</v>
      </c>
      <c r="AF55" s="30">
        <v>8517.11789623</v>
      </c>
      <c r="AG55" s="30">
        <v>-1</v>
      </c>
      <c r="AH55" s="30">
        <v>-1</v>
      </c>
      <c r="AI55" s="30">
        <v>-2</v>
      </c>
      <c r="AJ55" s="30">
        <v>3</v>
      </c>
      <c r="AK55" s="30">
        <v>1</v>
      </c>
      <c r="AL55" s="30">
        <v>0</v>
      </c>
      <c r="AM55" s="30">
        <v>1</v>
      </c>
      <c r="AN55" s="30">
        <v>32.29656994178</v>
      </c>
      <c r="AO55" s="30">
        <v>55.099502487599999</v>
      </c>
      <c r="AP55" s="30">
        <v>0.79246856938599997</v>
      </c>
      <c r="AQ55" s="30">
        <v>0</v>
      </c>
      <c r="AR55" s="30">
        <v>2.3902430585599999</v>
      </c>
      <c r="AS55" s="30">
        <v>2.0245162900990001</v>
      </c>
      <c r="AT55" s="30">
        <v>4.4743422069200003</v>
      </c>
      <c r="AU55" s="30">
        <v>4.3350584265899998</v>
      </c>
      <c r="AV55" s="30">
        <v>6350.3788253599996</v>
      </c>
      <c r="AW55" s="30">
        <v>8517.11789623</v>
      </c>
      <c r="AX55" s="30" t="s">
        <v>344</v>
      </c>
      <c r="AY55" s="30" t="s">
        <v>345</v>
      </c>
      <c r="AZ55" s="30" t="s">
        <v>340</v>
      </c>
      <c r="BA55" s="30" t="s">
        <v>341</v>
      </c>
      <c r="BB55" s="30" t="s">
        <v>12</v>
      </c>
    </row>
    <row r="56" spans="1:54" s="33" customFormat="1" ht="15" customHeight="1" x14ac:dyDescent="0.3">
      <c r="A56" s="30" t="s">
        <v>5</v>
      </c>
      <c r="B56" s="30" t="s">
        <v>6</v>
      </c>
      <c r="C56" s="30">
        <v>41.997461999999999</v>
      </c>
      <c r="D56" s="30">
        <v>-70.953868999999997</v>
      </c>
      <c r="E56" s="30" t="s">
        <v>225</v>
      </c>
      <c r="F56" s="30" t="s">
        <v>226</v>
      </c>
      <c r="G56" s="30" t="s">
        <v>74</v>
      </c>
      <c r="H56" s="30"/>
      <c r="I56" s="30" t="s">
        <v>74</v>
      </c>
      <c r="J56" s="30" t="s">
        <v>375</v>
      </c>
      <c r="K56" s="30" t="s">
        <v>375</v>
      </c>
      <c r="L56" s="32" t="s">
        <v>12</v>
      </c>
      <c r="M56" s="31">
        <v>154.994901</v>
      </c>
      <c r="N56" s="30" t="s">
        <v>12</v>
      </c>
      <c r="O56" s="30" t="s">
        <v>420</v>
      </c>
      <c r="P56" s="30" t="s">
        <v>421</v>
      </c>
      <c r="Q56" s="30" t="s">
        <v>12</v>
      </c>
      <c r="R56" s="30" t="s">
        <v>12</v>
      </c>
      <c r="S56" s="30" t="s">
        <v>12</v>
      </c>
      <c r="T56" s="30" t="s">
        <v>12</v>
      </c>
      <c r="U56" s="30">
        <v>6126423</v>
      </c>
      <c r="V56" s="30">
        <v>10.026</v>
      </c>
      <c r="W56" s="30" t="s">
        <v>337</v>
      </c>
      <c r="X56" s="30">
        <v>46006</v>
      </c>
      <c r="Y56" s="30">
        <v>176</v>
      </c>
      <c r="Z56" s="30">
        <v>0.66388630563470297</v>
      </c>
      <c r="AA56" s="30">
        <v>0.51393098356460798</v>
      </c>
      <c r="AB56" s="30">
        <v>35.351089588329998</v>
      </c>
      <c r="AC56" s="30">
        <v>3.24455205812</v>
      </c>
      <c r="AD56" s="30">
        <v>4.422221204385</v>
      </c>
      <c r="AE56" s="30">
        <v>4.5786982849799998</v>
      </c>
      <c r="AF56" s="30">
        <v>7627.6925872100001</v>
      </c>
      <c r="AG56" s="30">
        <v>0</v>
      </c>
      <c r="AH56" s="30">
        <v>-1</v>
      </c>
      <c r="AI56" s="30">
        <v>-1</v>
      </c>
      <c r="AJ56" s="30">
        <v>1</v>
      </c>
      <c r="AK56" s="30">
        <v>0</v>
      </c>
      <c r="AL56" s="30">
        <v>0</v>
      </c>
      <c r="AM56" s="30">
        <v>1</v>
      </c>
      <c r="AN56" s="30">
        <v>25.287429739399997</v>
      </c>
      <c r="AO56" s="30">
        <v>35.351089588329998</v>
      </c>
      <c r="AP56" s="30">
        <v>3.2017930970399995</v>
      </c>
      <c r="AQ56" s="30">
        <v>3.24455205812</v>
      </c>
      <c r="AR56" s="30">
        <v>2.0143626570956998</v>
      </c>
      <c r="AS56" s="30">
        <v>4.422221204385</v>
      </c>
      <c r="AT56" s="30">
        <v>4.5786982849799998</v>
      </c>
      <c r="AU56" s="30">
        <v>4.1358973517399997</v>
      </c>
      <c r="AV56" s="30">
        <v>6655.8216636699999</v>
      </c>
      <c r="AW56" s="30">
        <v>7627.6925872100001</v>
      </c>
      <c r="AX56" s="30" t="s">
        <v>344</v>
      </c>
      <c r="AY56" s="30" t="s">
        <v>345</v>
      </c>
      <c r="AZ56" s="30" t="s">
        <v>340</v>
      </c>
      <c r="BA56" s="30" t="s">
        <v>341</v>
      </c>
      <c r="BB56" s="30" t="s">
        <v>12</v>
      </c>
    </row>
    <row r="57" spans="1:54" s="33" customFormat="1" ht="15" customHeight="1" x14ac:dyDescent="0.3">
      <c r="A57" s="30" t="s">
        <v>5</v>
      </c>
      <c r="B57" s="30" t="s">
        <v>6</v>
      </c>
      <c r="C57" s="30">
        <v>41.949458</v>
      </c>
      <c r="D57" s="30">
        <v>-71.175526000000005</v>
      </c>
      <c r="E57" s="30" t="s">
        <v>221</v>
      </c>
      <c r="F57" s="30" t="s">
        <v>222</v>
      </c>
      <c r="G57" s="30" t="s">
        <v>74</v>
      </c>
      <c r="H57" s="30"/>
      <c r="I57" s="30" t="s">
        <v>74</v>
      </c>
      <c r="J57" s="30" t="s">
        <v>375</v>
      </c>
      <c r="K57" s="30" t="s">
        <v>375</v>
      </c>
      <c r="L57" s="32" t="s">
        <v>12</v>
      </c>
      <c r="M57" s="31">
        <v>112.383999</v>
      </c>
      <c r="N57" s="30" t="s">
        <v>12</v>
      </c>
      <c r="O57" s="30" t="s">
        <v>12</v>
      </c>
      <c r="P57" s="30" t="s">
        <v>418</v>
      </c>
      <c r="Q57" s="30" t="s">
        <v>12</v>
      </c>
      <c r="R57" s="30" t="s">
        <v>12</v>
      </c>
      <c r="S57" s="30" t="s">
        <v>12</v>
      </c>
      <c r="T57" s="30" t="s">
        <v>12</v>
      </c>
      <c r="U57" s="30">
        <v>6129519</v>
      </c>
      <c r="V57" s="30">
        <v>1.08</v>
      </c>
      <c r="W57" s="30" t="s">
        <v>337</v>
      </c>
      <c r="X57" s="30">
        <v>46006</v>
      </c>
      <c r="Y57" s="30">
        <v>159</v>
      </c>
      <c r="Z57" s="30">
        <v>0.75974994940961005</v>
      </c>
      <c r="AA57" s="30">
        <v>0.54829202947654998</v>
      </c>
      <c r="AB57" s="30">
        <v>21.07838426547</v>
      </c>
      <c r="AC57" s="30">
        <v>1.7553975270668001</v>
      </c>
      <c r="AD57" s="30">
        <v>2.786666666666</v>
      </c>
      <c r="AE57" s="30">
        <v>3.8583253127399999</v>
      </c>
      <c r="AF57" s="30">
        <v>25468.1630123</v>
      </c>
      <c r="AG57" s="30">
        <v>1</v>
      </c>
      <c r="AH57" s="30">
        <v>-1</v>
      </c>
      <c r="AI57" s="30">
        <v>-1</v>
      </c>
      <c r="AJ57" s="30">
        <v>2</v>
      </c>
      <c r="AK57" s="30">
        <v>0</v>
      </c>
      <c r="AL57" s="30">
        <v>0</v>
      </c>
      <c r="AM57" s="30">
        <v>0</v>
      </c>
      <c r="AN57" s="30">
        <v>21.07838426547</v>
      </c>
      <c r="AO57" s="30">
        <v>7.8024337866889999</v>
      </c>
      <c r="AP57" s="30">
        <v>1.7553975270668001</v>
      </c>
      <c r="AQ57" s="30">
        <v>0.14316392269100001</v>
      </c>
      <c r="AR57" s="30">
        <v>2.786666666666</v>
      </c>
      <c r="AS57" s="30">
        <v>2.2976385726339998</v>
      </c>
      <c r="AT57" s="30">
        <v>1.65788396915</v>
      </c>
      <c r="AU57" s="30">
        <v>3.8583253127399999</v>
      </c>
      <c r="AV57" s="30">
        <v>0</v>
      </c>
      <c r="AW57" s="30">
        <v>25468.1630123</v>
      </c>
      <c r="AX57" s="30" t="s">
        <v>344</v>
      </c>
      <c r="AY57" s="30" t="s">
        <v>345</v>
      </c>
      <c r="AZ57" s="30" t="s">
        <v>340</v>
      </c>
      <c r="BA57" s="30" t="s">
        <v>341</v>
      </c>
      <c r="BB57" s="30" t="s">
        <v>12</v>
      </c>
    </row>
    <row r="58" spans="1:54" s="33" customFormat="1" ht="15" customHeight="1" x14ac:dyDescent="0.3">
      <c r="A58" s="30" t="s">
        <v>5</v>
      </c>
      <c r="B58" s="30" t="s">
        <v>6</v>
      </c>
      <c r="C58" s="30">
        <v>41.830587999999999</v>
      </c>
      <c r="D58" s="30">
        <v>-71.329937000000001</v>
      </c>
      <c r="E58" s="30" t="s">
        <v>107</v>
      </c>
      <c r="F58" s="30" t="s">
        <v>108</v>
      </c>
      <c r="G58" s="30" t="s">
        <v>74</v>
      </c>
      <c r="H58" s="30"/>
      <c r="I58" s="30" t="s">
        <v>74</v>
      </c>
      <c r="J58" s="30" t="s">
        <v>381</v>
      </c>
      <c r="K58" s="30" t="s">
        <v>381</v>
      </c>
      <c r="L58" s="32" t="s">
        <v>12</v>
      </c>
      <c r="M58" s="31">
        <v>8.4928000000000008</v>
      </c>
      <c r="N58" s="30" t="s">
        <v>12</v>
      </c>
      <c r="O58" s="30" t="s">
        <v>12</v>
      </c>
      <c r="P58" s="30" t="s">
        <v>12</v>
      </c>
      <c r="Q58" s="30" t="s">
        <v>12</v>
      </c>
      <c r="R58" s="30" t="s">
        <v>12</v>
      </c>
      <c r="S58" s="30" t="s">
        <v>12</v>
      </c>
      <c r="T58" s="30" t="s">
        <v>12</v>
      </c>
      <c r="U58" s="30">
        <v>6128643</v>
      </c>
      <c r="V58" s="30">
        <v>0.62009999999999998</v>
      </c>
      <c r="W58" s="30" t="s">
        <v>337</v>
      </c>
      <c r="X58" s="30">
        <v>46006</v>
      </c>
      <c r="Y58" s="30">
        <v>112</v>
      </c>
      <c r="Z58" s="30">
        <v>0.66223635471601205</v>
      </c>
      <c r="AA58" s="30">
        <v>0.57194682567891497</v>
      </c>
      <c r="AB58" s="30">
        <v>30.741190765494999</v>
      </c>
      <c r="AC58" s="30">
        <v>3.8453389830460005</v>
      </c>
      <c r="AD58" s="30">
        <v>7.0995652634950002</v>
      </c>
      <c r="AE58" s="30">
        <v>6.8790702397699999</v>
      </c>
      <c r="AF58" s="30">
        <v>0</v>
      </c>
      <c r="AG58" s="30">
        <v>0</v>
      </c>
      <c r="AH58" s="30">
        <v>-1</v>
      </c>
      <c r="AI58" s="30">
        <v>-1</v>
      </c>
      <c r="AJ58" s="30">
        <v>1</v>
      </c>
      <c r="AK58" s="30">
        <v>-1</v>
      </c>
      <c r="AL58" s="30">
        <v>-1</v>
      </c>
      <c r="AM58" s="30">
        <v>3</v>
      </c>
      <c r="AN58" s="30">
        <v>11.080508474576</v>
      </c>
      <c r="AO58" s="30">
        <v>30.741190765494999</v>
      </c>
      <c r="AP58" s="30">
        <v>3.8453389830460005</v>
      </c>
      <c r="AQ58" s="30">
        <v>0.121506682868</v>
      </c>
      <c r="AR58" s="30">
        <v>0</v>
      </c>
      <c r="AS58" s="30">
        <v>7.0995652634950002</v>
      </c>
      <c r="AT58" s="30">
        <v>6.8790702397699999</v>
      </c>
      <c r="AU58" s="30">
        <v>2.6502059602700001</v>
      </c>
      <c r="AV58" s="30">
        <v>0</v>
      </c>
      <c r="AW58" s="30">
        <v>0</v>
      </c>
      <c r="AX58" s="30" t="s">
        <v>344</v>
      </c>
      <c r="AY58" s="30" t="s">
        <v>345</v>
      </c>
      <c r="AZ58" s="30" t="s">
        <v>340</v>
      </c>
      <c r="BA58" s="30" t="s">
        <v>341</v>
      </c>
      <c r="BB58" s="30" t="s">
        <v>12</v>
      </c>
    </row>
    <row r="59" spans="1:54" s="33" customFormat="1" ht="15" customHeight="1" x14ac:dyDescent="0.3">
      <c r="A59" s="30" t="s">
        <v>5</v>
      </c>
      <c r="B59" s="30" t="s">
        <v>26</v>
      </c>
      <c r="C59" s="30">
        <v>41.562812000000001</v>
      </c>
      <c r="D59" s="30">
        <v>-71.133854999999997</v>
      </c>
      <c r="E59" s="30" t="s">
        <v>138</v>
      </c>
      <c r="F59" s="30" t="s">
        <v>139</v>
      </c>
      <c r="G59" s="30" t="s">
        <v>74</v>
      </c>
      <c r="H59" s="30" t="s">
        <v>738</v>
      </c>
      <c r="I59" s="30" t="s">
        <v>74</v>
      </c>
      <c r="J59" s="30" t="s">
        <v>375</v>
      </c>
      <c r="K59" s="30" t="s">
        <v>375</v>
      </c>
      <c r="L59" s="32" t="s">
        <v>670</v>
      </c>
      <c r="M59" s="31">
        <v>20.843233000000001</v>
      </c>
      <c r="N59" s="30" t="s">
        <v>12</v>
      </c>
      <c r="O59" s="30" t="s">
        <v>12</v>
      </c>
      <c r="P59" s="30" t="s">
        <v>12</v>
      </c>
      <c r="Q59" s="30" t="s">
        <v>12</v>
      </c>
      <c r="R59" s="30" t="s">
        <v>12</v>
      </c>
      <c r="S59" s="30" t="s">
        <v>12</v>
      </c>
      <c r="T59" s="30" t="s">
        <v>12</v>
      </c>
      <c r="U59" s="30">
        <v>5881749</v>
      </c>
      <c r="V59" s="30">
        <v>3.7602000000000002</v>
      </c>
      <c r="W59" s="30" t="s">
        <v>337</v>
      </c>
      <c r="X59" s="30">
        <v>46006</v>
      </c>
      <c r="Y59" s="30">
        <v>168</v>
      </c>
      <c r="Z59" s="30">
        <v>0.54873374054826796</v>
      </c>
      <c r="AA59" s="30">
        <v>0.55893818727354105</v>
      </c>
      <c r="AB59" s="30">
        <v>5.6501079913619998</v>
      </c>
      <c r="AC59" s="30">
        <v>6.7041036716999995</v>
      </c>
      <c r="AD59" s="30">
        <v>8.1376256582059998</v>
      </c>
      <c r="AE59" s="30">
        <v>4.6013864016600001</v>
      </c>
      <c r="AF59" s="30">
        <v>35366.497396300001</v>
      </c>
      <c r="AG59" s="30">
        <v>-1</v>
      </c>
      <c r="AH59" s="30">
        <v>-1</v>
      </c>
      <c r="AI59" s="30">
        <v>0</v>
      </c>
      <c r="AJ59" s="30">
        <v>0</v>
      </c>
      <c r="AK59" s="30">
        <v>-2</v>
      </c>
      <c r="AL59" s="30">
        <v>0</v>
      </c>
      <c r="AM59" s="30">
        <v>0</v>
      </c>
      <c r="AN59" s="30">
        <v>5.6501079913619998</v>
      </c>
      <c r="AO59" s="30">
        <v>4.3882978723389998</v>
      </c>
      <c r="AP59" s="30">
        <v>6.7041036716999995</v>
      </c>
      <c r="AQ59" s="30">
        <v>5.9840425531900001</v>
      </c>
      <c r="AR59" s="30">
        <v>8.1376256582059998</v>
      </c>
      <c r="AS59" s="30">
        <v>3.5062594773810001</v>
      </c>
      <c r="AT59" s="30">
        <v>2.8253935912200001</v>
      </c>
      <c r="AU59" s="30">
        <v>4.6013864016600001</v>
      </c>
      <c r="AV59" s="30">
        <v>0</v>
      </c>
      <c r="AW59" s="30">
        <v>35366.497396300001</v>
      </c>
      <c r="AX59" s="30" t="s">
        <v>344</v>
      </c>
      <c r="AY59" s="30" t="s">
        <v>345</v>
      </c>
      <c r="AZ59" s="30" t="s">
        <v>340</v>
      </c>
      <c r="BA59" s="30" t="s">
        <v>341</v>
      </c>
      <c r="BB59" s="30" t="s">
        <v>12</v>
      </c>
    </row>
    <row r="60" spans="1:54" s="33" customFormat="1" ht="15" customHeight="1" x14ac:dyDescent="0.3">
      <c r="A60" s="30" t="s">
        <v>5</v>
      </c>
      <c r="B60" s="30" t="s">
        <v>6</v>
      </c>
      <c r="C60" s="30">
        <v>41.629541000000003</v>
      </c>
      <c r="D60" s="30">
        <v>-70.483532999999994</v>
      </c>
      <c r="E60" s="30" t="s">
        <v>178</v>
      </c>
      <c r="F60" s="30" t="s">
        <v>179</v>
      </c>
      <c r="G60" s="30" t="s">
        <v>74</v>
      </c>
      <c r="H60" s="30"/>
      <c r="I60" s="30" t="s">
        <v>74</v>
      </c>
      <c r="J60" s="30" t="s">
        <v>381</v>
      </c>
      <c r="K60" s="30" t="s">
        <v>381</v>
      </c>
      <c r="L60" s="32" t="s">
        <v>12</v>
      </c>
      <c r="M60" s="31">
        <v>38.2761</v>
      </c>
      <c r="N60" s="30" t="s">
        <v>12</v>
      </c>
      <c r="O60" s="30" t="s">
        <v>12</v>
      </c>
      <c r="P60" s="30" t="s">
        <v>12</v>
      </c>
      <c r="Q60" s="30" t="s">
        <v>12</v>
      </c>
      <c r="R60" s="30" t="s">
        <v>12</v>
      </c>
      <c r="S60" s="30" t="s">
        <v>12</v>
      </c>
      <c r="T60" s="30" t="s">
        <v>12</v>
      </c>
      <c r="U60" s="30">
        <v>5878721</v>
      </c>
      <c r="V60" s="30">
        <v>6.8490000000000002</v>
      </c>
      <c r="W60" s="30" t="s">
        <v>337</v>
      </c>
      <c r="X60" s="30">
        <v>46006</v>
      </c>
      <c r="Y60" s="30">
        <v>167</v>
      </c>
      <c r="Z60" s="30">
        <v>0.63277488002622695</v>
      </c>
      <c r="AA60" s="30">
        <v>0.64641589317261094</v>
      </c>
      <c r="AB60" s="30">
        <v>13.349225268130001</v>
      </c>
      <c r="AC60" s="30">
        <v>0.30566658829100002</v>
      </c>
      <c r="AD60" s="30">
        <v>1.1929040735825001</v>
      </c>
      <c r="AE60" s="30">
        <v>5.6233267958299997</v>
      </c>
      <c r="AF60" s="30">
        <v>95955.342969799996</v>
      </c>
      <c r="AG60" s="30">
        <v>0</v>
      </c>
      <c r="AH60" s="30">
        <v>0</v>
      </c>
      <c r="AI60" s="30">
        <v>-1</v>
      </c>
      <c r="AJ60" s="30">
        <v>3</v>
      </c>
      <c r="AK60" s="30">
        <v>1</v>
      </c>
      <c r="AL60" s="30">
        <v>-1</v>
      </c>
      <c r="AM60" s="30">
        <v>-1</v>
      </c>
      <c r="AN60" s="30">
        <v>10.453797319540001</v>
      </c>
      <c r="AO60" s="30">
        <v>13.349225268130001</v>
      </c>
      <c r="AP60" s="30">
        <v>0.30566658829100002</v>
      </c>
      <c r="AQ60" s="30">
        <v>0.119189511323</v>
      </c>
      <c r="AR60" s="30">
        <v>1.1929040735825001</v>
      </c>
      <c r="AS60" s="30">
        <v>1.1651915315399</v>
      </c>
      <c r="AT60" s="30">
        <v>5.6233267958299997</v>
      </c>
      <c r="AU60" s="30">
        <v>4.8006955605300003</v>
      </c>
      <c r="AV60" s="30">
        <v>95955.342969799996</v>
      </c>
      <c r="AW60" s="30">
        <v>56860.522866599997</v>
      </c>
      <c r="AX60" s="30" t="s">
        <v>385</v>
      </c>
      <c r="AY60" s="30" t="s">
        <v>386</v>
      </c>
      <c r="AZ60" s="30" t="s">
        <v>387</v>
      </c>
      <c r="BA60" s="30" t="s">
        <v>388</v>
      </c>
      <c r="BB60" s="30" t="s">
        <v>12</v>
      </c>
    </row>
    <row r="61" spans="1:54" s="33" customFormat="1" ht="15" customHeight="1" x14ac:dyDescent="0.3">
      <c r="A61" s="30" t="s">
        <v>5</v>
      </c>
      <c r="B61" s="30" t="s">
        <v>6</v>
      </c>
      <c r="C61" s="30">
        <v>41.592323</v>
      </c>
      <c r="D61" s="30">
        <v>-70.507392999999993</v>
      </c>
      <c r="E61" s="30" t="s">
        <v>114</v>
      </c>
      <c r="F61" s="30" t="s">
        <v>115</v>
      </c>
      <c r="G61" s="30" t="s">
        <v>74</v>
      </c>
      <c r="H61" s="30"/>
      <c r="I61" s="30" t="s">
        <v>74</v>
      </c>
      <c r="J61" s="30" t="s">
        <v>381</v>
      </c>
      <c r="K61" s="30" t="s">
        <v>381</v>
      </c>
      <c r="L61" s="32" t="s">
        <v>12</v>
      </c>
      <c r="M61" s="31">
        <v>9.7497000000000007</v>
      </c>
      <c r="N61" s="30" t="s">
        <v>12</v>
      </c>
      <c r="O61" s="30" t="s">
        <v>12</v>
      </c>
      <c r="P61" s="30" t="s">
        <v>12</v>
      </c>
      <c r="Q61" s="30" t="s">
        <v>12</v>
      </c>
      <c r="R61" s="30" t="s">
        <v>12</v>
      </c>
      <c r="S61" s="30" t="s">
        <v>12</v>
      </c>
      <c r="T61" s="30" t="s">
        <v>12</v>
      </c>
      <c r="U61" s="30">
        <v>5878731</v>
      </c>
      <c r="V61" s="30">
        <v>11.395799999999999</v>
      </c>
      <c r="W61" s="30" t="s">
        <v>337</v>
      </c>
      <c r="X61" s="30">
        <v>46006</v>
      </c>
      <c r="Y61" s="30">
        <v>163</v>
      </c>
      <c r="Z61" s="30">
        <v>0.64519475263470605</v>
      </c>
      <c r="AA61" s="30">
        <v>0.57890883670350501</v>
      </c>
      <c r="AB61" s="30">
        <v>20.53175775483</v>
      </c>
      <c r="AC61" s="30">
        <v>1.2001477104890002</v>
      </c>
      <c r="AD61" s="30">
        <v>1.6755646817259999</v>
      </c>
      <c r="AE61" s="30">
        <v>4.7461458846699998</v>
      </c>
      <c r="AF61" s="30">
        <v>86004.7009425</v>
      </c>
      <c r="AG61" s="30">
        <v>0</v>
      </c>
      <c r="AH61" s="30">
        <v>-1</v>
      </c>
      <c r="AI61" s="30">
        <v>-1</v>
      </c>
      <c r="AJ61" s="30">
        <v>3</v>
      </c>
      <c r="AK61" s="30">
        <v>1</v>
      </c>
      <c r="AL61" s="30">
        <v>0</v>
      </c>
      <c r="AM61" s="30">
        <v>-1</v>
      </c>
      <c r="AN61" s="30">
        <v>20.53175775483</v>
      </c>
      <c r="AO61" s="30">
        <v>2.2408963585450001</v>
      </c>
      <c r="AP61" s="30">
        <v>1.2001477104890002</v>
      </c>
      <c r="AQ61" s="30">
        <v>0</v>
      </c>
      <c r="AR61" s="30">
        <v>1.6755646817259999</v>
      </c>
      <c r="AS61" s="30">
        <v>0.82697564612289998</v>
      </c>
      <c r="AT61" s="30">
        <v>3.9436229975799999</v>
      </c>
      <c r="AU61" s="30">
        <v>4.7461458846699998</v>
      </c>
      <c r="AV61" s="30">
        <v>86004.7009425</v>
      </c>
      <c r="AW61" s="30">
        <v>33828.017002200002</v>
      </c>
      <c r="AX61" s="30" t="s">
        <v>385</v>
      </c>
      <c r="AY61" s="30" t="s">
        <v>386</v>
      </c>
      <c r="AZ61" s="30" t="s">
        <v>387</v>
      </c>
      <c r="BA61" s="30" t="s">
        <v>388</v>
      </c>
      <c r="BB61" s="30" t="s">
        <v>12</v>
      </c>
    </row>
    <row r="62" spans="1:54" s="33" customFormat="1" ht="15" customHeight="1" x14ac:dyDescent="0.3">
      <c r="A62" s="30" t="s">
        <v>5</v>
      </c>
      <c r="B62" s="30" t="s">
        <v>6</v>
      </c>
      <c r="C62" s="30">
        <v>41.587701000000003</v>
      </c>
      <c r="D62" s="30">
        <v>-70.525492</v>
      </c>
      <c r="E62" s="30" t="s">
        <v>151</v>
      </c>
      <c r="F62" s="30" t="s">
        <v>152</v>
      </c>
      <c r="G62" s="30" t="s">
        <v>74</v>
      </c>
      <c r="H62" s="30"/>
      <c r="I62" s="30" t="s">
        <v>74</v>
      </c>
      <c r="J62" s="30" t="s">
        <v>375</v>
      </c>
      <c r="K62" s="30" t="s">
        <v>375</v>
      </c>
      <c r="L62" s="32" t="s">
        <v>403</v>
      </c>
      <c r="M62" s="31">
        <v>23.0885</v>
      </c>
      <c r="N62" s="30" t="s">
        <v>12</v>
      </c>
      <c r="O62" s="30" t="s">
        <v>12</v>
      </c>
      <c r="P62" s="30" t="s">
        <v>12</v>
      </c>
      <c r="Q62" s="30" t="s">
        <v>349</v>
      </c>
      <c r="R62" s="30" t="s">
        <v>12</v>
      </c>
      <c r="S62" s="30" t="s">
        <v>12</v>
      </c>
      <c r="T62" s="30" t="s">
        <v>12</v>
      </c>
      <c r="U62" s="30">
        <v>5878733</v>
      </c>
      <c r="V62" s="30">
        <v>4.5881999999999996</v>
      </c>
      <c r="W62" s="30" t="s">
        <v>337</v>
      </c>
      <c r="X62" s="30">
        <v>46006</v>
      </c>
      <c r="Y62" s="30">
        <v>169</v>
      </c>
      <c r="Z62" s="30">
        <v>0.61537012114046896</v>
      </c>
      <c r="AA62" s="30">
        <v>0.61537012114046896</v>
      </c>
      <c r="AB62" s="30">
        <v>35.444024471029998</v>
      </c>
      <c r="AC62" s="30">
        <v>0.50266921248499996</v>
      </c>
      <c r="AD62" s="30">
        <v>2.1808552373430001</v>
      </c>
      <c r="AE62" s="30">
        <v>6.81108608115</v>
      </c>
      <c r="AF62" s="30">
        <v>0</v>
      </c>
      <c r="AG62" s="30">
        <v>0</v>
      </c>
      <c r="AH62" s="30">
        <v>0</v>
      </c>
      <c r="AI62" s="30">
        <v>-1</v>
      </c>
      <c r="AJ62" s="30">
        <v>3</v>
      </c>
      <c r="AK62" s="30">
        <v>1</v>
      </c>
      <c r="AL62" s="30">
        <v>-1</v>
      </c>
      <c r="AM62" s="30">
        <v>3</v>
      </c>
      <c r="AN62" s="30">
        <v>35.444024471029998</v>
      </c>
      <c r="AO62" s="30">
        <v>28.504672897230002</v>
      </c>
      <c r="AP62" s="30">
        <v>0.50266921248499996</v>
      </c>
      <c r="AQ62" s="30">
        <v>0.23364485981300001</v>
      </c>
      <c r="AR62" s="30">
        <v>2.1808552373430001</v>
      </c>
      <c r="AS62" s="30">
        <v>2.1808552373430001</v>
      </c>
      <c r="AT62" s="30">
        <v>6.81108608115</v>
      </c>
      <c r="AU62" s="30">
        <v>6.81108608115</v>
      </c>
      <c r="AV62" s="30">
        <v>0</v>
      </c>
      <c r="AW62" s="30">
        <v>0</v>
      </c>
      <c r="AX62" s="30" t="s">
        <v>385</v>
      </c>
      <c r="AY62" s="30" t="s">
        <v>386</v>
      </c>
      <c r="AZ62" s="30" t="s">
        <v>387</v>
      </c>
      <c r="BA62" s="30" t="s">
        <v>388</v>
      </c>
      <c r="BB62" s="30" t="s">
        <v>12</v>
      </c>
    </row>
    <row r="63" spans="1:54" s="33" customFormat="1" ht="15" customHeight="1" x14ac:dyDescent="0.3">
      <c r="A63" s="30" t="s">
        <v>5</v>
      </c>
      <c r="B63" s="30" t="s">
        <v>6</v>
      </c>
      <c r="C63" s="30">
        <v>41.628630000000001</v>
      </c>
      <c r="D63" s="30">
        <v>-70.451454999999996</v>
      </c>
      <c r="E63" s="30" t="s">
        <v>100</v>
      </c>
      <c r="F63" s="30" t="s">
        <v>101</v>
      </c>
      <c r="G63" s="30" t="s">
        <v>74</v>
      </c>
      <c r="H63" s="30"/>
      <c r="I63" s="30" t="s">
        <v>74</v>
      </c>
      <c r="J63" s="30" t="s">
        <v>381</v>
      </c>
      <c r="K63" s="30" t="s">
        <v>381</v>
      </c>
      <c r="L63" s="32" t="s">
        <v>12</v>
      </c>
      <c r="M63" s="31">
        <v>6.0164</v>
      </c>
      <c r="N63" s="30" t="s">
        <v>12</v>
      </c>
      <c r="O63" s="30" t="s">
        <v>12</v>
      </c>
      <c r="P63" s="30" t="s">
        <v>384</v>
      </c>
      <c r="Q63" s="30" t="s">
        <v>12</v>
      </c>
      <c r="R63" s="30" t="s">
        <v>12</v>
      </c>
      <c r="S63" s="30" t="s">
        <v>12</v>
      </c>
      <c r="T63" s="30" t="s">
        <v>12</v>
      </c>
      <c r="U63" s="30">
        <v>5878909</v>
      </c>
      <c r="V63" s="30">
        <v>4.5953999999999997</v>
      </c>
      <c r="W63" s="30" t="s">
        <v>337</v>
      </c>
      <c r="X63" s="30">
        <v>46006</v>
      </c>
      <c r="Y63" s="30">
        <v>158</v>
      </c>
      <c r="Z63" s="30">
        <v>0.609367437419984</v>
      </c>
      <c r="AA63" s="30">
        <v>0.52952543802648899</v>
      </c>
      <c r="AB63" s="30">
        <v>30.617608409946001</v>
      </c>
      <c r="AC63" s="30">
        <v>1.57687253614</v>
      </c>
      <c r="AD63" s="30">
        <v>4.7527683368020002</v>
      </c>
      <c r="AE63" s="30">
        <v>6.4470831267399999</v>
      </c>
      <c r="AF63" s="30">
        <v>22010.131871000001</v>
      </c>
      <c r="AG63" s="30">
        <v>0</v>
      </c>
      <c r="AH63" s="30">
        <v>-1</v>
      </c>
      <c r="AI63" s="30">
        <v>-1</v>
      </c>
      <c r="AJ63" s="30">
        <v>2</v>
      </c>
      <c r="AK63" s="30">
        <v>0</v>
      </c>
      <c r="AL63" s="30">
        <v>-1</v>
      </c>
      <c r="AM63" s="30">
        <v>0</v>
      </c>
      <c r="AN63" s="30">
        <v>25.320991340669703</v>
      </c>
      <c r="AO63" s="30">
        <v>30.617608409946001</v>
      </c>
      <c r="AP63" s="30">
        <v>0.43296506419800002</v>
      </c>
      <c r="AQ63" s="30">
        <v>1.57687253614</v>
      </c>
      <c r="AR63" s="30">
        <v>2.7967097532310001</v>
      </c>
      <c r="AS63" s="30">
        <v>4.7527683368020002</v>
      </c>
      <c r="AT63" s="30">
        <v>6.4470831267399999</v>
      </c>
      <c r="AU63" s="30">
        <v>6.07558083216</v>
      </c>
      <c r="AV63" s="30">
        <v>22010.131871000001</v>
      </c>
      <c r="AW63" s="30">
        <v>12321.426744099999</v>
      </c>
      <c r="AX63" s="30" t="s">
        <v>385</v>
      </c>
      <c r="AY63" s="30" t="s">
        <v>386</v>
      </c>
      <c r="AZ63" s="30" t="s">
        <v>387</v>
      </c>
      <c r="BA63" s="30" t="s">
        <v>388</v>
      </c>
      <c r="BB63" s="30" t="s">
        <v>12</v>
      </c>
    </row>
    <row r="64" spans="1:54" s="33" customFormat="1" ht="15" customHeight="1" x14ac:dyDescent="0.3">
      <c r="A64" s="30" t="s">
        <v>5</v>
      </c>
      <c r="B64" s="30" t="s">
        <v>6</v>
      </c>
      <c r="C64" s="30">
        <v>41.767764999999997</v>
      </c>
      <c r="D64" s="30">
        <v>-70.635687000000004</v>
      </c>
      <c r="E64" s="30" t="s">
        <v>158</v>
      </c>
      <c r="F64" s="30" t="s">
        <v>159</v>
      </c>
      <c r="G64" s="30" t="s">
        <v>74</v>
      </c>
      <c r="H64" s="30"/>
      <c r="I64" s="30" t="s">
        <v>74</v>
      </c>
      <c r="J64" s="30" t="s">
        <v>381</v>
      </c>
      <c r="K64" s="30" t="s">
        <v>381</v>
      </c>
      <c r="L64" s="32" t="s">
        <v>12</v>
      </c>
      <c r="M64" s="31">
        <v>25.0305</v>
      </c>
      <c r="N64" s="30" t="s">
        <v>12</v>
      </c>
      <c r="O64" s="30" t="s">
        <v>12</v>
      </c>
      <c r="P64" s="30" t="s">
        <v>12</v>
      </c>
      <c r="Q64" s="30" t="s">
        <v>12</v>
      </c>
      <c r="R64" s="30" t="s">
        <v>12</v>
      </c>
      <c r="S64" s="30" t="s">
        <v>12</v>
      </c>
      <c r="T64" s="30" t="s">
        <v>12</v>
      </c>
      <c r="U64" s="30">
        <v>5879349</v>
      </c>
      <c r="V64" s="30">
        <v>39.016800000000003</v>
      </c>
      <c r="W64" s="30" t="s">
        <v>406</v>
      </c>
      <c r="X64" s="30">
        <v>56600</v>
      </c>
      <c r="Y64" s="30">
        <v>166</v>
      </c>
      <c r="Z64" s="30">
        <v>0.45351179042740702</v>
      </c>
      <c r="AA64" s="30">
        <v>0.45351179042740702</v>
      </c>
      <c r="AB64" s="30">
        <v>14.753980519765097</v>
      </c>
      <c r="AC64" s="30">
        <v>6.7282464148300001</v>
      </c>
      <c r="AD64" s="30">
        <v>7.369279387343</v>
      </c>
      <c r="AE64" s="30">
        <v>4.1148503957499996</v>
      </c>
      <c r="AF64" s="30">
        <v>33528.622255000002</v>
      </c>
      <c r="AG64" s="30">
        <v>-2</v>
      </c>
      <c r="AH64" s="30">
        <v>-2</v>
      </c>
      <c r="AI64" s="30">
        <v>-1</v>
      </c>
      <c r="AJ64" s="30">
        <v>0</v>
      </c>
      <c r="AK64" s="30">
        <v>-1</v>
      </c>
      <c r="AL64" s="30">
        <v>0</v>
      </c>
      <c r="AM64" s="30">
        <v>0</v>
      </c>
      <c r="AN64" s="30">
        <v>14.753980519765097</v>
      </c>
      <c r="AO64" s="30">
        <v>11.91167925625</v>
      </c>
      <c r="AP64" s="30">
        <v>6.7282464148300001</v>
      </c>
      <c r="AQ64" s="30">
        <v>5.8105752469499998E-2</v>
      </c>
      <c r="AR64" s="30">
        <v>7.369279387343</v>
      </c>
      <c r="AS64" s="30">
        <v>7.369279387343</v>
      </c>
      <c r="AT64" s="30">
        <v>4.1148503957499996</v>
      </c>
      <c r="AU64" s="30">
        <v>4.1148503957499996</v>
      </c>
      <c r="AV64" s="30">
        <v>33528.622255000002</v>
      </c>
      <c r="AW64" s="30">
        <v>33528.622255000002</v>
      </c>
      <c r="AX64" s="30" t="s">
        <v>385</v>
      </c>
      <c r="AY64" s="30" t="s">
        <v>386</v>
      </c>
      <c r="AZ64" s="30" t="s">
        <v>387</v>
      </c>
      <c r="BA64" s="30" t="s">
        <v>388</v>
      </c>
      <c r="BB64" s="30" t="s">
        <v>12</v>
      </c>
    </row>
    <row r="65" spans="1:54" s="33" customFormat="1" ht="15" customHeight="1" x14ac:dyDescent="0.3">
      <c r="A65" s="30" t="s">
        <v>5</v>
      </c>
      <c r="B65" s="30" t="s">
        <v>26</v>
      </c>
      <c r="C65" s="30">
        <v>41.626145000000001</v>
      </c>
      <c r="D65" s="30">
        <v>-71.631237999999996</v>
      </c>
      <c r="E65" s="30" t="s">
        <v>140</v>
      </c>
      <c r="F65" s="30" t="s">
        <v>141</v>
      </c>
      <c r="G65" s="30" t="s">
        <v>74</v>
      </c>
      <c r="H65" s="30" t="s">
        <v>678</v>
      </c>
      <c r="I65" s="30" t="s">
        <v>74</v>
      </c>
      <c r="J65" s="30" t="s">
        <v>375</v>
      </c>
      <c r="K65" s="30" t="s">
        <v>375</v>
      </c>
      <c r="L65" s="32" t="s">
        <v>671</v>
      </c>
      <c r="M65" s="31">
        <v>21.452103999999999</v>
      </c>
      <c r="N65" s="30" t="s">
        <v>12</v>
      </c>
      <c r="O65" s="30" t="s">
        <v>12</v>
      </c>
      <c r="P65" s="30" t="s">
        <v>12</v>
      </c>
      <c r="Q65" s="30" t="s">
        <v>349</v>
      </c>
      <c r="R65" s="30" t="s">
        <v>12</v>
      </c>
      <c r="S65" s="30" t="s">
        <v>12</v>
      </c>
      <c r="T65" s="30" t="s">
        <v>12</v>
      </c>
      <c r="U65" s="30">
        <v>6129235</v>
      </c>
      <c r="V65" s="30">
        <v>2.34</v>
      </c>
      <c r="W65" s="30" t="s">
        <v>337</v>
      </c>
      <c r="X65" s="30">
        <v>46006</v>
      </c>
      <c r="Y65" s="30">
        <v>164</v>
      </c>
      <c r="Z65" s="30">
        <v>0.69951367667623998</v>
      </c>
      <c r="AA65" s="30">
        <v>0.74091838645317099</v>
      </c>
      <c r="AB65" s="30">
        <v>10.3391232423488</v>
      </c>
      <c r="AC65" s="30">
        <v>2.6468155500399999</v>
      </c>
      <c r="AD65" s="30">
        <v>3.102307692308</v>
      </c>
      <c r="AE65" s="30">
        <v>2.3349342491499998</v>
      </c>
      <c r="AF65" s="30">
        <v>0</v>
      </c>
      <c r="AG65" s="30">
        <v>1</v>
      </c>
      <c r="AH65" s="30">
        <v>1</v>
      </c>
      <c r="AI65" s="30">
        <v>-1</v>
      </c>
      <c r="AJ65" s="30">
        <v>1</v>
      </c>
      <c r="AK65" s="30">
        <v>0</v>
      </c>
      <c r="AL65" s="30">
        <v>1</v>
      </c>
      <c r="AM65" s="30">
        <v>3</v>
      </c>
      <c r="AN65" s="30">
        <v>4.422552923914</v>
      </c>
      <c r="AO65" s="30">
        <v>10.3391232423488</v>
      </c>
      <c r="AP65" s="30">
        <v>1.4378536994300002</v>
      </c>
      <c r="AQ65" s="30">
        <v>2.6468155500399999</v>
      </c>
      <c r="AR65" s="30">
        <v>3.102307692308</v>
      </c>
      <c r="AS65" s="30">
        <v>1.9222870948299999</v>
      </c>
      <c r="AT65" s="30">
        <v>2.3349342491499998</v>
      </c>
      <c r="AU65" s="30">
        <v>2.2897215600899998</v>
      </c>
      <c r="AV65" s="30">
        <v>0</v>
      </c>
      <c r="AW65" s="30">
        <v>0</v>
      </c>
      <c r="AX65" s="30" t="s">
        <v>338</v>
      </c>
      <c r="AY65" s="30" t="s">
        <v>339</v>
      </c>
      <c r="AZ65" s="30" t="s">
        <v>340</v>
      </c>
      <c r="BA65" s="30" t="s">
        <v>341</v>
      </c>
      <c r="BB65" s="30" t="s">
        <v>398</v>
      </c>
    </row>
    <row r="66" spans="1:54" s="33" customFormat="1" ht="15" customHeight="1" x14ac:dyDescent="0.3">
      <c r="A66" s="30" t="s">
        <v>5</v>
      </c>
      <c r="B66" s="30" t="s">
        <v>6</v>
      </c>
      <c r="C66" s="30">
        <v>42.093069999999997</v>
      </c>
      <c r="D66" s="30">
        <v>-71.53349</v>
      </c>
      <c r="E66" s="30" t="s">
        <v>111</v>
      </c>
      <c r="F66" s="30" t="s">
        <v>112</v>
      </c>
      <c r="G66" s="30" t="s">
        <v>74</v>
      </c>
      <c r="H66" s="30"/>
      <c r="I66" s="30" t="s">
        <v>74</v>
      </c>
      <c r="J66" s="30" t="s">
        <v>381</v>
      </c>
      <c r="K66" s="30" t="s">
        <v>381</v>
      </c>
      <c r="L66" s="32" t="s">
        <v>12</v>
      </c>
      <c r="M66" s="31">
        <v>9.2337000000000007</v>
      </c>
      <c r="N66" s="30" t="s">
        <v>12</v>
      </c>
      <c r="O66" s="30" t="s">
        <v>12</v>
      </c>
      <c r="P66" s="30" t="s">
        <v>12</v>
      </c>
      <c r="Q66" s="30" t="s">
        <v>12</v>
      </c>
      <c r="R66" s="30" t="s">
        <v>12</v>
      </c>
      <c r="S66" s="30" t="s">
        <v>12</v>
      </c>
      <c r="T66" s="30" t="s">
        <v>12</v>
      </c>
      <c r="U66" s="30">
        <v>6116104</v>
      </c>
      <c r="V66" s="30">
        <v>9.8279999999999994</v>
      </c>
      <c r="W66" s="30" t="s">
        <v>337</v>
      </c>
      <c r="X66" s="30">
        <v>46006</v>
      </c>
      <c r="Y66" s="30">
        <v>143</v>
      </c>
      <c r="Z66" s="30">
        <v>0.58587187075986602</v>
      </c>
      <c r="AA66" s="30">
        <v>0.58398971661970001</v>
      </c>
      <c r="AB66" s="30">
        <v>12.125938200597002</v>
      </c>
      <c r="AC66" s="30">
        <v>8.782532410568999</v>
      </c>
      <c r="AD66" s="30">
        <v>8.2681413542000008</v>
      </c>
      <c r="AE66" s="30">
        <v>2.78055982431</v>
      </c>
      <c r="AF66" s="30">
        <v>0</v>
      </c>
      <c r="AG66" s="30">
        <v>-1</v>
      </c>
      <c r="AH66" s="30">
        <v>-1</v>
      </c>
      <c r="AI66" s="30">
        <v>-1</v>
      </c>
      <c r="AJ66" s="30">
        <v>0</v>
      </c>
      <c r="AK66" s="30">
        <v>-2</v>
      </c>
      <c r="AL66" s="30">
        <v>1</v>
      </c>
      <c r="AM66" s="30">
        <v>3</v>
      </c>
      <c r="AN66" s="30">
        <v>12.125938200597002</v>
      </c>
      <c r="AO66" s="30">
        <v>7.7705156136570004</v>
      </c>
      <c r="AP66" s="30">
        <v>8.782532410568999</v>
      </c>
      <c r="AQ66" s="30">
        <v>4.5751633986879998</v>
      </c>
      <c r="AR66" s="30">
        <v>8.2142857142899999</v>
      </c>
      <c r="AS66" s="30">
        <v>8.2681413542000008</v>
      </c>
      <c r="AT66" s="30">
        <v>2.77210425621</v>
      </c>
      <c r="AU66" s="30">
        <v>2.78055982431</v>
      </c>
      <c r="AV66" s="30">
        <v>0</v>
      </c>
      <c r="AW66" s="30">
        <v>0</v>
      </c>
      <c r="AX66" s="30" t="s">
        <v>338</v>
      </c>
      <c r="AY66" s="30" t="s">
        <v>339</v>
      </c>
      <c r="AZ66" s="30" t="s">
        <v>340</v>
      </c>
      <c r="BA66" s="30" t="s">
        <v>341</v>
      </c>
      <c r="BB66" s="30" t="s">
        <v>12</v>
      </c>
    </row>
    <row r="67" spans="1:54" s="33" customFormat="1" ht="15" customHeight="1" x14ac:dyDescent="0.3">
      <c r="A67" s="30" t="s">
        <v>5</v>
      </c>
      <c r="B67" s="30" t="s">
        <v>6</v>
      </c>
      <c r="C67" s="30">
        <v>42.085354000000002</v>
      </c>
      <c r="D67" s="30">
        <v>-71.629683</v>
      </c>
      <c r="E67" s="30" t="s">
        <v>223</v>
      </c>
      <c r="F67" s="30" t="s">
        <v>224</v>
      </c>
      <c r="G67" s="30" t="s">
        <v>74</v>
      </c>
      <c r="H67" s="30"/>
      <c r="I67" s="30" t="s">
        <v>74</v>
      </c>
      <c r="J67" s="30" t="s">
        <v>381</v>
      </c>
      <c r="K67" s="30" t="s">
        <v>381</v>
      </c>
      <c r="L67" s="32" t="s">
        <v>419</v>
      </c>
      <c r="M67" s="31">
        <v>141.91730000000001</v>
      </c>
      <c r="N67" s="30" t="s">
        <v>12</v>
      </c>
      <c r="O67" s="30" t="s">
        <v>12</v>
      </c>
      <c r="P67" s="30" t="s">
        <v>12</v>
      </c>
      <c r="Q67" s="30" t="s">
        <v>12</v>
      </c>
      <c r="R67" s="30" t="s">
        <v>12</v>
      </c>
      <c r="S67" s="30" t="s">
        <v>12</v>
      </c>
      <c r="T67" s="30" t="s">
        <v>12</v>
      </c>
      <c r="U67" s="30">
        <v>6116114</v>
      </c>
      <c r="V67" s="30">
        <v>0.79200000000000004</v>
      </c>
      <c r="W67" s="30" t="s">
        <v>337</v>
      </c>
      <c r="X67" s="30">
        <v>46006</v>
      </c>
      <c r="Y67" s="30">
        <v>128</v>
      </c>
      <c r="Z67" s="30">
        <v>0.58536168089676099</v>
      </c>
      <c r="AA67" s="30">
        <v>0.602503348720688</v>
      </c>
      <c r="AB67" s="30">
        <v>53.652392947149998</v>
      </c>
      <c r="AC67" s="30">
        <v>4.4938262209619992</v>
      </c>
      <c r="AD67" s="30">
        <v>4.375</v>
      </c>
      <c r="AE67" s="30">
        <v>6.7642170646000004</v>
      </c>
      <c r="AF67" s="30">
        <v>90346.734929400001</v>
      </c>
      <c r="AG67" s="30">
        <v>-1</v>
      </c>
      <c r="AH67" s="30">
        <v>-1</v>
      </c>
      <c r="AI67" s="30">
        <v>-2</v>
      </c>
      <c r="AJ67" s="30">
        <v>1</v>
      </c>
      <c r="AK67" s="30">
        <v>0</v>
      </c>
      <c r="AL67" s="30">
        <v>-1</v>
      </c>
      <c r="AM67" s="30">
        <v>-1</v>
      </c>
      <c r="AN67" s="30">
        <v>8.5963610535049995</v>
      </c>
      <c r="AO67" s="30">
        <v>53.652392947149998</v>
      </c>
      <c r="AP67" s="30">
        <v>4.4938262209619992</v>
      </c>
      <c r="AQ67" s="30">
        <v>2.14105793451</v>
      </c>
      <c r="AR67" s="30">
        <v>4.375</v>
      </c>
      <c r="AS67" s="30">
        <v>3.7069047093330001</v>
      </c>
      <c r="AT67" s="30">
        <v>6.7642170646000004</v>
      </c>
      <c r="AU67" s="30">
        <v>2.9605465065500001</v>
      </c>
      <c r="AV67" s="30">
        <v>0</v>
      </c>
      <c r="AW67" s="30">
        <v>90346.734929400001</v>
      </c>
      <c r="AX67" s="30" t="s">
        <v>338</v>
      </c>
      <c r="AY67" s="30" t="s">
        <v>339</v>
      </c>
      <c r="AZ67" s="30" t="s">
        <v>340</v>
      </c>
      <c r="BA67" s="30" t="s">
        <v>341</v>
      </c>
      <c r="BB67" s="30" t="s">
        <v>12</v>
      </c>
    </row>
    <row r="68" spans="1:54" s="33" customFormat="1" ht="15" customHeight="1" x14ac:dyDescent="0.3">
      <c r="A68" s="30" t="s">
        <v>5</v>
      </c>
      <c r="B68" s="30" t="s">
        <v>6</v>
      </c>
      <c r="C68" s="30">
        <v>41.842433</v>
      </c>
      <c r="D68" s="30">
        <v>-70.864275000000006</v>
      </c>
      <c r="E68" s="30" t="s">
        <v>81</v>
      </c>
      <c r="F68" s="30" t="s">
        <v>82</v>
      </c>
      <c r="G68" s="30" t="s">
        <v>74</v>
      </c>
      <c r="H68" s="30"/>
      <c r="I68" s="30" t="s">
        <v>74</v>
      </c>
      <c r="J68" s="30" t="s">
        <v>375</v>
      </c>
      <c r="K68" s="30" t="s">
        <v>375</v>
      </c>
      <c r="L68" s="32" t="s">
        <v>12</v>
      </c>
      <c r="M68" s="31">
        <v>2.5366</v>
      </c>
      <c r="N68" s="30" t="s">
        <v>343</v>
      </c>
      <c r="O68" s="30" t="s">
        <v>12</v>
      </c>
      <c r="P68" s="30" t="s">
        <v>12</v>
      </c>
      <c r="Q68" s="30" t="s">
        <v>12</v>
      </c>
      <c r="R68" s="30" t="s">
        <v>12</v>
      </c>
      <c r="S68" s="30" t="s">
        <v>12</v>
      </c>
      <c r="T68" s="30" t="s">
        <v>12</v>
      </c>
      <c r="U68" s="30">
        <v>6126621</v>
      </c>
      <c r="V68" s="30">
        <v>6.4062000000000001</v>
      </c>
      <c r="W68" s="30" t="s">
        <v>337</v>
      </c>
      <c r="X68" s="30">
        <v>46006</v>
      </c>
      <c r="Y68" s="30">
        <v>142</v>
      </c>
      <c r="Z68" s="30">
        <v>0.727243495194417</v>
      </c>
      <c r="AA68" s="30">
        <v>0.727243495194417</v>
      </c>
      <c r="AB68" s="30">
        <v>10.021321961617998</v>
      </c>
      <c r="AC68" s="30">
        <v>1.4554794520562</v>
      </c>
      <c r="AD68" s="30">
        <v>3.3874683899970002</v>
      </c>
      <c r="AE68" s="30">
        <v>2.8858879530500001</v>
      </c>
      <c r="AF68" s="30">
        <v>0</v>
      </c>
      <c r="AG68" s="30">
        <v>1</v>
      </c>
      <c r="AH68" s="30">
        <v>1</v>
      </c>
      <c r="AI68" s="30">
        <v>-1</v>
      </c>
      <c r="AJ68" s="30">
        <v>3</v>
      </c>
      <c r="AK68" s="30">
        <v>0</v>
      </c>
      <c r="AL68" s="30">
        <v>1</v>
      </c>
      <c r="AM68" s="30">
        <v>3</v>
      </c>
      <c r="AN68" s="30">
        <v>10.021321961617998</v>
      </c>
      <c r="AO68" s="30">
        <v>6.4212328767100004</v>
      </c>
      <c r="AP68" s="30">
        <v>0.60412224591380004</v>
      </c>
      <c r="AQ68" s="30">
        <v>1.4554794520562</v>
      </c>
      <c r="AR68" s="30">
        <v>3.3874683899970002</v>
      </c>
      <c r="AS68" s="30">
        <v>3.3874683899970002</v>
      </c>
      <c r="AT68" s="30">
        <v>2.8858879530500001</v>
      </c>
      <c r="AU68" s="30">
        <v>2.8858879530500001</v>
      </c>
      <c r="AV68" s="30">
        <v>0</v>
      </c>
      <c r="AW68" s="30">
        <v>0</v>
      </c>
      <c r="AX68" s="30" t="s">
        <v>344</v>
      </c>
      <c r="AY68" s="30" t="s">
        <v>345</v>
      </c>
      <c r="AZ68" s="30" t="s">
        <v>340</v>
      </c>
      <c r="BA68" s="30" t="s">
        <v>341</v>
      </c>
      <c r="BB68" s="30" t="s">
        <v>12</v>
      </c>
    </row>
    <row r="69" spans="1:54" s="33" customFormat="1" ht="15" customHeight="1" x14ac:dyDescent="0.3">
      <c r="A69" s="30" t="s">
        <v>5</v>
      </c>
      <c r="B69" s="30" t="s">
        <v>6</v>
      </c>
      <c r="C69" s="30">
        <v>41.995556000000001</v>
      </c>
      <c r="D69" s="30">
        <v>-71.159335999999996</v>
      </c>
      <c r="E69" s="30" t="s">
        <v>172</v>
      </c>
      <c r="F69" s="30" t="s">
        <v>173</v>
      </c>
      <c r="G69" s="30" t="s">
        <v>74</v>
      </c>
      <c r="H69" s="30"/>
      <c r="I69" s="30" t="s">
        <v>74</v>
      </c>
      <c r="J69" s="30" t="s">
        <v>375</v>
      </c>
      <c r="K69" s="30" t="s">
        <v>375</v>
      </c>
      <c r="L69" s="32" t="s">
        <v>411</v>
      </c>
      <c r="M69" s="31">
        <v>37.372100000000003</v>
      </c>
      <c r="N69" s="30" t="s">
        <v>12</v>
      </c>
      <c r="O69" s="30" t="s">
        <v>12</v>
      </c>
      <c r="P69" s="30" t="s">
        <v>12</v>
      </c>
      <c r="Q69" s="30" t="s">
        <v>349</v>
      </c>
      <c r="R69" s="30" t="s">
        <v>12</v>
      </c>
      <c r="S69" s="30" t="s">
        <v>12</v>
      </c>
      <c r="T69" s="30" t="s">
        <v>12</v>
      </c>
      <c r="U69" s="30">
        <v>6129489</v>
      </c>
      <c r="V69" s="30">
        <v>1.8413999999999999</v>
      </c>
      <c r="W69" s="30" t="s">
        <v>337</v>
      </c>
      <c r="X69" s="30">
        <v>46006</v>
      </c>
      <c r="Y69" s="30">
        <v>160</v>
      </c>
      <c r="Z69" s="30">
        <v>0.48594383070205199</v>
      </c>
      <c r="AA69" s="30">
        <v>0.62262684706426796</v>
      </c>
      <c r="AB69" s="30">
        <v>24.41068117795</v>
      </c>
      <c r="AC69" s="30">
        <v>7.5880758807599999</v>
      </c>
      <c r="AD69" s="30">
        <v>11.069403714570001</v>
      </c>
      <c r="AE69" s="30">
        <v>5.0721778546899996</v>
      </c>
      <c r="AF69" s="30">
        <v>7182.6618852499996</v>
      </c>
      <c r="AG69" s="30">
        <v>-2</v>
      </c>
      <c r="AH69" s="30">
        <v>0</v>
      </c>
      <c r="AI69" s="30">
        <v>-1</v>
      </c>
      <c r="AJ69" s="30">
        <v>0</v>
      </c>
      <c r="AK69" s="30">
        <v>-3</v>
      </c>
      <c r="AL69" s="30">
        <v>-1</v>
      </c>
      <c r="AM69" s="30">
        <v>1</v>
      </c>
      <c r="AN69" s="30">
        <v>24.41068117795</v>
      </c>
      <c r="AO69" s="30">
        <v>17.479674796739999</v>
      </c>
      <c r="AP69" s="30">
        <v>1.5313861934489998</v>
      </c>
      <c r="AQ69" s="30">
        <v>7.5880758807599999</v>
      </c>
      <c r="AR69" s="30">
        <v>11.069403714570001</v>
      </c>
      <c r="AS69" s="30">
        <v>2.1659359512030001</v>
      </c>
      <c r="AT69" s="30">
        <v>5.0721778546899996</v>
      </c>
      <c r="AU69" s="30">
        <v>4.0913613776800002</v>
      </c>
      <c r="AV69" s="30">
        <v>0</v>
      </c>
      <c r="AW69" s="30">
        <v>7182.6618852499996</v>
      </c>
      <c r="AX69" s="30" t="s">
        <v>344</v>
      </c>
      <c r="AY69" s="30" t="s">
        <v>345</v>
      </c>
      <c r="AZ69" s="30" t="s">
        <v>340</v>
      </c>
      <c r="BA69" s="30" t="s">
        <v>341</v>
      </c>
      <c r="BB69" s="30" t="s">
        <v>12</v>
      </c>
    </row>
    <row r="70" spans="1:54" s="33" customFormat="1" ht="15" customHeight="1" x14ac:dyDescent="0.3">
      <c r="A70" s="30" t="s">
        <v>5</v>
      </c>
      <c r="B70" s="30" t="s">
        <v>6</v>
      </c>
      <c r="C70" s="30">
        <v>41.966095000000003</v>
      </c>
      <c r="D70" s="30">
        <v>-71.175303</v>
      </c>
      <c r="E70" s="30" t="s">
        <v>202</v>
      </c>
      <c r="F70" s="30" t="s">
        <v>203</v>
      </c>
      <c r="G70" s="30" t="s">
        <v>74</v>
      </c>
      <c r="H70" s="30"/>
      <c r="I70" s="30" t="s">
        <v>74</v>
      </c>
      <c r="J70" s="30" t="s">
        <v>381</v>
      </c>
      <c r="K70" s="30" t="s">
        <v>381</v>
      </c>
      <c r="L70" s="32" t="s">
        <v>12</v>
      </c>
      <c r="M70" s="31">
        <v>55.869399999999999</v>
      </c>
      <c r="N70" s="30" t="s">
        <v>12</v>
      </c>
      <c r="O70" s="30" t="s">
        <v>12</v>
      </c>
      <c r="P70" s="30" t="s">
        <v>12</v>
      </c>
      <c r="Q70" s="30" t="s">
        <v>12</v>
      </c>
      <c r="R70" s="30" t="s">
        <v>12</v>
      </c>
      <c r="S70" s="30" t="s">
        <v>12</v>
      </c>
      <c r="T70" s="30" t="s">
        <v>12</v>
      </c>
      <c r="U70" s="30">
        <v>6128073</v>
      </c>
      <c r="V70" s="30">
        <v>5.4981</v>
      </c>
      <c r="W70" s="30" t="s">
        <v>337</v>
      </c>
      <c r="X70" s="30">
        <v>46006</v>
      </c>
      <c r="Y70" s="30">
        <v>133</v>
      </c>
      <c r="Z70" s="30">
        <v>0.660384383369234</v>
      </c>
      <c r="AA70" s="30">
        <v>0.54524595379706497</v>
      </c>
      <c r="AB70" s="30">
        <v>32.762229879869999</v>
      </c>
      <c r="AC70" s="30">
        <v>1.84501845018</v>
      </c>
      <c r="AD70" s="30">
        <v>1.779014568667</v>
      </c>
      <c r="AE70" s="30">
        <v>5.52632561321</v>
      </c>
      <c r="AF70" s="30">
        <v>88938.550313200001</v>
      </c>
      <c r="AG70" s="30">
        <v>0</v>
      </c>
      <c r="AH70" s="30">
        <v>-1</v>
      </c>
      <c r="AI70" s="30">
        <v>-1</v>
      </c>
      <c r="AJ70" s="30">
        <v>2</v>
      </c>
      <c r="AK70" s="30">
        <v>1</v>
      </c>
      <c r="AL70" s="30">
        <v>-1</v>
      </c>
      <c r="AM70" s="30">
        <v>-1</v>
      </c>
      <c r="AN70" s="30">
        <v>32.762229879869999</v>
      </c>
      <c r="AO70" s="30">
        <v>21.328413284139</v>
      </c>
      <c r="AP70" s="30">
        <v>1.5490644423689999</v>
      </c>
      <c r="AQ70" s="30">
        <v>1.84501845018</v>
      </c>
      <c r="AR70" s="30">
        <v>1.779014568667</v>
      </c>
      <c r="AS70" s="30">
        <v>1.492887339156</v>
      </c>
      <c r="AT70" s="30">
        <v>3.7386284515099999</v>
      </c>
      <c r="AU70" s="30">
        <v>5.52632561321</v>
      </c>
      <c r="AV70" s="30">
        <v>3365.1988868899998</v>
      </c>
      <c r="AW70" s="30">
        <v>88938.550313200001</v>
      </c>
      <c r="AX70" s="30" t="s">
        <v>344</v>
      </c>
      <c r="AY70" s="30" t="s">
        <v>345</v>
      </c>
      <c r="AZ70" s="30" t="s">
        <v>340</v>
      </c>
      <c r="BA70" s="30" t="s">
        <v>341</v>
      </c>
      <c r="BB70" s="30" t="s">
        <v>12</v>
      </c>
    </row>
    <row r="71" spans="1:54" s="33" customFormat="1" ht="15" customHeight="1" x14ac:dyDescent="0.3">
      <c r="A71" s="30" t="s">
        <v>5</v>
      </c>
      <c r="B71" s="30" t="s">
        <v>6</v>
      </c>
      <c r="C71" s="30">
        <v>42.018509000000002</v>
      </c>
      <c r="D71" s="30">
        <v>-71.125945999999999</v>
      </c>
      <c r="E71" s="30" t="s">
        <v>145</v>
      </c>
      <c r="F71" s="30" t="s">
        <v>146</v>
      </c>
      <c r="G71" s="30" t="s">
        <v>74</v>
      </c>
      <c r="H71" s="30"/>
      <c r="I71" s="30" t="s">
        <v>74</v>
      </c>
      <c r="J71" s="30" t="s">
        <v>381</v>
      </c>
      <c r="K71" s="30" t="s">
        <v>381</v>
      </c>
      <c r="L71" s="32" t="s">
        <v>401</v>
      </c>
      <c r="M71" s="31">
        <v>22.086600000000001</v>
      </c>
      <c r="N71" s="30" t="s">
        <v>12</v>
      </c>
      <c r="O71" s="30" t="s">
        <v>12</v>
      </c>
      <c r="P71" s="30" t="s">
        <v>400</v>
      </c>
      <c r="Q71" s="30" t="s">
        <v>349</v>
      </c>
      <c r="R71" s="30" t="s">
        <v>12</v>
      </c>
      <c r="S71" s="30" t="s">
        <v>12</v>
      </c>
      <c r="T71" s="30" t="s">
        <v>12</v>
      </c>
      <c r="U71" s="30">
        <v>6125417</v>
      </c>
      <c r="V71" s="30">
        <v>2.4390000000000001</v>
      </c>
      <c r="W71" s="30" t="s">
        <v>337</v>
      </c>
      <c r="X71" s="30">
        <v>46006</v>
      </c>
      <c r="Y71" s="30">
        <v>107</v>
      </c>
      <c r="Z71" s="30">
        <v>0.54388669167525305</v>
      </c>
      <c r="AA71" s="30">
        <v>0.61607550457621396</v>
      </c>
      <c r="AB71" s="30">
        <v>30.131004366799999</v>
      </c>
      <c r="AC71" s="30">
        <v>1.63827532806135</v>
      </c>
      <c r="AD71" s="30">
        <v>7.1512915129149999</v>
      </c>
      <c r="AE71" s="30">
        <v>3.8290772134700002</v>
      </c>
      <c r="AF71" s="30">
        <v>54500.181046999998</v>
      </c>
      <c r="AG71" s="30">
        <v>-1</v>
      </c>
      <c r="AH71" s="30">
        <v>0</v>
      </c>
      <c r="AI71" s="30">
        <v>-1</v>
      </c>
      <c r="AJ71" s="30">
        <v>2</v>
      </c>
      <c r="AK71" s="30">
        <v>-1</v>
      </c>
      <c r="AL71" s="30">
        <v>0</v>
      </c>
      <c r="AM71" s="30">
        <v>-1</v>
      </c>
      <c r="AN71" s="30">
        <v>13.383323824266</v>
      </c>
      <c r="AO71" s="30">
        <v>30.131004366799999</v>
      </c>
      <c r="AP71" s="30">
        <v>1.63827532806135</v>
      </c>
      <c r="AQ71" s="30">
        <v>0</v>
      </c>
      <c r="AR71" s="30">
        <v>7.1512915129149999</v>
      </c>
      <c r="AS71" s="30">
        <v>2.668296089389</v>
      </c>
      <c r="AT71" s="30">
        <v>3.8290772134700002</v>
      </c>
      <c r="AU71" s="30">
        <v>3.1902485783899999</v>
      </c>
      <c r="AV71" s="30">
        <v>0</v>
      </c>
      <c r="AW71" s="30">
        <v>54500.181046999998</v>
      </c>
      <c r="AX71" s="30" t="s">
        <v>344</v>
      </c>
      <c r="AY71" s="30" t="s">
        <v>345</v>
      </c>
      <c r="AZ71" s="30" t="s">
        <v>340</v>
      </c>
      <c r="BA71" s="30" t="s">
        <v>341</v>
      </c>
      <c r="BB71" s="30" t="s">
        <v>12</v>
      </c>
    </row>
    <row r="72" spans="1:54" s="33" customFormat="1" ht="15" customHeight="1" x14ac:dyDescent="0.3">
      <c r="A72" s="30" t="s">
        <v>5</v>
      </c>
      <c r="B72" s="30" t="s">
        <v>6</v>
      </c>
      <c r="C72" s="30">
        <v>41.960040999999997</v>
      </c>
      <c r="D72" s="30">
        <v>-71.235573000000002</v>
      </c>
      <c r="E72" s="30" t="s">
        <v>97</v>
      </c>
      <c r="F72" s="30" t="s">
        <v>98</v>
      </c>
      <c r="G72" s="30" t="s">
        <v>74</v>
      </c>
      <c r="H72" s="30"/>
      <c r="I72" s="30" t="s">
        <v>74</v>
      </c>
      <c r="J72" s="30" t="s">
        <v>375</v>
      </c>
      <c r="K72" s="30" t="s">
        <v>375</v>
      </c>
      <c r="L72" s="32" t="s">
        <v>12</v>
      </c>
      <c r="M72" s="31">
        <v>5.6355000000000004</v>
      </c>
      <c r="N72" s="30" t="s">
        <v>12</v>
      </c>
      <c r="O72" s="30" t="s">
        <v>12</v>
      </c>
      <c r="P72" s="30" t="s">
        <v>376</v>
      </c>
      <c r="Q72" s="30" t="s">
        <v>12</v>
      </c>
      <c r="R72" s="30" t="s">
        <v>12</v>
      </c>
      <c r="S72" s="30" t="s">
        <v>12</v>
      </c>
      <c r="T72" s="30" t="s">
        <v>12</v>
      </c>
      <c r="U72" s="30">
        <v>6129503</v>
      </c>
      <c r="V72" s="30">
        <v>5.9130000000000003</v>
      </c>
      <c r="W72" s="30" t="s">
        <v>337</v>
      </c>
      <c r="X72" s="30">
        <v>46006</v>
      </c>
      <c r="Y72" s="30">
        <v>110</v>
      </c>
      <c r="Z72" s="30">
        <v>0.75316870299788297</v>
      </c>
      <c r="AA72" s="30">
        <v>0.75316870299788297</v>
      </c>
      <c r="AB72" s="30">
        <v>24.608695652169999</v>
      </c>
      <c r="AC72" s="30">
        <v>0.494575622208</v>
      </c>
      <c r="AD72" s="30">
        <v>1.388127853881</v>
      </c>
      <c r="AE72" s="30">
        <v>2.6237603317799998</v>
      </c>
      <c r="AF72" s="30">
        <v>0</v>
      </c>
      <c r="AG72" s="30">
        <v>1</v>
      </c>
      <c r="AH72" s="30">
        <v>1</v>
      </c>
      <c r="AI72" s="30">
        <v>-1</v>
      </c>
      <c r="AJ72" s="30">
        <v>3</v>
      </c>
      <c r="AK72" s="30">
        <v>1</v>
      </c>
      <c r="AL72" s="30">
        <v>1</v>
      </c>
      <c r="AM72" s="30">
        <v>3</v>
      </c>
      <c r="AN72" s="30">
        <v>9.1895341416730005</v>
      </c>
      <c r="AO72" s="30">
        <v>24.608695652169999</v>
      </c>
      <c r="AP72" s="30">
        <v>0.494575622208</v>
      </c>
      <c r="AQ72" s="30">
        <v>0</v>
      </c>
      <c r="AR72" s="30">
        <v>1.388127853881</v>
      </c>
      <c r="AS72" s="30">
        <v>1.388127853881</v>
      </c>
      <c r="AT72" s="30">
        <v>2.6237603317799998</v>
      </c>
      <c r="AU72" s="30">
        <v>2.6237603317799998</v>
      </c>
      <c r="AV72" s="30">
        <v>0</v>
      </c>
      <c r="AW72" s="30">
        <v>0</v>
      </c>
      <c r="AX72" s="30" t="s">
        <v>344</v>
      </c>
      <c r="AY72" s="30" t="s">
        <v>345</v>
      </c>
      <c r="AZ72" s="30" t="s">
        <v>340</v>
      </c>
      <c r="BA72" s="30" t="s">
        <v>341</v>
      </c>
      <c r="BB72" s="30" t="s">
        <v>12</v>
      </c>
    </row>
    <row r="73" spans="1:54" s="33" customFormat="1" ht="15" customHeight="1" x14ac:dyDescent="0.3">
      <c r="A73" s="30" t="s">
        <v>5</v>
      </c>
      <c r="B73" s="30" t="s">
        <v>6</v>
      </c>
      <c r="C73" s="30">
        <v>41.669657000000001</v>
      </c>
      <c r="D73" s="30">
        <v>-71.026565000000005</v>
      </c>
      <c r="E73" s="30" t="s">
        <v>191</v>
      </c>
      <c r="F73" s="30" t="s">
        <v>192</v>
      </c>
      <c r="G73" s="30" t="s">
        <v>74</v>
      </c>
      <c r="H73" s="30"/>
      <c r="I73" s="30" t="s">
        <v>74</v>
      </c>
      <c r="J73" s="30" t="s">
        <v>381</v>
      </c>
      <c r="K73" s="30" t="s">
        <v>381</v>
      </c>
      <c r="L73" s="32" t="s">
        <v>12</v>
      </c>
      <c r="M73" s="31">
        <v>49.120102000000003</v>
      </c>
      <c r="N73" s="30" t="s">
        <v>12</v>
      </c>
      <c r="O73" s="30" t="s">
        <v>12</v>
      </c>
      <c r="P73" s="30" t="s">
        <v>12</v>
      </c>
      <c r="Q73" s="30" t="s">
        <v>12</v>
      </c>
      <c r="R73" s="30" t="s">
        <v>12</v>
      </c>
      <c r="S73" s="30" t="s">
        <v>12</v>
      </c>
      <c r="T73" s="30" t="s">
        <v>12</v>
      </c>
      <c r="U73" s="30">
        <v>5881413</v>
      </c>
      <c r="V73" s="30">
        <v>0.3735</v>
      </c>
      <c r="W73" s="30" t="s">
        <v>337</v>
      </c>
      <c r="X73" s="30">
        <v>46006</v>
      </c>
      <c r="Y73" s="30">
        <v>161</v>
      </c>
      <c r="Z73" s="30">
        <v>0.496248827287399</v>
      </c>
      <c r="AA73" s="30">
        <v>0.72110125459652996</v>
      </c>
      <c r="AB73" s="30">
        <v>3.9575289575310002</v>
      </c>
      <c r="AC73" s="30">
        <v>6.66023166023</v>
      </c>
      <c r="AD73" s="30">
        <v>15.56626506029</v>
      </c>
      <c r="AE73" s="30">
        <v>4.4009218577800002</v>
      </c>
      <c r="AF73" s="30">
        <v>194004.668714</v>
      </c>
      <c r="AG73" s="30">
        <v>-2</v>
      </c>
      <c r="AH73" s="30">
        <v>1</v>
      </c>
      <c r="AI73" s="30">
        <v>1</v>
      </c>
      <c r="AJ73" s="30">
        <v>0</v>
      </c>
      <c r="AK73" s="30">
        <v>-3</v>
      </c>
      <c r="AL73" s="30">
        <v>0</v>
      </c>
      <c r="AM73" s="30">
        <v>-2</v>
      </c>
      <c r="AN73" s="30">
        <v>3.1577018235170491</v>
      </c>
      <c r="AO73" s="30">
        <v>3.9575289575310002</v>
      </c>
      <c r="AP73" s="30">
        <v>2.6042334830099998</v>
      </c>
      <c r="AQ73" s="30">
        <v>6.66023166023</v>
      </c>
      <c r="AR73" s="30">
        <v>15.56626506029</v>
      </c>
      <c r="AS73" s="30">
        <v>3.4555530772299998</v>
      </c>
      <c r="AT73" s="30">
        <v>4.4009218577800002</v>
      </c>
      <c r="AU73" s="30">
        <v>1.6870468004100001</v>
      </c>
      <c r="AV73" s="30">
        <v>0</v>
      </c>
      <c r="AW73" s="30">
        <v>194004.668714</v>
      </c>
      <c r="AX73" s="30" t="s">
        <v>344</v>
      </c>
      <c r="AY73" s="30" t="s">
        <v>345</v>
      </c>
      <c r="AZ73" s="30" t="s">
        <v>340</v>
      </c>
      <c r="BA73" s="30" t="s">
        <v>341</v>
      </c>
      <c r="BB73" s="30" t="s">
        <v>12</v>
      </c>
    </row>
    <row r="74" spans="1:54" s="39" customFormat="1" ht="15" customHeight="1" x14ac:dyDescent="0.3">
      <c r="A74" s="30" t="s">
        <v>5</v>
      </c>
      <c r="B74" s="30" t="s">
        <v>6</v>
      </c>
      <c r="C74" s="30">
        <v>42.023353999999998</v>
      </c>
      <c r="D74" s="30">
        <v>-71.273407000000006</v>
      </c>
      <c r="E74" s="30" t="s">
        <v>187</v>
      </c>
      <c r="F74" s="30" t="s">
        <v>188</v>
      </c>
      <c r="G74" s="30" t="s">
        <v>74</v>
      </c>
      <c r="H74" s="30"/>
      <c r="I74" s="30" t="s">
        <v>74</v>
      </c>
      <c r="J74" s="30" t="s">
        <v>375</v>
      </c>
      <c r="K74" s="30" t="s">
        <v>375</v>
      </c>
      <c r="L74" s="32" t="s">
        <v>12</v>
      </c>
      <c r="M74" s="31">
        <v>46.730699999999999</v>
      </c>
      <c r="N74" s="30" t="s">
        <v>12</v>
      </c>
      <c r="O74" s="30" t="s">
        <v>12</v>
      </c>
      <c r="P74" s="30" t="s">
        <v>12</v>
      </c>
      <c r="Q74" s="30" t="s">
        <v>12</v>
      </c>
      <c r="R74" s="30" t="s">
        <v>12</v>
      </c>
      <c r="S74" s="30" t="s">
        <v>12</v>
      </c>
      <c r="T74" s="30" t="s">
        <v>12</v>
      </c>
      <c r="U74" s="30">
        <v>6125723</v>
      </c>
      <c r="V74" s="30">
        <v>2.0790000000000002</v>
      </c>
      <c r="W74" s="30" t="s">
        <v>337</v>
      </c>
      <c r="X74" s="30">
        <v>46006</v>
      </c>
      <c r="Y74" s="30">
        <v>151</v>
      </c>
      <c r="Z74" s="30">
        <v>0.62259017183273202</v>
      </c>
      <c r="AA74" s="30">
        <v>0.60511108131468305</v>
      </c>
      <c r="AB74" s="30">
        <v>21.936092759860003</v>
      </c>
      <c r="AC74" s="30">
        <v>1.1999460698400002</v>
      </c>
      <c r="AD74" s="30">
        <v>1.292497625832</v>
      </c>
      <c r="AE74" s="30">
        <v>5.5791992112099997</v>
      </c>
      <c r="AF74" s="30">
        <v>38295.638834099998</v>
      </c>
      <c r="AG74" s="30">
        <v>0</v>
      </c>
      <c r="AH74" s="30">
        <v>0</v>
      </c>
      <c r="AI74" s="30">
        <v>-1</v>
      </c>
      <c r="AJ74" s="30">
        <v>3</v>
      </c>
      <c r="AK74" s="30">
        <v>1</v>
      </c>
      <c r="AL74" s="30">
        <v>-1</v>
      </c>
      <c r="AM74" s="30">
        <v>0</v>
      </c>
      <c r="AN74" s="30">
        <v>21.936092759860003</v>
      </c>
      <c r="AO74" s="30">
        <v>20.313565098864999</v>
      </c>
      <c r="AP74" s="30">
        <v>1.1999460698400002</v>
      </c>
      <c r="AQ74" s="30">
        <v>0.27266530334</v>
      </c>
      <c r="AR74" s="30">
        <v>0.64415584415570004</v>
      </c>
      <c r="AS74" s="30">
        <v>1.292497625832</v>
      </c>
      <c r="AT74" s="30">
        <v>5.5791992112099997</v>
      </c>
      <c r="AU74" s="30">
        <v>4.1575913934399997</v>
      </c>
      <c r="AV74" s="30">
        <v>0</v>
      </c>
      <c r="AW74" s="30">
        <v>38295.638834099998</v>
      </c>
      <c r="AX74" s="30" t="s">
        <v>344</v>
      </c>
      <c r="AY74" s="30" t="s">
        <v>345</v>
      </c>
      <c r="AZ74" s="30" t="s">
        <v>340</v>
      </c>
      <c r="BA74" s="30" t="s">
        <v>341</v>
      </c>
      <c r="BB74" s="30" t="s">
        <v>12</v>
      </c>
    </row>
    <row r="75" spans="1:54" s="39" customFormat="1" ht="15" customHeight="1" x14ac:dyDescent="0.3">
      <c r="A75" s="30" t="s">
        <v>5</v>
      </c>
      <c r="B75" s="30" t="s">
        <v>6</v>
      </c>
      <c r="C75" s="30">
        <v>41.833416</v>
      </c>
      <c r="D75" s="30">
        <v>-71.276921000000002</v>
      </c>
      <c r="E75" s="30" t="s">
        <v>206</v>
      </c>
      <c r="F75" s="30" t="s">
        <v>207</v>
      </c>
      <c r="G75" s="30" t="s">
        <v>74</v>
      </c>
      <c r="H75" s="30"/>
      <c r="I75" s="30" t="s">
        <v>74</v>
      </c>
      <c r="J75" s="30" t="s">
        <v>381</v>
      </c>
      <c r="K75" s="30" t="s">
        <v>381</v>
      </c>
      <c r="L75" s="32" t="s">
        <v>12</v>
      </c>
      <c r="M75" s="31">
        <v>65.227902</v>
      </c>
      <c r="N75" s="30" t="s">
        <v>12</v>
      </c>
      <c r="O75" s="30" t="s">
        <v>12</v>
      </c>
      <c r="P75" s="30" t="s">
        <v>12</v>
      </c>
      <c r="Q75" s="30" t="s">
        <v>12</v>
      </c>
      <c r="R75" s="30" t="s">
        <v>12</v>
      </c>
      <c r="S75" s="30" t="s">
        <v>12</v>
      </c>
      <c r="T75" s="30" t="s">
        <v>12</v>
      </c>
      <c r="U75" s="30">
        <v>6128637</v>
      </c>
      <c r="V75" s="30">
        <v>0.44280000000000003</v>
      </c>
      <c r="W75" s="30" t="s">
        <v>337</v>
      </c>
      <c r="X75" s="30">
        <v>46006</v>
      </c>
      <c r="Y75" s="30">
        <v>137</v>
      </c>
      <c r="Z75" s="30">
        <v>0.53048085091304098</v>
      </c>
      <c r="AA75" s="30">
        <v>0.58953960059525101</v>
      </c>
      <c r="AB75" s="30">
        <v>14.010823812382</v>
      </c>
      <c r="AC75" s="30">
        <v>5.5975710736990001</v>
      </c>
      <c r="AD75" s="30">
        <v>8.4959349593490003</v>
      </c>
      <c r="AE75" s="30">
        <v>3.9884225450000002</v>
      </c>
      <c r="AF75" s="30">
        <v>4141.3625924999997</v>
      </c>
      <c r="AG75" s="30">
        <v>-1</v>
      </c>
      <c r="AH75" s="30">
        <v>-1</v>
      </c>
      <c r="AI75" s="30">
        <v>-1</v>
      </c>
      <c r="AJ75" s="30">
        <v>0</v>
      </c>
      <c r="AK75" s="30">
        <v>-2</v>
      </c>
      <c r="AL75" s="30">
        <v>0</v>
      </c>
      <c r="AM75" s="30">
        <v>1</v>
      </c>
      <c r="AN75" s="30">
        <v>5.5409881313769995</v>
      </c>
      <c r="AO75" s="30">
        <v>14.010823812382</v>
      </c>
      <c r="AP75" s="30">
        <v>5.5975710736990001</v>
      </c>
      <c r="AQ75" s="30">
        <v>2.9464822609703001</v>
      </c>
      <c r="AR75" s="30">
        <v>8.4959349593490003</v>
      </c>
      <c r="AS75" s="30">
        <v>6.7833631028310002</v>
      </c>
      <c r="AT75" s="30">
        <v>3.9884225450000002</v>
      </c>
      <c r="AU75" s="30">
        <v>2.05117747244</v>
      </c>
      <c r="AV75" s="30">
        <v>0</v>
      </c>
      <c r="AW75" s="30">
        <v>4141.3625924999997</v>
      </c>
      <c r="AX75" s="30" t="s">
        <v>344</v>
      </c>
      <c r="AY75" s="30" t="s">
        <v>345</v>
      </c>
      <c r="AZ75" s="30" t="s">
        <v>340</v>
      </c>
      <c r="BA75" s="30" t="s">
        <v>341</v>
      </c>
      <c r="BB75" s="30" t="s">
        <v>12</v>
      </c>
    </row>
    <row r="76" spans="1:54" s="33" customFormat="1" ht="15" customHeight="1" x14ac:dyDescent="0.3">
      <c r="A76" s="30" t="s">
        <v>5</v>
      </c>
      <c r="B76" s="30" t="s">
        <v>26</v>
      </c>
      <c r="C76" s="30">
        <v>41.485968</v>
      </c>
      <c r="D76" s="30">
        <v>-71.566130000000001</v>
      </c>
      <c r="E76" s="30" t="s">
        <v>116</v>
      </c>
      <c r="F76" s="30" t="s">
        <v>117</v>
      </c>
      <c r="G76" s="30" t="s">
        <v>74</v>
      </c>
      <c r="H76" s="30"/>
      <c r="I76" s="30" t="s">
        <v>74</v>
      </c>
      <c r="J76" s="30" t="s">
        <v>381</v>
      </c>
      <c r="K76" s="30" t="s">
        <v>381</v>
      </c>
      <c r="L76" s="32" t="s">
        <v>390</v>
      </c>
      <c r="M76" s="31">
        <v>10.450798000000001</v>
      </c>
      <c r="N76" s="30" t="s">
        <v>12</v>
      </c>
      <c r="O76" s="30" t="s">
        <v>12</v>
      </c>
      <c r="P76" s="30" t="s">
        <v>12</v>
      </c>
      <c r="Q76" s="30" t="s">
        <v>12</v>
      </c>
      <c r="R76" s="30" t="s">
        <v>12</v>
      </c>
      <c r="S76" s="30" t="s">
        <v>12</v>
      </c>
      <c r="T76" s="30" t="s">
        <v>12</v>
      </c>
      <c r="U76" s="30">
        <v>6141034</v>
      </c>
      <c r="V76" s="30">
        <v>4.5639000000000003</v>
      </c>
      <c r="W76" s="30" t="s">
        <v>337</v>
      </c>
      <c r="X76" s="30">
        <v>46006</v>
      </c>
      <c r="Y76" s="30">
        <v>181</v>
      </c>
      <c r="Z76" s="30">
        <v>0.40544131896906299</v>
      </c>
      <c r="AA76" s="30">
        <v>0.45835388580306502</v>
      </c>
      <c r="AB76" s="30">
        <v>23.184357541905001</v>
      </c>
      <c r="AC76" s="30">
        <v>22.765363128450002</v>
      </c>
      <c r="AD76" s="30">
        <v>20.614868862158001</v>
      </c>
      <c r="AE76" s="30">
        <v>3.13806928202</v>
      </c>
      <c r="AF76" s="30">
        <v>0</v>
      </c>
      <c r="AG76" s="30">
        <v>-2</v>
      </c>
      <c r="AH76" s="30">
        <v>-2</v>
      </c>
      <c r="AI76" s="30">
        <v>-1</v>
      </c>
      <c r="AJ76" s="30">
        <v>-3</v>
      </c>
      <c r="AK76" s="30">
        <v>-3</v>
      </c>
      <c r="AL76" s="30">
        <v>0</v>
      </c>
      <c r="AM76" s="30">
        <v>3</v>
      </c>
      <c r="AN76" s="30">
        <v>6.1380853994470002</v>
      </c>
      <c r="AO76" s="30">
        <v>23.184357541905001</v>
      </c>
      <c r="AP76" s="30">
        <v>5.6818181818140001</v>
      </c>
      <c r="AQ76" s="30">
        <v>22.765363128450002</v>
      </c>
      <c r="AR76" s="30">
        <v>20.614868862158001</v>
      </c>
      <c r="AS76" s="30">
        <v>12.079325153398001</v>
      </c>
      <c r="AT76" s="30">
        <v>3.13806928202</v>
      </c>
      <c r="AU76" s="30">
        <v>2.87912187926</v>
      </c>
      <c r="AV76" s="30">
        <v>0</v>
      </c>
      <c r="AW76" s="30">
        <v>0</v>
      </c>
      <c r="AX76" s="30" t="s">
        <v>378</v>
      </c>
      <c r="AY76" s="30" t="s">
        <v>379</v>
      </c>
      <c r="AZ76" s="30" t="s">
        <v>340</v>
      </c>
      <c r="BA76" s="30" t="s">
        <v>341</v>
      </c>
      <c r="BB76" s="30" t="s">
        <v>391</v>
      </c>
    </row>
    <row r="77" spans="1:54" s="33" customFormat="1" ht="15" customHeight="1" x14ac:dyDescent="0.3">
      <c r="A77" s="30" t="s">
        <v>5</v>
      </c>
      <c r="B77" s="30" t="s">
        <v>6</v>
      </c>
      <c r="C77" s="30">
        <v>41.965283999999997</v>
      </c>
      <c r="D77" s="30">
        <v>-70.898968999999994</v>
      </c>
      <c r="E77" s="30" t="s">
        <v>118</v>
      </c>
      <c r="F77" s="30" t="s">
        <v>119</v>
      </c>
      <c r="G77" s="30" t="s">
        <v>74</v>
      </c>
      <c r="H77" s="30"/>
      <c r="I77" s="30" t="s">
        <v>74</v>
      </c>
      <c r="J77" s="30" t="s">
        <v>381</v>
      </c>
      <c r="K77" s="30" t="s">
        <v>381</v>
      </c>
      <c r="L77" s="32" t="s">
        <v>12</v>
      </c>
      <c r="M77" s="31">
        <v>11.3066</v>
      </c>
      <c r="N77" s="30" t="s">
        <v>12</v>
      </c>
      <c r="O77" s="30" t="s">
        <v>12</v>
      </c>
      <c r="P77" s="30" t="s">
        <v>12</v>
      </c>
      <c r="Q77" s="30" t="s">
        <v>12</v>
      </c>
      <c r="R77" s="30" t="s">
        <v>12</v>
      </c>
      <c r="S77" s="30" t="s">
        <v>12</v>
      </c>
      <c r="T77" s="30" t="s">
        <v>12</v>
      </c>
      <c r="U77" s="30">
        <v>6126431</v>
      </c>
      <c r="V77" s="30">
        <v>0.47699999999999998</v>
      </c>
      <c r="W77" s="30" t="s">
        <v>337</v>
      </c>
      <c r="X77" s="30">
        <v>46006</v>
      </c>
      <c r="Y77" s="30">
        <v>93</v>
      </c>
      <c r="Z77" s="30">
        <v>0.42949040055897802</v>
      </c>
      <c r="AA77" s="30">
        <v>0.39637527707112502</v>
      </c>
      <c r="AB77" s="30">
        <v>4.3668469615080001</v>
      </c>
      <c r="AC77" s="30">
        <v>56.976744186010002</v>
      </c>
      <c r="AD77" s="30">
        <v>23.015384615359999</v>
      </c>
      <c r="AE77" s="30">
        <v>2.0645635479300002</v>
      </c>
      <c r="AF77" s="30">
        <v>0</v>
      </c>
      <c r="AG77" s="30">
        <v>-2</v>
      </c>
      <c r="AH77" s="30">
        <v>-3</v>
      </c>
      <c r="AI77" s="30">
        <v>1</v>
      </c>
      <c r="AJ77" s="30">
        <v>-3</v>
      </c>
      <c r="AK77" s="30">
        <v>-3</v>
      </c>
      <c r="AL77" s="30">
        <v>1</v>
      </c>
      <c r="AM77" s="30">
        <v>3</v>
      </c>
      <c r="AN77" s="30">
        <v>4.3668469615080001</v>
      </c>
      <c r="AO77" s="30">
        <v>3.898768809845</v>
      </c>
      <c r="AP77" s="30">
        <v>29.875914731109997</v>
      </c>
      <c r="AQ77" s="30">
        <v>56.976744186010002</v>
      </c>
      <c r="AR77" s="30">
        <v>16.935849056565001</v>
      </c>
      <c r="AS77" s="30">
        <v>23.015384615359999</v>
      </c>
      <c r="AT77" s="30">
        <v>2.0318198006000001</v>
      </c>
      <c r="AU77" s="30">
        <v>2.0645635479300002</v>
      </c>
      <c r="AV77" s="30">
        <v>0</v>
      </c>
      <c r="AW77" s="30">
        <v>0</v>
      </c>
      <c r="AX77" s="30" t="s">
        <v>344</v>
      </c>
      <c r="AY77" s="30" t="s">
        <v>345</v>
      </c>
      <c r="AZ77" s="30" t="s">
        <v>340</v>
      </c>
      <c r="BA77" s="30" t="s">
        <v>341</v>
      </c>
      <c r="BB77" s="30" t="s">
        <v>12</v>
      </c>
    </row>
    <row r="78" spans="1:54" s="33" customFormat="1" ht="15" customHeight="1" x14ac:dyDescent="0.3">
      <c r="A78" s="30" t="s">
        <v>5</v>
      </c>
      <c r="B78" s="30" t="s">
        <v>26</v>
      </c>
      <c r="C78" s="30">
        <v>41.517007999999997</v>
      </c>
      <c r="D78" s="30">
        <v>-71.526214999999993</v>
      </c>
      <c r="E78" s="30" t="s">
        <v>130</v>
      </c>
      <c r="F78" s="30" t="s">
        <v>131</v>
      </c>
      <c r="G78" s="30" t="s">
        <v>74</v>
      </c>
      <c r="H78" s="30"/>
      <c r="I78" s="30" t="s">
        <v>74</v>
      </c>
      <c r="J78" s="30" t="s">
        <v>381</v>
      </c>
      <c r="K78" s="30" t="s">
        <v>381</v>
      </c>
      <c r="L78" s="32" t="s">
        <v>395</v>
      </c>
      <c r="M78" s="31">
        <v>16.616593000000002</v>
      </c>
      <c r="N78" s="30" t="s">
        <v>12</v>
      </c>
      <c r="O78" s="30" t="s">
        <v>12</v>
      </c>
      <c r="P78" s="30" t="s">
        <v>12</v>
      </c>
      <c r="Q78" s="30" t="s">
        <v>349</v>
      </c>
      <c r="R78" s="30" t="s">
        <v>12</v>
      </c>
      <c r="S78" s="30" t="s">
        <v>12</v>
      </c>
      <c r="T78" s="30" t="s">
        <v>12</v>
      </c>
      <c r="U78" s="30">
        <v>6140124</v>
      </c>
      <c r="V78" s="30">
        <v>2.8269000000000002</v>
      </c>
      <c r="W78" s="30" t="s">
        <v>337</v>
      </c>
      <c r="X78" s="30">
        <v>46006</v>
      </c>
      <c r="Y78" s="30">
        <v>152</v>
      </c>
      <c r="Z78" s="30">
        <v>0.50086183348144298</v>
      </c>
      <c r="AA78" s="30">
        <v>0.36838855260842202</v>
      </c>
      <c r="AB78" s="30">
        <v>9.0062279989150014</v>
      </c>
      <c r="AC78" s="30">
        <v>18.304901164379999</v>
      </c>
      <c r="AD78" s="30">
        <v>31.520339868000001</v>
      </c>
      <c r="AE78" s="30">
        <v>3.9861514601699999</v>
      </c>
      <c r="AF78" s="30">
        <v>9368.0543029399996</v>
      </c>
      <c r="AG78" s="30">
        <v>-2</v>
      </c>
      <c r="AH78" s="30">
        <v>-3</v>
      </c>
      <c r="AI78" s="30">
        <v>0</v>
      </c>
      <c r="AJ78" s="30">
        <v>-2</v>
      </c>
      <c r="AK78" s="30">
        <v>-3</v>
      </c>
      <c r="AL78" s="30">
        <v>0</v>
      </c>
      <c r="AM78" s="30">
        <v>1</v>
      </c>
      <c r="AN78" s="30">
        <v>9.0062279989150014</v>
      </c>
      <c r="AO78" s="30">
        <v>6.7682926829239998</v>
      </c>
      <c r="AP78" s="30">
        <v>18.304901164379999</v>
      </c>
      <c r="AQ78" s="30">
        <v>12.43902439024</v>
      </c>
      <c r="AR78" s="30">
        <v>19.560331104732001</v>
      </c>
      <c r="AS78" s="30">
        <v>31.520339868000001</v>
      </c>
      <c r="AT78" s="30">
        <v>3.9861514601699999</v>
      </c>
      <c r="AU78" s="30">
        <v>3.3727754177599998</v>
      </c>
      <c r="AV78" s="30">
        <v>0</v>
      </c>
      <c r="AW78" s="30">
        <v>9368.0543029399996</v>
      </c>
      <c r="AX78" s="30" t="s">
        <v>378</v>
      </c>
      <c r="AY78" s="30" t="s">
        <v>379</v>
      </c>
      <c r="AZ78" s="30" t="s">
        <v>340</v>
      </c>
      <c r="BA78" s="30" t="s">
        <v>341</v>
      </c>
      <c r="BB78" s="30" t="s">
        <v>396</v>
      </c>
    </row>
    <row r="79" spans="1:54" s="33" customFormat="1" ht="15" customHeight="1" x14ac:dyDescent="0.3">
      <c r="A79" s="30" t="s">
        <v>5</v>
      </c>
      <c r="B79" s="30" t="s">
        <v>6</v>
      </c>
      <c r="C79" s="30">
        <v>42.100901</v>
      </c>
      <c r="D79" s="30">
        <v>-70.977108999999999</v>
      </c>
      <c r="E79" s="30" t="s">
        <v>124</v>
      </c>
      <c r="F79" s="30" t="s">
        <v>125</v>
      </c>
      <c r="G79" s="30" t="s">
        <v>74</v>
      </c>
      <c r="H79" s="30"/>
      <c r="I79" s="30" t="s">
        <v>74</v>
      </c>
      <c r="J79" s="30" t="s">
        <v>375</v>
      </c>
      <c r="K79" s="30" t="s">
        <v>375</v>
      </c>
      <c r="L79" s="32" t="s">
        <v>392</v>
      </c>
      <c r="M79" s="31">
        <v>12.605600000000001</v>
      </c>
      <c r="N79" s="30" t="s">
        <v>12</v>
      </c>
      <c r="O79" s="30" t="s">
        <v>12</v>
      </c>
      <c r="P79" s="30" t="s">
        <v>12</v>
      </c>
      <c r="Q79" s="30" t="s">
        <v>12</v>
      </c>
      <c r="R79" s="30" t="s">
        <v>12</v>
      </c>
      <c r="S79" s="30" t="s">
        <v>12</v>
      </c>
      <c r="T79" s="30" t="s">
        <v>12</v>
      </c>
      <c r="U79" s="30">
        <v>6123953</v>
      </c>
      <c r="V79" s="30">
        <v>4.2282000000000002</v>
      </c>
      <c r="W79" s="30" t="s">
        <v>337</v>
      </c>
      <c r="X79" s="30">
        <v>46006</v>
      </c>
      <c r="Y79" s="30">
        <v>133</v>
      </c>
      <c r="Z79" s="30">
        <v>0.68371771147742799</v>
      </c>
      <c r="AA79" s="30">
        <v>0.69008001423399601</v>
      </c>
      <c r="AB79" s="30">
        <v>23.301630434817</v>
      </c>
      <c r="AC79" s="30">
        <v>3.5691341280599996E-2</v>
      </c>
      <c r="AD79" s="30">
        <v>0.4495530012774</v>
      </c>
      <c r="AE79" s="30">
        <v>4.5965614224999998</v>
      </c>
      <c r="AF79" s="30">
        <v>47719.874698599997</v>
      </c>
      <c r="AG79" s="30">
        <v>0</v>
      </c>
      <c r="AH79" s="30">
        <v>0</v>
      </c>
      <c r="AI79" s="30">
        <v>-1</v>
      </c>
      <c r="AJ79" s="30">
        <v>3</v>
      </c>
      <c r="AK79" s="30">
        <v>3</v>
      </c>
      <c r="AL79" s="30">
        <v>0</v>
      </c>
      <c r="AM79" s="30">
        <v>0</v>
      </c>
      <c r="AN79" s="30">
        <v>22.578342494119997</v>
      </c>
      <c r="AO79" s="30">
        <v>23.301630434817</v>
      </c>
      <c r="AP79" s="30">
        <v>3.5691341280599996E-2</v>
      </c>
      <c r="AQ79" s="30">
        <v>0</v>
      </c>
      <c r="AR79" s="30">
        <v>0.4495530012774</v>
      </c>
      <c r="AS79" s="30">
        <v>0.28936515448599998</v>
      </c>
      <c r="AT79" s="30">
        <v>4.5965614224999998</v>
      </c>
      <c r="AU79" s="30">
        <v>3.6349169589699999</v>
      </c>
      <c r="AV79" s="30">
        <v>16044.983681</v>
      </c>
      <c r="AW79" s="30">
        <v>47719.874698599997</v>
      </c>
      <c r="AX79" s="30" t="s">
        <v>338</v>
      </c>
      <c r="AY79" s="30" t="s">
        <v>339</v>
      </c>
      <c r="AZ79" s="30" t="s">
        <v>340</v>
      </c>
      <c r="BA79" s="30" t="s">
        <v>341</v>
      </c>
      <c r="BB79" s="30" t="s">
        <v>12</v>
      </c>
    </row>
    <row r="80" spans="1:54" s="33" customFormat="1" ht="15" customHeight="1" x14ac:dyDescent="0.3">
      <c r="A80" s="30" t="s">
        <v>5</v>
      </c>
      <c r="B80" s="30" t="s">
        <v>6</v>
      </c>
      <c r="C80" s="30">
        <v>42.022629999999999</v>
      </c>
      <c r="D80" s="30">
        <v>-70.915833000000006</v>
      </c>
      <c r="E80" s="30" t="s">
        <v>102</v>
      </c>
      <c r="F80" s="30" t="s">
        <v>103</v>
      </c>
      <c r="G80" s="30" t="s">
        <v>74</v>
      </c>
      <c r="H80" s="30"/>
      <c r="I80" s="30" t="s">
        <v>74</v>
      </c>
      <c r="J80" s="30" t="s">
        <v>381</v>
      </c>
      <c r="K80" s="30" t="s">
        <v>381</v>
      </c>
      <c r="L80" s="32" t="s">
        <v>12</v>
      </c>
      <c r="M80" s="31">
        <v>6.3513000000000002</v>
      </c>
      <c r="N80" s="30" t="s">
        <v>12</v>
      </c>
      <c r="O80" s="30" t="s">
        <v>12</v>
      </c>
      <c r="P80" s="30" t="s">
        <v>12</v>
      </c>
      <c r="Q80" s="30" t="s">
        <v>12</v>
      </c>
      <c r="R80" s="30" t="s">
        <v>12</v>
      </c>
      <c r="S80" s="30" t="s">
        <v>12</v>
      </c>
      <c r="T80" s="30" t="s">
        <v>12</v>
      </c>
      <c r="U80" s="30">
        <v>6123729</v>
      </c>
      <c r="V80" s="30">
        <v>1.026</v>
      </c>
      <c r="W80" s="30" t="s">
        <v>337</v>
      </c>
      <c r="X80" s="30">
        <v>46006</v>
      </c>
      <c r="Y80" s="30">
        <v>125</v>
      </c>
      <c r="Z80" s="30">
        <v>0.52017281252577496</v>
      </c>
      <c r="AA80" s="30">
        <v>0.53435201648453901</v>
      </c>
      <c r="AB80" s="30">
        <v>18.813703284232002</v>
      </c>
      <c r="AC80" s="30">
        <v>10.104529616720001</v>
      </c>
      <c r="AD80" s="30">
        <v>10.035087719301</v>
      </c>
      <c r="AE80" s="30">
        <v>3.6906487672999999</v>
      </c>
      <c r="AF80" s="30">
        <v>0</v>
      </c>
      <c r="AG80" s="30">
        <v>-1</v>
      </c>
      <c r="AH80" s="30">
        <v>-1</v>
      </c>
      <c r="AI80" s="30">
        <v>-1</v>
      </c>
      <c r="AJ80" s="30">
        <v>-1</v>
      </c>
      <c r="AK80" s="30">
        <v>-3</v>
      </c>
      <c r="AL80" s="30">
        <v>0</v>
      </c>
      <c r="AM80" s="30">
        <v>3</v>
      </c>
      <c r="AN80" s="30">
        <v>18.813703284232002</v>
      </c>
      <c r="AO80" s="30">
        <v>15.76655052263</v>
      </c>
      <c r="AP80" s="30">
        <v>7.1489241223099995</v>
      </c>
      <c r="AQ80" s="30">
        <v>10.104529616720001</v>
      </c>
      <c r="AR80" s="30">
        <v>10.035087719301</v>
      </c>
      <c r="AS80" s="30">
        <v>6.619629375433</v>
      </c>
      <c r="AT80" s="30">
        <v>3.6906487672999999</v>
      </c>
      <c r="AU80" s="30">
        <v>3.1980301854299999</v>
      </c>
      <c r="AV80" s="30">
        <v>0</v>
      </c>
      <c r="AW80" s="30">
        <v>0</v>
      </c>
      <c r="AX80" s="30" t="s">
        <v>344</v>
      </c>
      <c r="AY80" s="30" t="s">
        <v>345</v>
      </c>
      <c r="AZ80" s="30" t="s">
        <v>340</v>
      </c>
      <c r="BA80" s="30" t="s">
        <v>341</v>
      </c>
      <c r="BB80" s="30" t="s">
        <v>12</v>
      </c>
    </row>
    <row r="81" spans="1:54" s="33" customFormat="1" ht="15" customHeight="1" x14ac:dyDescent="0.3">
      <c r="A81" s="30" t="s">
        <v>5</v>
      </c>
      <c r="B81" s="30" t="s">
        <v>6</v>
      </c>
      <c r="C81" s="30">
        <v>42.062829000000001</v>
      </c>
      <c r="D81" s="30">
        <v>-70.909008</v>
      </c>
      <c r="E81" s="30" t="s">
        <v>160</v>
      </c>
      <c r="F81" s="30" t="s">
        <v>161</v>
      </c>
      <c r="G81" s="30" t="s">
        <v>74</v>
      </c>
      <c r="H81" s="30"/>
      <c r="I81" s="30" t="s">
        <v>74</v>
      </c>
      <c r="J81" s="30" t="s">
        <v>381</v>
      </c>
      <c r="K81" s="30" t="s">
        <v>381</v>
      </c>
      <c r="L81" s="32" t="s">
        <v>407</v>
      </c>
      <c r="M81" s="31">
        <v>25.426600000000001</v>
      </c>
      <c r="N81" s="30" t="s">
        <v>12</v>
      </c>
      <c r="O81" s="30" t="s">
        <v>12</v>
      </c>
      <c r="P81" s="30" t="s">
        <v>404</v>
      </c>
      <c r="Q81" s="30" t="s">
        <v>12</v>
      </c>
      <c r="R81" s="30" t="s">
        <v>12</v>
      </c>
      <c r="S81" s="30" t="s">
        <v>12</v>
      </c>
      <c r="T81" s="30" t="s">
        <v>12</v>
      </c>
      <c r="U81" s="30">
        <v>6123981</v>
      </c>
      <c r="V81" s="30">
        <v>5.2451999999999996</v>
      </c>
      <c r="W81" s="30" t="s">
        <v>337</v>
      </c>
      <c r="X81" s="30">
        <v>46006</v>
      </c>
      <c r="Y81" s="30">
        <v>137</v>
      </c>
      <c r="Z81" s="30">
        <v>0.67330769776479404</v>
      </c>
      <c r="AA81" s="30">
        <v>0.54707263951211205</v>
      </c>
      <c r="AB81" s="30">
        <v>41.201868629669995</v>
      </c>
      <c r="AC81" s="30">
        <v>0.38929784824469998</v>
      </c>
      <c r="AD81" s="30">
        <v>2.1996386927259999</v>
      </c>
      <c r="AE81" s="30">
        <v>5.7355564617199999</v>
      </c>
      <c r="AF81" s="30">
        <v>15503.7503695</v>
      </c>
      <c r="AG81" s="30">
        <v>0</v>
      </c>
      <c r="AH81" s="30">
        <v>-1</v>
      </c>
      <c r="AI81" s="30">
        <v>-2</v>
      </c>
      <c r="AJ81" s="30">
        <v>3</v>
      </c>
      <c r="AK81" s="30">
        <v>1</v>
      </c>
      <c r="AL81" s="30">
        <v>-1</v>
      </c>
      <c r="AM81" s="30">
        <v>0</v>
      </c>
      <c r="AN81" s="30">
        <v>41.201868629669995</v>
      </c>
      <c r="AO81" s="30">
        <v>19.650145772630001</v>
      </c>
      <c r="AP81" s="30">
        <v>0.38929784824469998</v>
      </c>
      <c r="AQ81" s="30">
        <v>0.34985422740490002</v>
      </c>
      <c r="AR81" s="30">
        <v>1.9780370624582</v>
      </c>
      <c r="AS81" s="30">
        <v>2.1996386927259999</v>
      </c>
      <c r="AT81" s="30">
        <v>3.1470635426900002</v>
      </c>
      <c r="AU81" s="30">
        <v>5.7355564617199999</v>
      </c>
      <c r="AV81" s="30">
        <v>0</v>
      </c>
      <c r="AW81" s="30">
        <v>15503.7503695</v>
      </c>
      <c r="AX81" s="30" t="s">
        <v>344</v>
      </c>
      <c r="AY81" s="30" t="s">
        <v>345</v>
      </c>
      <c r="AZ81" s="30" t="s">
        <v>340</v>
      </c>
      <c r="BA81" s="30" t="s">
        <v>341</v>
      </c>
      <c r="BB81" s="30" t="s">
        <v>12</v>
      </c>
    </row>
    <row r="82" spans="1:54" s="33" customFormat="1" ht="15" customHeight="1" x14ac:dyDescent="0.3">
      <c r="A82" s="30" t="s">
        <v>5</v>
      </c>
      <c r="B82" s="30" t="s">
        <v>6</v>
      </c>
      <c r="C82" s="30">
        <v>42.171515999999997</v>
      </c>
      <c r="D82" s="30">
        <v>-71.799971999999997</v>
      </c>
      <c r="E82" s="30" t="s">
        <v>105</v>
      </c>
      <c r="F82" s="30" t="s">
        <v>106</v>
      </c>
      <c r="G82" s="30" t="s">
        <v>74</v>
      </c>
      <c r="H82" s="30"/>
      <c r="I82" s="30" t="s">
        <v>74</v>
      </c>
      <c r="J82" s="30" t="s">
        <v>381</v>
      </c>
      <c r="K82" s="30" t="s">
        <v>381</v>
      </c>
      <c r="L82" s="32" t="s">
        <v>389</v>
      </c>
      <c r="M82" s="31">
        <v>8.4868000000000006</v>
      </c>
      <c r="N82" s="30" t="s">
        <v>12</v>
      </c>
      <c r="O82" s="30" t="s">
        <v>12</v>
      </c>
      <c r="P82" s="30" t="s">
        <v>12</v>
      </c>
      <c r="Q82" s="30" t="s">
        <v>349</v>
      </c>
      <c r="R82" s="30" t="s">
        <v>12</v>
      </c>
      <c r="S82" s="30" t="s">
        <v>12</v>
      </c>
      <c r="T82" s="30" t="s">
        <v>12</v>
      </c>
      <c r="U82" s="30">
        <v>6115902</v>
      </c>
      <c r="V82" s="30">
        <v>2.673</v>
      </c>
      <c r="W82" s="30" t="s">
        <v>337</v>
      </c>
      <c r="X82" s="30">
        <v>46006</v>
      </c>
      <c r="Y82" s="30">
        <v>131</v>
      </c>
      <c r="Z82" s="30">
        <v>0.57708587575648695</v>
      </c>
      <c r="AA82" s="30">
        <v>0.62552346274162796</v>
      </c>
      <c r="AB82" s="30">
        <v>8.7950138504149997</v>
      </c>
      <c r="AC82" s="30">
        <v>16.828254847648001</v>
      </c>
      <c r="AD82" s="30">
        <v>8.0639730639699998</v>
      </c>
      <c r="AE82" s="30">
        <v>2.3270068114</v>
      </c>
      <c r="AF82" s="30">
        <v>0</v>
      </c>
      <c r="AG82" s="30">
        <v>-1</v>
      </c>
      <c r="AH82" s="30">
        <v>0</v>
      </c>
      <c r="AI82" s="30">
        <v>0</v>
      </c>
      <c r="AJ82" s="30">
        <v>-2</v>
      </c>
      <c r="AK82" s="30">
        <v>-2</v>
      </c>
      <c r="AL82" s="30">
        <v>1</v>
      </c>
      <c r="AM82" s="30">
        <v>3</v>
      </c>
      <c r="AN82" s="30">
        <v>3.4018651971132998</v>
      </c>
      <c r="AO82" s="30">
        <v>8.7950138504149997</v>
      </c>
      <c r="AP82" s="30">
        <v>10.693090292545</v>
      </c>
      <c r="AQ82" s="30">
        <v>16.828254847648001</v>
      </c>
      <c r="AR82" s="30">
        <v>8.0639730639699998</v>
      </c>
      <c r="AS82" s="30">
        <v>7.5086330329299997</v>
      </c>
      <c r="AT82" s="30">
        <v>2.3270068114</v>
      </c>
      <c r="AU82" s="30">
        <v>1.96195925983</v>
      </c>
      <c r="AV82" s="30">
        <v>0</v>
      </c>
      <c r="AW82" s="30">
        <v>0</v>
      </c>
      <c r="AX82" s="30" t="s">
        <v>338</v>
      </c>
      <c r="AY82" s="30" t="s">
        <v>339</v>
      </c>
      <c r="AZ82" s="30" t="s">
        <v>340</v>
      </c>
      <c r="BA82" s="30" t="s">
        <v>341</v>
      </c>
      <c r="BB82" s="30" t="s">
        <v>12</v>
      </c>
    </row>
    <row r="83" spans="1:54" s="33" customFormat="1" ht="15" customHeight="1" x14ac:dyDescent="0.3">
      <c r="A83" s="30" t="s">
        <v>5</v>
      </c>
      <c r="B83" s="30" t="s">
        <v>6</v>
      </c>
      <c r="C83" s="30">
        <v>41.819899999999997</v>
      </c>
      <c r="D83" s="30">
        <v>-71.027180000000001</v>
      </c>
      <c r="E83" s="30" t="s">
        <v>180</v>
      </c>
      <c r="F83" s="30" t="s">
        <v>181</v>
      </c>
      <c r="G83" s="30" t="s">
        <v>74</v>
      </c>
      <c r="H83" s="30"/>
      <c r="I83" s="30" t="s">
        <v>74</v>
      </c>
      <c r="J83" s="30" t="s">
        <v>381</v>
      </c>
      <c r="K83" s="30" t="s">
        <v>381</v>
      </c>
      <c r="L83" s="32" t="s">
        <v>12</v>
      </c>
      <c r="M83" s="31">
        <v>38.637298999999999</v>
      </c>
      <c r="N83" s="30" t="s">
        <v>12</v>
      </c>
      <c r="O83" s="30" t="s">
        <v>12</v>
      </c>
      <c r="P83" s="30" t="s">
        <v>12</v>
      </c>
      <c r="Q83" s="30" t="s">
        <v>12</v>
      </c>
      <c r="R83" s="30" t="s">
        <v>12</v>
      </c>
      <c r="S83" s="30" t="s">
        <v>12</v>
      </c>
      <c r="T83" s="30" t="s">
        <v>12</v>
      </c>
      <c r="U83" s="30">
        <v>6129603</v>
      </c>
      <c r="V83" s="30">
        <v>5.0255999999999998</v>
      </c>
      <c r="W83" s="30" t="s">
        <v>337</v>
      </c>
      <c r="X83" s="30">
        <v>46006</v>
      </c>
      <c r="Y83" s="30">
        <v>149</v>
      </c>
      <c r="Z83" s="30">
        <v>0.55697717839155103</v>
      </c>
      <c r="AA83" s="30">
        <v>0.655419329695761</v>
      </c>
      <c r="AB83" s="30">
        <v>4.8565840938680003</v>
      </c>
      <c r="AC83" s="30">
        <v>6.0733613950710001</v>
      </c>
      <c r="AD83" s="30">
        <v>11.818767908310001</v>
      </c>
      <c r="AE83" s="30">
        <v>3.2105261657800002</v>
      </c>
      <c r="AF83" s="30">
        <v>2023.8430851400001</v>
      </c>
      <c r="AG83" s="30">
        <v>-1</v>
      </c>
      <c r="AH83" s="30">
        <v>0</v>
      </c>
      <c r="AI83" s="30">
        <v>1</v>
      </c>
      <c r="AJ83" s="30">
        <v>0</v>
      </c>
      <c r="AK83" s="30">
        <v>-3</v>
      </c>
      <c r="AL83" s="30">
        <v>0</v>
      </c>
      <c r="AM83" s="30">
        <v>1</v>
      </c>
      <c r="AN83" s="30">
        <v>4.8565840938680003</v>
      </c>
      <c r="AO83" s="30">
        <v>4.5099218280239999</v>
      </c>
      <c r="AP83" s="30">
        <v>4.4840752467799998</v>
      </c>
      <c r="AQ83" s="30">
        <v>6.0733613950710001</v>
      </c>
      <c r="AR83" s="30">
        <v>11.818767908310001</v>
      </c>
      <c r="AS83" s="30">
        <v>6.2483285577889998</v>
      </c>
      <c r="AT83" s="30">
        <v>3.2105261657800002</v>
      </c>
      <c r="AU83" s="30">
        <v>2.3721176079199999</v>
      </c>
      <c r="AV83" s="30">
        <v>0</v>
      </c>
      <c r="AW83" s="30">
        <v>2023.8430851400001</v>
      </c>
      <c r="AX83" s="30" t="s">
        <v>344</v>
      </c>
      <c r="AY83" s="30" t="s">
        <v>345</v>
      </c>
      <c r="AZ83" s="30" t="s">
        <v>340</v>
      </c>
      <c r="BA83" s="30" t="s">
        <v>341</v>
      </c>
      <c r="BB83" s="30" t="s">
        <v>12</v>
      </c>
    </row>
    <row r="84" spans="1:54" s="33" customFormat="1" ht="15" customHeight="1" x14ac:dyDescent="0.3">
      <c r="A84" s="30" t="s">
        <v>5</v>
      </c>
      <c r="B84" s="30" t="s">
        <v>6</v>
      </c>
      <c r="C84" s="30">
        <v>41.933320000000002</v>
      </c>
      <c r="D84" s="30">
        <v>-71.154269999999997</v>
      </c>
      <c r="E84" s="30" t="s">
        <v>227</v>
      </c>
      <c r="F84" s="30" t="s">
        <v>228</v>
      </c>
      <c r="G84" s="30" t="s">
        <v>74</v>
      </c>
      <c r="H84" s="30"/>
      <c r="I84" s="30" t="s">
        <v>74</v>
      </c>
      <c r="J84" s="30" t="s">
        <v>375</v>
      </c>
      <c r="K84" s="30" t="s">
        <v>375</v>
      </c>
      <c r="L84" s="32" t="s">
        <v>422</v>
      </c>
      <c r="M84" s="31">
        <v>188.81789800000001</v>
      </c>
      <c r="N84" s="30" t="s">
        <v>12</v>
      </c>
      <c r="O84" s="30" t="s">
        <v>12</v>
      </c>
      <c r="P84" s="30" t="s">
        <v>12</v>
      </c>
      <c r="Q84" s="30" t="s">
        <v>349</v>
      </c>
      <c r="R84" s="30" t="s">
        <v>12</v>
      </c>
      <c r="S84" s="30" t="s">
        <v>12</v>
      </c>
      <c r="T84" s="30" t="s">
        <v>12</v>
      </c>
      <c r="U84" s="30">
        <v>6129529</v>
      </c>
      <c r="V84" s="30">
        <v>3.2238000000000002</v>
      </c>
      <c r="W84" s="30" t="s">
        <v>337</v>
      </c>
      <c r="X84" s="30">
        <v>46006</v>
      </c>
      <c r="Y84" s="30">
        <v>173</v>
      </c>
      <c r="Z84" s="30">
        <v>0.68337376068927702</v>
      </c>
      <c r="AA84" s="30">
        <v>0.53609598152289994</v>
      </c>
      <c r="AB84" s="30">
        <v>24.07718960443</v>
      </c>
      <c r="AC84" s="30">
        <v>2.2741241548910001</v>
      </c>
      <c r="AD84" s="30">
        <v>2.304785811326</v>
      </c>
      <c r="AE84" s="30">
        <v>4.2802483179999999</v>
      </c>
      <c r="AF84" s="30">
        <v>42552.871803299997</v>
      </c>
      <c r="AG84" s="30">
        <v>0</v>
      </c>
      <c r="AH84" s="30">
        <v>-1</v>
      </c>
      <c r="AI84" s="30">
        <v>-1</v>
      </c>
      <c r="AJ84" s="30">
        <v>2</v>
      </c>
      <c r="AK84" s="30">
        <v>1</v>
      </c>
      <c r="AL84" s="30">
        <v>0</v>
      </c>
      <c r="AM84" s="30">
        <v>0</v>
      </c>
      <c r="AN84" s="30">
        <v>24.07718960443</v>
      </c>
      <c r="AO84" s="30">
        <v>14.32083589428</v>
      </c>
      <c r="AP84" s="30">
        <v>1.8634931679909996</v>
      </c>
      <c r="AQ84" s="30">
        <v>2.2741241548910001</v>
      </c>
      <c r="AR84" s="30">
        <v>1.4639865996700001</v>
      </c>
      <c r="AS84" s="30">
        <v>2.304785811326</v>
      </c>
      <c r="AT84" s="30">
        <v>3.7612156635099998</v>
      </c>
      <c r="AU84" s="30">
        <v>4.2802483179999999</v>
      </c>
      <c r="AV84" s="30">
        <v>0</v>
      </c>
      <c r="AW84" s="30">
        <v>42552.871803299997</v>
      </c>
      <c r="AX84" s="30" t="s">
        <v>344</v>
      </c>
      <c r="AY84" s="30" t="s">
        <v>345</v>
      </c>
      <c r="AZ84" s="30" t="s">
        <v>340</v>
      </c>
      <c r="BA84" s="30" t="s">
        <v>341</v>
      </c>
      <c r="BB84" s="30" t="s">
        <v>12</v>
      </c>
    </row>
    <row r="85" spans="1:54" s="33" customFormat="1" ht="15" customHeight="1" x14ac:dyDescent="0.3">
      <c r="A85" s="30" t="s">
        <v>5</v>
      </c>
      <c r="B85" s="30" t="s">
        <v>6</v>
      </c>
      <c r="C85" s="30">
        <v>41.947099999999999</v>
      </c>
      <c r="D85" s="30">
        <v>-71.176950000000005</v>
      </c>
      <c r="E85" s="30" t="s">
        <v>219</v>
      </c>
      <c r="F85" s="30" t="s">
        <v>220</v>
      </c>
      <c r="G85" s="30" t="s">
        <v>74</v>
      </c>
      <c r="H85" s="30"/>
      <c r="I85" s="30" t="s">
        <v>74</v>
      </c>
      <c r="J85" s="30" t="s">
        <v>375</v>
      </c>
      <c r="K85" s="30" t="s">
        <v>375</v>
      </c>
      <c r="L85" s="32" t="s">
        <v>12</v>
      </c>
      <c r="M85" s="31">
        <v>111.68279800000001</v>
      </c>
      <c r="N85" s="30" t="s">
        <v>12</v>
      </c>
      <c r="O85" s="30" t="s">
        <v>12</v>
      </c>
      <c r="P85" s="30" t="s">
        <v>418</v>
      </c>
      <c r="Q85" s="30" t="s">
        <v>12</v>
      </c>
      <c r="R85" s="30" t="s">
        <v>12</v>
      </c>
      <c r="S85" s="30" t="s">
        <v>12</v>
      </c>
      <c r="T85" s="30" t="s">
        <v>12</v>
      </c>
      <c r="U85" s="30">
        <v>6129519</v>
      </c>
      <c r="V85" s="30">
        <v>1.08</v>
      </c>
      <c r="W85" s="30" t="s">
        <v>337</v>
      </c>
      <c r="X85" s="30">
        <v>46006</v>
      </c>
      <c r="Y85" s="30">
        <v>152</v>
      </c>
      <c r="Z85" s="30">
        <v>0.75974994940961005</v>
      </c>
      <c r="AA85" s="30">
        <v>0.54829202947654998</v>
      </c>
      <c r="AB85" s="30">
        <v>21.12481968877</v>
      </c>
      <c r="AC85" s="30">
        <v>1.7648338719129999</v>
      </c>
      <c r="AD85" s="30">
        <v>2.786666666666</v>
      </c>
      <c r="AE85" s="30">
        <v>3.8583253127399999</v>
      </c>
      <c r="AF85" s="30">
        <v>25468.1630123</v>
      </c>
      <c r="AG85" s="30">
        <v>1</v>
      </c>
      <c r="AH85" s="30">
        <v>-1</v>
      </c>
      <c r="AI85" s="30">
        <v>-1</v>
      </c>
      <c r="AJ85" s="30">
        <v>2</v>
      </c>
      <c r="AK85" s="30">
        <v>0</v>
      </c>
      <c r="AL85" s="30">
        <v>0</v>
      </c>
      <c r="AM85" s="30">
        <v>0</v>
      </c>
      <c r="AN85" s="30">
        <v>21.12481968877</v>
      </c>
      <c r="AO85" s="30">
        <v>13.124533929889999</v>
      </c>
      <c r="AP85" s="30">
        <v>1.7648338719129999</v>
      </c>
      <c r="AQ85" s="30">
        <v>7.4571215510799996E-2</v>
      </c>
      <c r="AR85" s="30">
        <v>2.786666666666</v>
      </c>
      <c r="AS85" s="30">
        <v>2.2976385726339998</v>
      </c>
      <c r="AT85" s="30">
        <v>1.65788396915</v>
      </c>
      <c r="AU85" s="30">
        <v>3.8583253127399999</v>
      </c>
      <c r="AV85" s="30">
        <v>0</v>
      </c>
      <c r="AW85" s="30">
        <v>25468.1630123</v>
      </c>
      <c r="AX85" s="30" t="s">
        <v>344</v>
      </c>
      <c r="AY85" s="30" t="s">
        <v>345</v>
      </c>
      <c r="AZ85" s="30" t="s">
        <v>340</v>
      </c>
      <c r="BA85" s="30" t="s">
        <v>341</v>
      </c>
      <c r="BB85" s="30" t="s">
        <v>12</v>
      </c>
    </row>
    <row r="86" spans="1:54" s="33" customFormat="1" ht="15" customHeight="1" x14ac:dyDescent="0.3">
      <c r="A86" s="30" t="s">
        <v>5</v>
      </c>
      <c r="B86" s="30" t="s">
        <v>6</v>
      </c>
      <c r="C86" s="30">
        <v>42.058210000000003</v>
      </c>
      <c r="D86" s="30">
        <v>-70.899959999999993</v>
      </c>
      <c r="E86" s="30" t="s">
        <v>162</v>
      </c>
      <c r="F86" s="30" t="s">
        <v>163</v>
      </c>
      <c r="G86" s="30" t="s">
        <v>74</v>
      </c>
      <c r="H86" s="30"/>
      <c r="I86" s="30" t="s">
        <v>74</v>
      </c>
      <c r="J86" s="30" t="s">
        <v>381</v>
      </c>
      <c r="K86" s="30" t="s">
        <v>381</v>
      </c>
      <c r="L86" s="32" t="s">
        <v>12</v>
      </c>
      <c r="M86" s="31">
        <v>26.5229</v>
      </c>
      <c r="N86" s="30" t="s">
        <v>12</v>
      </c>
      <c r="O86" s="30" t="s">
        <v>12</v>
      </c>
      <c r="P86" s="30" t="s">
        <v>404</v>
      </c>
      <c r="Q86" s="30" t="s">
        <v>12</v>
      </c>
      <c r="R86" s="30" t="s">
        <v>12</v>
      </c>
      <c r="S86" s="30" t="s">
        <v>12</v>
      </c>
      <c r="T86" s="30" t="s">
        <v>12</v>
      </c>
      <c r="U86" s="30">
        <v>6123981</v>
      </c>
      <c r="V86" s="30">
        <v>5.2451999999999996</v>
      </c>
      <c r="W86" s="30" t="s">
        <v>337</v>
      </c>
      <c r="X86" s="30">
        <v>46006</v>
      </c>
      <c r="Y86" s="30">
        <v>164</v>
      </c>
      <c r="Z86" s="30">
        <v>0.67330769776479404</v>
      </c>
      <c r="AA86" s="30">
        <v>0.54707263951211205</v>
      </c>
      <c r="AB86" s="30">
        <v>40.17981340123</v>
      </c>
      <c r="AC86" s="30">
        <v>1.2037833190059</v>
      </c>
      <c r="AD86" s="30">
        <v>2.1996386927259999</v>
      </c>
      <c r="AE86" s="30">
        <v>5.7355564617199999</v>
      </c>
      <c r="AF86" s="30">
        <v>15503.7503695</v>
      </c>
      <c r="AG86" s="30">
        <v>0</v>
      </c>
      <c r="AH86" s="30">
        <v>-1</v>
      </c>
      <c r="AI86" s="30">
        <v>-2</v>
      </c>
      <c r="AJ86" s="30">
        <v>3</v>
      </c>
      <c r="AK86" s="30">
        <v>1</v>
      </c>
      <c r="AL86" s="30">
        <v>-1</v>
      </c>
      <c r="AM86" s="30">
        <v>0</v>
      </c>
      <c r="AN86" s="30">
        <v>40.17981340123</v>
      </c>
      <c r="AO86" s="30">
        <v>17.79879621665</v>
      </c>
      <c r="AP86" s="30">
        <v>0.41730279898209999</v>
      </c>
      <c r="AQ86" s="30">
        <v>1.2037833190059</v>
      </c>
      <c r="AR86" s="30">
        <v>1.9780370624582</v>
      </c>
      <c r="AS86" s="30">
        <v>2.1996386927259999</v>
      </c>
      <c r="AT86" s="30">
        <v>3.1470635426900002</v>
      </c>
      <c r="AU86" s="30">
        <v>5.7355564617199999</v>
      </c>
      <c r="AV86" s="30">
        <v>0</v>
      </c>
      <c r="AW86" s="30">
        <v>15503.7503695</v>
      </c>
      <c r="AX86" s="30" t="s">
        <v>344</v>
      </c>
      <c r="AY86" s="30" t="s">
        <v>345</v>
      </c>
      <c r="AZ86" s="30" t="s">
        <v>340</v>
      </c>
      <c r="BA86" s="30" t="s">
        <v>341</v>
      </c>
      <c r="BB86" s="30" t="s">
        <v>12</v>
      </c>
    </row>
    <row r="87" spans="1:54" s="33" customFormat="1" ht="15" customHeight="1" x14ac:dyDescent="0.3">
      <c r="A87" s="30" t="s">
        <v>5</v>
      </c>
      <c r="B87" s="30" t="s">
        <v>6</v>
      </c>
      <c r="C87" s="30">
        <v>42.04551</v>
      </c>
      <c r="D87" s="30">
        <v>-70.970740000000006</v>
      </c>
      <c r="E87" s="30" t="s">
        <v>147</v>
      </c>
      <c r="F87" s="30" t="s">
        <v>148</v>
      </c>
      <c r="G87" s="30" t="s">
        <v>74</v>
      </c>
      <c r="H87" s="30"/>
      <c r="I87" s="30" t="s">
        <v>74</v>
      </c>
      <c r="J87" s="30" t="s">
        <v>381</v>
      </c>
      <c r="K87" s="30" t="s">
        <v>381</v>
      </c>
      <c r="L87" s="32" t="s">
        <v>12</v>
      </c>
      <c r="M87" s="31">
        <v>22.774100000000001</v>
      </c>
      <c r="N87" s="30" t="s">
        <v>12</v>
      </c>
      <c r="O87" s="30" t="s">
        <v>12</v>
      </c>
      <c r="P87" s="30" t="s">
        <v>12</v>
      </c>
      <c r="Q87" s="30" t="s">
        <v>12</v>
      </c>
      <c r="R87" s="30" t="s">
        <v>12</v>
      </c>
      <c r="S87" s="30" t="s">
        <v>12</v>
      </c>
      <c r="T87" s="30" t="s">
        <v>12</v>
      </c>
      <c r="U87" s="30">
        <v>6123667</v>
      </c>
      <c r="V87" s="30">
        <v>1.8648</v>
      </c>
      <c r="W87" s="30" t="s">
        <v>337</v>
      </c>
      <c r="X87" s="30">
        <v>46006</v>
      </c>
      <c r="Y87" s="30">
        <v>146</v>
      </c>
      <c r="Z87" s="30">
        <v>0.56815340670860004</v>
      </c>
      <c r="AA87" s="30">
        <v>0.63832097736075399</v>
      </c>
      <c r="AB87" s="30">
        <v>43.555555555478001</v>
      </c>
      <c r="AC87" s="30">
        <v>0.94048842171802982</v>
      </c>
      <c r="AD87" s="30">
        <v>3.7799227799240001</v>
      </c>
      <c r="AE87" s="30">
        <v>4.3663551358600001</v>
      </c>
      <c r="AF87" s="30">
        <v>26991.032501000002</v>
      </c>
      <c r="AG87" s="30">
        <v>-1</v>
      </c>
      <c r="AH87" s="30">
        <v>0</v>
      </c>
      <c r="AI87" s="30">
        <v>-2</v>
      </c>
      <c r="AJ87" s="30">
        <v>3</v>
      </c>
      <c r="AK87" s="30">
        <v>0</v>
      </c>
      <c r="AL87" s="30">
        <v>0</v>
      </c>
      <c r="AM87" s="30">
        <v>0</v>
      </c>
      <c r="AN87" s="30">
        <v>30.186517031539999</v>
      </c>
      <c r="AO87" s="30">
        <v>43.555555555478001</v>
      </c>
      <c r="AP87" s="30">
        <v>0.94048842171802982</v>
      </c>
      <c r="AQ87" s="30">
        <v>0</v>
      </c>
      <c r="AR87" s="30">
        <v>3.7799227799240001</v>
      </c>
      <c r="AS87" s="30">
        <v>1.8888228299687999</v>
      </c>
      <c r="AT87" s="30">
        <v>4.3663551358600001</v>
      </c>
      <c r="AU87" s="30">
        <v>4.2630107758399998</v>
      </c>
      <c r="AV87" s="30">
        <v>0</v>
      </c>
      <c r="AW87" s="30">
        <v>26991.032501000002</v>
      </c>
      <c r="AX87" s="30" t="s">
        <v>344</v>
      </c>
      <c r="AY87" s="30" t="s">
        <v>345</v>
      </c>
      <c r="AZ87" s="30" t="s">
        <v>340</v>
      </c>
      <c r="BA87" s="30" t="s">
        <v>341</v>
      </c>
      <c r="BB87" s="30" t="s">
        <v>12</v>
      </c>
    </row>
    <row r="88" spans="1:54" s="33" customFormat="1" ht="15" customHeight="1" x14ac:dyDescent="0.3">
      <c r="A88" s="30" t="s">
        <v>5</v>
      </c>
      <c r="B88" s="30" t="s">
        <v>6</v>
      </c>
      <c r="C88" s="30">
        <v>42.031489999999998</v>
      </c>
      <c r="D88" s="30">
        <v>-70.966560000000001</v>
      </c>
      <c r="E88" s="30" t="s">
        <v>132</v>
      </c>
      <c r="F88" s="30" t="s">
        <v>133</v>
      </c>
      <c r="G88" s="30" t="s">
        <v>74</v>
      </c>
      <c r="H88" s="30"/>
      <c r="I88" s="30" t="s">
        <v>74</v>
      </c>
      <c r="J88" s="30" t="s">
        <v>381</v>
      </c>
      <c r="K88" s="30" t="s">
        <v>381</v>
      </c>
      <c r="L88" s="32" t="s">
        <v>397</v>
      </c>
      <c r="M88" s="31">
        <v>19.329599999999999</v>
      </c>
      <c r="N88" s="30" t="s">
        <v>12</v>
      </c>
      <c r="O88" s="30" t="s">
        <v>12</v>
      </c>
      <c r="P88" s="30" t="s">
        <v>12</v>
      </c>
      <c r="Q88" s="30" t="s">
        <v>349</v>
      </c>
      <c r="R88" s="30" t="s">
        <v>12</v>
      </c>
      <c r="S88" s="30" t="s">
        <v>12</v>
      </c>
      <c r="T88" s="30" t="s">
        <v>12</v>
      </c>
      <c r="U88" s="30">
        <v>6123699</v>
      </c>
      <c r="V88" s="30">
        <v>0.79200000000000004</v>
      </c>
      <c r="W88" s="30" t="s">
        <v>337</v>
      </c>
      <c r="X88" s="30">
        <v>46006</v>
      </c>
      <c r="Y88" s="30">
        <v>167</v>
      </c>
      <c r="Z88" s="30">
        <v>0.54656875956018802</v>
      </c>
      <c r="AA88" s="30">
        <v>0.56097555990033798</v>
      </c>
      <c r="AB88" s="30">
        <v>53.70370370362</v>
      </c>
      <c r="AC88" s="30">
        <v>0.62857941053190003</v>
      </c>
      <c r="AD88" s="30">
        <v>1.9840516422971</v>
      </c>
      <c r="AE88" s="30">
        <v>5.4949626900900004</v>
      </c>
      <c r="AF88" s="30">
        <v>77871.212121200006</v>
      </c>
      <c r="AG88" s="30">
        <v>-1</v>
      </c>
      <c r="AH88" s="30">
        <v>-1</v>
      </c>
      <c r="AI88" s="30">
        <v>-2</v>
      </c>
      <c r="AJ88" s="30">
        <v>3</v>
      </c>
      <c r="AK88" s="30">
        <v>1</v>
      </c>
      <c r="AL88" s="30">
        <v>-1</v>
      </c>
      <c r="AM88" s="30">
        <v>-1</v>
      </c>
      <c r="AN88" s="30">
        <v>34.557899147850001</v>
      </c>
      <c r="AO88" s="30">
        <v>53.70370370362</v>
      </c>
      <c r="AP88" s="30">
        <v>0.62857941053190003</v>
      </c>
      <c r="AQ88" s="30">
        <v>0</v>
      </c>
      <c r="AR88" s="30">
        <v>0</v>
      </c>
      <c r="AS88" s="30">
        <v>1.9840516422971</v>
      </c>
      <c r="AT88" s="30">
        <v>5.4949626900900004</v>
      </c>
      <c r="AU88" s="30">
        <v>4.9378515119399999</v>
      </c>
      <c r="AV88" s="30">
        <v>77871.212121200006</v>
      </c>
      <c r="AW88" s="30">
        <v>3252.6422378299999</v>
      </c>
      <c r="AX88" s="30" t="s">
        <v>344</v>
      </c>
      <c r="AY88" s="30" t="s">
        <v>345</v>
      </c>
      <c r="AZ88" s="30" t="s">
        <v>340</v>
      </c>
      <c r="BA88" s="30" t="s">
        <v>341</v>
      </c>
      <c r="BB88" s="30" t="s">
        <v>12</v>
      </c>
    </row>
    <row r="89" spans="1:54" s="33" customFormat="1" ht="15" customHeight="1" x14ac:dyDescent="0.3">
      <c r="A89" s="34" t="s">
        <v>5</v>
      </c>
      <c r="B89" s="34" t="s">
        <v>6</v>
      </c>
      <c r="C89" s="34">
        <v>41.992344000000003</v>
      </c>
      <c r="D89" s="34">
        <v>-71.042578000000006</v>
      </c>
      <c r="E89" s="34" t="s">
        <v>212</v>
      </c>
      <c r="F89" s="34" t="s">
        <v>213</v>
      </c>
      <c r="G89" s="34" t="s">
        <v>74</v>
      </c>
      <c r="H89" s="34"/>
      <c r="I89" s="34" t="s">
        <v>373</v>
      </c>
      <c r="J89" s="34" t="s">
        <v>372</v>
      </c>
      <c r="K89" s="34" t="s">
        <v>372</v>
      </c>
      <c r="L89" s="36" t="s">
        <v>559</v>
      </c>
      <c r="M89" s="35">
        <v>55.9</v>
      </c>
      <c r="N89" s="34" t="s">
        <v>12</v>
      </c>
      <c r="O89" s="34" t="s">
        <v>12</v>
      </c>
      <c r="P89" s="34" t="s">
        <v>423</v>
      </c>
      <c r="Q89" s="34" t="s">
        <v>12</v>
      </c>
      <c r="R89" s="34" t="s">
        <v>12</v>
      </c>
      <c r="S89" s="34" t="s">
        <v>12</v>
      </c>
      <c r="T89" s="34" t="s">
        <v>12</v>
      </c>
      <c r="U89" s="34">
        <v>6128009</v>
      </c>
      <c r="V89" s="35">
        <v>1.5632999999999999</v>
      </c>
      <c r="W89" s="34" t="s">
        <v>337</v>
      </c>
      <c r="X89" s="34">
        <v>46006</v>
      </c>
      <c r="Y89" s="34">
        <v>185</v>
      </c>
      <c r="Z89" s="37">
        <v>0.55860995719323403</v>
      </c>
      <c r="AA89" s="37">
        <v>0.52912370827434196</v>
      </c>
      <c r="AB89" s="37">
        <v>23.818801753559999</v>
      </c>
      <c r="AC89" s="37">
        <v>5.8371735791089998</v>
      </c>
      <c r="AD89" s="37">
        <v>14.641335636169</v>
      </c>
      <c r="AE89" s="37">
        <v>4.8829250344200004</v>
      </c>
      <c r="AF89" s="38">
        <v>8925.1555666000004</v>
      </c>
      <c r="AG89" s="34">
        <v>-1</v>
      </c>
      <c r="AH89" s="34">
        <v>-1</v>
      </c>
      <c r="AI89" s="34">
        <v>-1</v>
      </c>
      <c r="AJ89" s="34">
        <v>0</v>
      </c>
      <c r="AK89" s="34">
        <v>-3</v>
      </c>
      <c r="AL89" s="34">
        <v>0</v>
      </c>
      <c r="AM89" s="34">
        <v>1</v>
      </c>
      <c r="AN89" s="37">
        <v>23.818801753559999</v>
      </c>
      <c r="AO89" s="37">
        <v>0.46082949308740001</v>
      </c>
      <c r="AP89" s="37">
        <v>2.5409969150789999</v>
      </c>
      <c r="AQ89" s="37">
        <v>5.8371735791089998</v>
      </c>
      <c r="AR89" s="37">
        <v>14.641335636169</v>
      </c>
      <c r="AS89" s="37">
        <v>3.5473409542760002</v>
      </c>
      <c r="AT89" s="37">
        <v>1.6918514166</v>
      </c>
      <c r="AU89" s="37">
        <v>4.8829250344200004</v>
      </c>
      <c r="AV89" s="38">
        <v>0</v>
      </c>
      <c r="AW89" s="38">
        <v>8925.1555666000004</v>
      </c>
      <c r="AX89" s="34" t="s">
        <v>344</v>
      </c>
      <c r="AY89" s="34" t="s">
        <v>345</v>
      </c>
      <c r="AZ89" s="34" t="s">
        <v>340</v>
      </c>
      <c r="BA89" s="34" t="s">
        <v>341</v>
      </c>
      <c r="BB89" s="34" t="s">
        <v>12</v>
      </c>
    </row>
    <row r="90" spans="1:54" s="33" customFormat="1" ht="15" customHeight="1" x14ac:dyDescent="0.3">
      <c r="A90" s="30" t="s">
        <v>5</v>
      </c>
      <c r="B90" s="30" t="s">
        <v>6</v>
      </c>
      <c r="C90" s="30">
        <v>42.018880000000003</v>
      </c>
      <c r="D90" s="30">
        <v>-71.125789999999995</v>
      </c>
      <c r="E90" s="30" t="s">
        <v>143</v>
      </c>
      <c r="F90" s="30" t="s">
        <v>144</v>
      </c>
      <c r="G90" s="30" t="s">
        <v>74</v>
      </c>
      <c r="H90" s="30"/>
      <c r="I90" s="30" t="s">
        <v>74</v>
      </c>
      <c r="J90" s="30" t="s">
        <v>381</v>
      </c>
      <c r="K90" s="30" t="s">
        <v>381</v>
      </c>
      <c r="L90" s="32" t="s">
        <v>399</v>
      </c>
      <c r="M90" s="31">
        <v>22.078700000000001</v>
      </c>
      <c r="N90" s="30" t="s">
        <v>12</v>
      </c>
      <c r="O90" s="30" t="s">
        <v>12</v>
      </c>
      <c r="P90" s="30" t="s">
        <v>400</v>
      </c>
      <c r="Q90" s="30" t="s">
        <v>349</v>
      </c>
      <c r="R90" s="30" t="s">
        <v>12</v>
      </c>
      <c r="S90" s="30" t="s">
        <v>12</v>
      </c>
      <c r="T90" s="30" t="s">
        <v>12</v>
      </c>
      <c r="U90" s="30">
        <v>6125417</v>
      </c>
      <c r="V90" s="30">
        <v>2.4390000000000001</v>
      </c>
      <c r="W90" s="30" t="s">
        <v>337</v>
      </c>
      <c r="X90" s="30">
        <v>46006</v>
      </c>
      <c r="Y90" s="30">
        <v>150</v>
      </c>
      <c r="Z90" s="30">
        <v>0.54388669167525305</v>
      </c>
      <c r="AA90" s="30">
        <v>0.61607550457621396</v>
      </c>
      <c r="AB90" s="30">
        <v>29.676258992809998</v>
      </c>
      <c r="AC90" s="30">
        <v>1.6388096208679401</v>
      </c>
      <c r="AD90" s="30">
        <v>7.1512915129149999</v>
      </c>
      <c r="AE90" s="30">
        <v>3.8290772134700002</v>
      </c>
      <c r="AF90" s="30">
        <v>54500.181046999998</v>
      </c>
      <c r="AG90" s="30">
        <v>-1</v>
      </c>
      <c r="AH90" s="30">
        <v>0</v>
      </c>
      <c r="AI90" s="30">
        <v>-1</v>
      </c>
      <c r="AJ90" s="30">
        <v>2</v>
      </c>
      <c r="AK90" s="30">
        <v>-1</v>
      </c>
      <c r="AL90" s="30">
        <v>0</v>
      </c>
      <c r="AM90" s="30">
        <v>-1</v>
      </c>
      <c r="AN90" s="30">
        <v>13.371381981240999</v>
      </c>
      <c r="AO90" s="30">
        <v>29.676258992809998</v>
      </c>
      <c r="AP90" s="30">
        <v>1.6388096208679401</v>
      </c>
      <c r="AQ90" s="30">
        <v>0</v>
      </c>
      <c r="AR90" s="30">
        <v>7.1512915129149999</v>
      </c>
      <c r="AS90" s="30">
        <v>2.668296089389</v>
      </c>
      <c r="AT90" s="30">
        <v>3.8290772134700002</v>
      </c>
      <c r="AU90" s="30">
        <v>3.1902485783899999</v>
      </c>
      <c r="AV90" s="30">
        <v>0</v>
      </c>
      <c r="AW90" s="30">
        <v>54500.181046999998</v>
      </c>
      <c r="AX90" s="30" t="s">
        <v>344</v>
      </c>
      <c r="AY90" s="30" t="s">
        <v>345</v>
      </c>
      <c r="AZ90" s="30" t="s">
        <v>340</v>
      </c>
      <c r="BA90" s="30" t="s">
        <v>341</v>
      </c>
      <c r="BB90" s="30" t="s">
        <v>12</v>
      </c>
    </row>
    <row r="91" spans="1:54" s="33" customFormat="1" ht="15" customHeight="1" x14ac:dyDescent="0.3">
      <c r="A91" s="30" t="s">
        <v>5</v>
      </c>
      <c r="B91" s="30" t="s">
        <v>6</v>
      </c>
      <c r="C91" s="30">
        <v>41.981679999999997</v>
      </c>
      <c r="D91" s="30">
        <v>-71.161389999999997</v>
      </c>
      <c r="E91" s="30" t="s">
        <v>182</v>
      </c>
      <c r="F91" s="30" t="s">
        <v>183</v>
      </c>
      <c r="G91" s="30" t="s">
        <v>74</v>
      </c>
      <c r="H91" s="30"/>
      <c r="I91" s="30" t="s">
        <v>74</v>
      </c>
      <c r="J91" s="30" t="s">
        <v>381</v>
      </c>
      <c r="K91" s="30" t="s">
        <v>381</v>
      </c>
      <c r="L91" s="32" t="s">
        <v>12</v>
      </c>
      <c r="M91" s="31">
        <v>42.972000000000001</v>
      </c>
      <c r="N91" s="30" t="s">
        <v>12</v>
      </c>
      <c r="O91" s="30" t="s">
        <v>12</v>
      </c>
      <c r="P91" s="30" t="s">
        <v>12</v>
      </c>
      <c r="Q91" s="30" t="s">
        <v>12</v>
      </c>
      <c r="R91" s="30" t="s">
        <v>12</v>
      </c>
      <c r="S91" s="30" t="s">
        <v>12</v>
      </c>
      <c r="T91" s="30" t="s">
        <v>12</v>
      </c>
      <c r="U91" s="30">
        <v>6129497</v>
      </c>
      <c r="V91" s="30">
        <v>1.7387999999999999</v>
      </c>
      <c r="W91" s="30" t="s">
        <v>337</v>
      </c>
      <c r="X91" s="30">
        <v>46006</v>
      </c>
      <c r="Y91" s="30">
        <v>148</v>
      </c>
      <c r="Z91" s="30">
        <v>0.55180153137334598</v>
      </c>
      <c r="AA91" s="30">
        <v>0.60962969588937199</v>
      </c>
      <c r="AB91" s="30">
        <v>24.700561185990001</v>
      </c>
      <c r="AC91" s="30">
        <v>1.4385626936929998</v>
      </c>
      <c r="AD91" s="30">
        <v>6.1759834368490001</v>
      </c>
      <c r="AE91" s="30">
        <v>6.0287675370100002</v>
      </c>
      <c r="AF91" s="30">
        <v>6039.4685446399999</v>
      </c>
      <c r="AG91" s="30">
        <v>-1</v>
      </c>
      <c r="AH91" s="30">
        <v>0</v>
      </c>
      <c r="AI91" s="30">
        <v>-1</v>
      </c>
      <c r="AJ91" s="30">
        <v>3</v>
      </c>
      <c r="AK91" s="30">
        <v>-1</v>
      </c>
      <c r="AL91" s="30">
        <v>-1</v>
      </c>
      <c r="AM91" s="30">
        <v>1</v>
      </c>
      <c r="AN91" s="30">
        <v>24.700561185990001</v>
      </c>
      <c r="AO91" s="30">
        <v>19.74378296906</v>
      </c>
      <c r="AP91" s="30">
        <v>1.4385626936929998</v>
      </c>
      <c r="AQ91" s="30">
        <v>0.90429540316500001</v>
      </c>
      <c r="AR91" s="30">
        <v>6.1759834368490001</v>
      </c>
      <c r="AS91" s="30">
        <v>2.3495752524459999</v>
      </c>
      <c r="AT91" s="30">
        <v>6.0287675370100002</v>
      </c>
      <c r="AU91" s="30">
        <v>4.2351773401599999</v>
      </c>
      <c r="AV91" s="30">
        <v>0</v>
      </c>
      <c r="AW91" s="30">
        <v>6039.4685446399999</v>
      </c>
      <c r="AX91" s="30" t="s">
        <v>344</v>
      </c>
      <c r="AY91" s="30" t="s">
        <v>345</v>
      </c>
      <c r="AZ91" s="30" t="s">
        <v>340</v>
      </c>
      <c r="BA91" s="30" t="s">
        <v>341</v>
      </c>
      <c r="BB91" s="30" t="s">
        <v>12</v>
      </c>
    </row>
    <row r="92" spans="1:54" s="33" customFormat="1" ht="15" customHeight="1" x14ac:dyDescent="0.3">
      <c r="A92" s="30" t="s">
        <v>5</v>
      </c>
      <c r="B92" s="30" t="s">
        <v>6</v>
      </c>
      <c r="C92" s="30">
        <v>41.949089999999998</v>
      </c>
      <c r="D92" s="30">
        <v>-70.968369999999993</v>
      </c>
      <c r="E92" s="30" t="s">
        <v>93</v>
      </c>
      <c r="F92" s="30" t="s">
        <v>94</v>
      </c>
      <c r="G92" s="30" t="s">
        <v>74</v>
      </c>
      <c r="H92" s="30"/>
      <c r="I92" s="30" t="s">
        <v>74</v>
      </c>
      <c r="J92" s="30" t="s">
        <v>381</v>
      </c>
      <c r="K92" s="30" t="s">
        <v>381</v>
      </c>
      <c r="L92" s="32" t="s">
        <v>383</v>
      </c>
      <c r="M92" s="31">
        <v>5.1707000000000001</v>
      </c>
      <c r="N92" s="30" t="s">
        <v>12</v>
      </c>
      <c r="O92" s="30" t="s">
        <v>12</v>
      </c>
      <c r="P92" s="30" t="s">
        <v>12</v>
      </c>
      <c r="Q92" s="30" t="s">
        <v>12</v>
      </c>
      <c r="R92" s="30" t="s">
        <v>12</v>
      </c>
      <c r="S92" s="30" t="s">
        <v>349</v>
      </c>
      <c r="T92" s="30" t="s">
        <v>12</v>
      </c>
      <c r="U92" s="30">
        <v>6126439</v>
      </c>
      <c r="V92" s="30">
        <v>35.9298</v>
      </c>
      <c r="W92" s="30" t="s">
        <v>337</v>
      </c>
      <c r="X92" s="30">
        <v>46006</v>
      </c>
      <c r="Y92" s="30">
        <v>155</v>
      </c>
      <c r="Z92" s="30">
        <v>0.48087487183074901</v>
      </c>
      <c r="AA92" s="30">
        <v>0.43822258490132998</v>
      </c>
      <c r="AB92" s="30">
        <v>22.378962034169998</v>
      </c>
      <c r="AC92" s="30">
        <v>3.8314176245199998</v>
      </c>
      <c r="AD92" s="30">
        <v>7.8876809779089996</v>
      </c>
      <c r="AE92" s="30">
        <v>3.8622844233300002</v>
      </c>
      <c r="AF92" s="30">
        <v>104197.40442399999</v>
      </c>
      <c r="AG92" s="30">
        <v>-2</v>
      </c>
      <c r="AH92" s="30">
        <v>-2</v>
      </c>
      <c r="AI92" s="30">
        <v>-1</v>
      </c>
      <c r="AJ92" s="30">
        <v>1</v>
      </c>
      <c r="AK92" s="30">
        <v>-2</v>
      </c>
      <c r="AL92" s="30">
        <v>0</v>
      </c>
      <c r="AM92" s="30">
        <v>-2</v>
      </c>
      <c r="AN92" s="30">
        <v>22.378962034169998</v>
      </c>
      <c r="AO92" s="30">
        <v>18.400621118010001</v>
      </c>
      <c r="AP92" s="30">
        <v>3.8314176245199998</v>
      </c>
      <c r="AQ92" s="30">
        <v>1.4751552795</v>
      </c>
      <c r="AR92" s="30">
        <v>7.8876809779089996</v>
      </c>
      <c r="AS92" s="30">
        <v>7.038782026222</v>
      </c>
      <c r="AT92" s="30">
        <v>3.3480527020399999</v>
      </c>
      <c r="AU92" s="30">
        <v>3.8622844233300002</v>
      </c>
      <c r="AV92" s="30">
        <v>0</v>
      </c>
      <c r="AW92" s="30">
        <v>104197.40442399999</v>
      </c>
      <c r="AX92" s="30" t="s">
        <v>344</v>
      </c>
      <c r="AY92" s="30" t="s">
        <v>345</v>
      </c>
      <c r="AZ92" s="30" t="s">
        <v>340</v>
      </c>
      <c r="BA92" s="30" t="s">
        <v>341</v>
      </c>
      <c r="BB92" s="30" t="s">
        <v>12</v>
      </c>
    </row>
    <row r="93" spans="1:54" s="43" customFormat="1" ht="15" customHeight="1" x14ac:dyDescent="0.3">
      <c r="A93" s="30" t="s">
        <v>5</v>
      </c>
      <c r="B93" s="30" t="s">
        <v>6</v>
      </c>
      <c r="C93" s="30">
        <v>41.835509999999999</v>
      </c>
      <c r="D93" s="30">
        <v>-71.135949999999994</v>
      </c>
      <c r="E93" s="30" t="s">
        <v>164</v>
      </c>
      <c r="F93" s="30" t="s">
        <v>165</v>
      </c>
      <c r="G93" s="30" t="s">
        <v>74</v>
      </c>
      <c r="H93" s="30"/>
      <c r="I93" s="30" t="s">
        <v>74</v>
      </c>
      <c r="J93" s="30" t="s">
        <v>381</v>
      </c>
      <c r="K93" s="30" t="s">
        <v>381</v>
      </c>
      <c r="L93" s="32" t="s">
        <v>12</v>
      </c>
      <c r="M93" s="31">
        <v>28.271000000000001</v>
      </c>
      <c r="N93" s="30" t="s">
        <v>12</v>
      </c>
      <c r="O93" s="30" t="s">
        <v>12</v>
      </c>
      <c r="P93" s="30" t="s">
        <v>12</v>
      </c>
      <c r="Q93" s="30" t="s">
        <v>12</v>
      </c>
      <c r="R93" s="30" t="s">
        <v>12</v>
      </c>
      <c r="S93" s="30" t="s">
        <v>12</v>
      </c>
      <c r="T93" s="30" t="s">
        <v>12</v>
      </c>
      <c r="U93" s="30">
        <v>6128635</v>
      </c>
      <c r="V93" s="30">
        <v>1.1618999999999999</v>
      </c>
      <c r="W93" s="30" t="s">
        <v>337</v>
      </c>
      <c r="X93" s="30">
        <v>46006</v>
      </c>
      <c r="Y93" s="30">
        <v>173</v>
      </c>
      <c r="Z93" s="30">
        <v>0.60485410825340802</v>
      </c>
      <c r="AA93" s="30">
        <v>0.64589625001947903</v>
      </c>
      <c r="AB93" s="30">
        <v>9.5768374164800001</v>
      </c>
      <c r="AC93" s="30">
        <v>5.2338530066800004</v>
      </c>
      <c r="AD93" s="30">
        <v>7.2408985282709999</v>
      </c>
      <c r="AE93" s="30">
        <v>2.54854483608</v>
      </c>
      <c r="AF93" s="30">
        <v>390.45283824199998</v>
      </c>
      <c r="AG93" s="30">
        <v>-1</v>
      </c>
      <c r="AH93" s="30">
        <v>0</v>
      </c>
      <c r="AI93" s="30">
        <v>-1</v>
      </c>
      <c r="AJ93" s="30">
        <v>1</v>
      </c>
      <c r="AK93" s="30">
        <v>-1</v>
      </c>
      <c r="AL93" s="30">
        <v>1</v>
      </c>
      <c r="AM93" s="30">
        <v>2</v>
      </c>
      <c r="AN93" s="30">
        <v>8.4681013625299997</v>
      </c>
      <c r="AO93" s="30">
        <v>9.5768374164800001</v>
      </c>
      <c r="AP93" s="30">
        <v>3.0784413599909999</v>
      </c>
      <c r="AQ93" s="30">
        <v>5.2338530066800004</v>
      </c>
      <c r="AR93" s="30">
        <v>7.2408985282709999</v>
      </c>
      <c r="AS93" s="30">
        <v>4.5201024327750003</v>
      </c>
      <c r="AT93" s="30">
        <v>2.54854483608</v>
      </c>
      <c r="AU93" s="30">
        <v>2.2143974384199998</v>
      </c>
      <c r="AV93" s="30">
        <v>0</v>
      </c>
      <c r="AW93" s="30">
        <v>390.45283824199998</v>
      </c>
      <c r="AX93" s="30" t="s">
        <v>344</v>
      </c>
      <c r="AY93" s="30" t="s">
        <v>345</v>
      </c>
      <c r="AZ93" s="30" t="s">
        <v>340</v>
      </c>
      <c r="BA93" s="30" t="s">
        <v>341</v>
      </c>
      <c r="BB93" s="30" t="s">
        <v>12</v>
      </c>
    </row>
    <row r="94" spans="1:54" s="43" customFormat="1" ht="15" customHeight="1" x14ac:dyDescent="0.3">
      <c r="A94" s="30" t="s">
        <v>5</v>
      </c>
      <c r="B94" s="30" t="s">
        <v>6</v>
      </c>
      <c r="C94" s="30">
        <v>41.946730000000002</v>
      </c>
      <c r="D94" s="30">
        <v>-71.200839999999999</v>
      </c>
      <c r="E94" s="30" t="s">
        <v>216</v>
      </c>
      <c r="F94" s="30" t="s">
        <v>217</v>
      </c>
      <c r="G94" s="30" t="s">
        <v>74</v>
      </c>
      <c r="H94" s="30"/>
      <c r="I94" s="30" t="s">
        <v>74</v>
      </c>
      <c r="J94" s="30" t="s">
        <v>381</v>
      </c>
      <c r="K94" s="30" t="s">
        <v>381</v>
      </c>
      <c r="L94" s="32" t="s">
        <v>417</v>
      </c>
      <c r="M94" s="31">
        <v>96.274399000000003</v>
      </c>
      <c r="N94" s="30" t="s">
        <v>12</v>
      </c>
      <c r="O94" s="30" t="s">
        <v>12</v>
      </c>
      <c r="P94" s="30" t="s">
        <v>12</v>
      </c>
      <c r="Q94" s="30" t="s">
        <v>349</v>
      </c>
      <c r="R94" s="30" t="s">
        <v>12</v>
      </c>
      <c r="S94" s="30" t="s">
        <v>12</v>
      </c>
      <c r="T94" s="30" t="s">
        <v>12</v>
      </c>
      <c r="U94" s="30">
        <v>6128113</v>
      </c>
      <c r="V94" s="30">
        <v>1.1339999999999999</v>
      </c>
      <c r="W94" s="30" t="s">
        <v>337</v>
      </c>
      <c r="X94" s="30">
        <v>46006</v>
      </c>
      <c r="Y94" s="30">
        <v>144</v>
      </c>
      <c r="Z94" s="30">
        <v>0.51153460498935899</v>
      </c>
      <c r="AA94" s="30">
        <v>0.54151873612311296</v>
      </c>
      <c r="AB94" s="30">
        <v>22.65652023526</v>
      </c>
      <c r="AC94" s="30">
        <v>1.94931773879</v>
      </c>
      <c r="AD94" s="30">
        <v>3.5587301587289999</v>
      </c>
      <c r="AE94" s="30">
        <v>4.0356925157100001</v>
      </c>
      <c r="AF94" s="30">
        <v>28774.4194537</v>
      </c>
      <c r="AG94" s="30">
        <v>-1</v>
      </c>
      <c r="AH94" s="30">
        <v>-1</v>
      </c>
      <c r="AI94" s="30">
        <v>-1</v>
      </c>
      <c r="AJ94" s="30">
        <v>2</v>
      </c>
      <c r="AK94" s="30">
        <v>0</v>
      </c>
      <c r="AL94" s="30">
        <v>0</v>
      </c>
      <c r="AM94" s="30">
        <v>0</v>
      </c>
      <c r="AN94" s="30">
        <v>22.65652023526</v>
      </c>
      <c r="AO94" s="30">
        <v>17.153996101366999</v>
      </c>
      <c r="AP94" s="30">
        <v>1.7435283779068</v>
      </c>
      <c r="AQ94" s="30">
        <v>1.94931773879</v>
      </c>
      <c r="AR94" s="30">
        <v>3.5587301587289999</v>
      </c>
      <c r="AS94" s="30">
        <v>2.2664028065170001</v>
      </c>
      <c r="AT94" s="30">
        <v>3.0007437912200001</v>
      </c>
      <c r="AU94" s="30">
        <v>4.0356925157100001</v>
      </c>
      <c r="AV94" s="30">
        <v>0</v>
      </c>
      <c r="AW94" s="30">
        <v>28774.4194537</v>
      </c>
      <c r="AX94" s="30" t="s">
        <v>344</v>
      </c>
      <c r="AY94" s="30" t="s">
        <v>345</v>
      </c>
      <c r="AZ94" s="30" t="s">
        <v>340</v>
      </c>
      <c r="BA94" s="30" t="s">
        <v>341</v>
      </c>
      <c r="BB94" s="30" t="s">
        <v>12</v>
      </c>
    </row>
    <row r="95" spans="1:54" s="33" customFormat="1" ht="15" customHeight="1" x14ac:dyDescent="0.3">
      <c r="A95" s="40" t="s">
        <v>5</v>
      </c>
      <c r="B95" s="40" t="s">
        <v>6</v>
      </c>
      <c r="C95" s="40">
        <v>41.727899000000001</v>
      </c>
      <c r="D95" s="40">
        <v>-70.798141999999999</v>
      </c>
      <c r="E95" s="40" t="s">
        <v>249</v>
      </c>
      <c r="F95" s="40" t="s">
        <v>250</v>
      </c>
      <c r="G95" s="40" t="s">
        <v>232</v>
      </c>
      <c r="H95" s="40"/>
      <c r="I95" s="40" t="s">
        <v>232</v>
      </c>
      <c r="J95" s="40" t="s">
        <v>424</v>
      </c>
      <c r="K95" s="40" t="s">
        <v>424</v>
      </c>
      <c r="L95" s="42" t="s">
        <v>431</v>
      </c>
      <c r="M95" s="41">
        <v>21.692900000000002</v>
      </c>
      <c r="N95" s="42" t="s">
        <v>12</v>
      </c>
      <c r="O95" s="42" t="s">
        <v>12</v>
      </c>
      <c r="P95" s="40" t="s">
        <v>12</v>
      </c>
      <c r="Q95" s="40" t="s">
        <v>12</v>
      </c>
      <c r="R95" s="40" t="s">
        <v>12</v>
      </c>
      <c r="S95" s="40" t="s">
        <v>12</v>
      </c>
      <c r="T95" s="40" t="s">
        <v>12</v>
      </c>
      <c r="U95" s="40">
        <v>5878883</v>
      </c>
      <c r="V95" s="40">
        <v>41.504399999999997</v>
      </c>
      <c r="W95" s="40" t="s">
        <v>337</v>
      </c>
      <c r="X95" s="40">
        <v>46006</v>
      </c>
      <c r="Y95" s="40">
        <v>141</v>
      </c>
      <c r="Z95" s="40">
        <v>0.472069085827796</v>
      </c>
      <c r="AA95" s="40">
        <v>0.43398029178469399</v>
      </c>
      <c r="AB95" s="40">
        <v>6.3191153238500002</v>
      </c>
      <c r="AC95" s="40">
        <v>32.385466034700002</v>
      </c>
      <c r="AD95" s="40">
        <v>15.374826377388001</v>
      </c>
      <c r="AE95" s="40">
        <v>2.7578252388400002</v>
      </c>
      <c r="AF95" s="40">
        <v>10903.8032939</v>
      </c>
      <c r="AG95" s="40">
        <v>-2</v>
      </c>
      <c r="AH95" s="40">
        <v>-2</v>
      </c>
      <c r="AI95" s="40">
        <v>0</v>
      </c>
      <c r="AJ95" s="40">
        <v>-3</v>
      </c>
      <c r="AK95" s="40">
        <v>-3</v>
      </c>
      <c r="AL95" s="40">
        <v>1</v>
      </c>
      <c r="AM95" s="40">
        <v>0</v>
      </c>
      <c r="AN95" s="40">
        <v>3.5435684647267194</v>
      </c>
      <c r="AO95" s="40">
        <v>6.3191153238500002</v>
      </c>
      <c r="AP95" s="40">
        <v>13.763485477180001</v>
      </c>
      <c r="AQ95" s="40">
        <v>32.385466034700002</v>
      </c>
      <c r="AR95" s="40">
        <v>13.491196114117001</v>
      </c>
      <c r="AS95" s="40">
        <v>15.374826377388001</v>
      </c>
      <c r="AT95" s="40">
        <v>2.6630016055799999</v>
      </c>
      <c r="AU95" s="40">
        <v>2.7578252388400002</v>
      </c>
      <c r="AV95" s="40">
        <v>4606.4850955600004</v>
      </c>
      <c r="AW95" s="40">
        <v>10903.8032939</v>
      </c>
      <c r="AX95" s="40" t="s">
        <v>344</v>
      </c>
      <c r="AY95" s="40" t="s">
        <v>345</v>
      </c>
      <c r="AZ95" s="40" t="s">
        <v>340</v>
      </c>
      <c r="BA95" s="40" t="s">
        <v>341</v>
      </c>
      <c r="BB95" s="40" t="s">
        <v>12</v>
      </c>
    </row>
    <row r="96" spans="1:54" s="33" customFormat="1" ht="15" customHeight="1" x14ac:dyDescent="0.3">
      <c r="A96" s="40" t="s">
        <v>5</v>
      </c>
      <c r="B96" s="40" t="s">
        <v>6</v>
      </c>
      <c r="C96" s="40">
        <v>42.082574000000001</v>
      </c>
      <c r="D96" s="40">
        <v>-71.030075999999994</v>
      </c>
      <c r="E96" s="40" t="s">
        <v>243</v>
      </c>
      <c r="F96" s="40" t="s">
        <v>244</v>
      </c>
      <c r="G96" s="40" t="s">
        <v>232</v>
      </c>
      <c r="H96" s="40"/>
      <c r="I96" s="40" t="s">
        <v>232</v>
      </c>
      <c r="J96" s="40" t="s">
        <v>424</v>
      </c>
      <c r="K96" s="40" t="s">
        <v>424</v>
      </c>
      <c r="L96" s="42" t="s">
        <v>428</v>
      </c>
      <c r="M96" s="41">
        <v>18.848600000000001</v>
      </c>
      <c r="N96" s="42" t="s">
        <v>12</v>
      </c>
      <c r="O96" s="42" t="s">
        <v>12</v>
      </c>
      <c r="P96" s="40" t="s">
        <v>427</v>
      </c>
      <c r="Q96" s="40" t="s">
        <v>12</v>
      </c>
      <c r="R96" s="40" t="s">
        <v>12</v>
      </c>
      <c r="S96" s="40" t="s">
        <v>12</v>
      </c>
      <c r="T96" s="40" t="s">
        <v>12</v>
      </c>
      <c r="U96" s="40">
        <v>6125199</v>
      </c>
      <c r="V96" s="40">
        <v>4.3883999999999999</v>
      </c>
      <c r="W96" s="40" t="s">
        <v>337</v>
      </c>
      <c r="X96" s="40">
        <v>46006</v>
      </c>
      <c r="Y96" s="40">
        <v>158</v>
      </c>
      <c r="Z96" s="40">
        <v>0.35446389322816402</v>
      </c>
      <c r="AA96" s="40">
        <v>0.45681122630535498</v>
      </c>
      <c r="AB96" s="40">
        <v>92.402826855170005</v>
      </c>
      <c r="AC96" s="40">
        <v>4.7762334622899999E-2</v>
      </c>
      <c r="AD96" s="40">
        <v>0.12234298355290001</v>
      </c>
      <c r="AE96" s="40">
        <v>10.688308277699999</v>
      </c>
      <c r="AF96" s="40">
        <v>51212.099644100002</v>
      </c>
      <c r="AG96" s="40">
        <v>-3</v>
      </c>
      <c r="AH96" s="40">
        <v>-2</v>
      </c>
      <c r="AI96" s="40">
        <v>-3</v>
      </c>
      <c r="AJ96" s="40">
        <v>3</v>
      </c>
      <c r="AK96" s="40">
        <v>3</v>
      </c>
      <c r="AL96" s="40">
        <v>-3</v>
      </c>
      <c r="AM96" s="40">
        <v>-1</v>
      </c>
      <c r="AN96" s="40">
        <v>54.726083011000007</v>
      </c>
      <c r="AO96" s="40">
        <v>92.402826855170005</v>
      </c>
      <c r="AP96" s="40">
        <v>4.7762334622899999E-2</v>
      </c>
      <c r="AQ96" s="40">
        <v>0</v>
      </c>
      <c r="AR96" s="40">
        <v>0.11812961443801</v>
      </c>
      <c r="AS96" s="40">
        <v>0.12234298355290001</v>
      </c>
      <c r="AT96" s="40">
        <v>10.688308277699999</v>
      </c>
      <c r="AU96" s="40">
        <v>7.9352141544099997</v>
      </c>
      <c r="AV96" s="40">
        <v>1686.4643150100001</v>
      </c>
      <c r="AW96" s="40">
        <v>51212.099644100002</v>
      </c>
      <c r="AX96" s="40" t="s">
        <v>344</v>
      </c>
      <c r="AY96" s="40" t="s">
        <v>345</v>
      </c>
      <c r="AZ96" s="40" t="s">
        <v>340</v>
      </c>
      <c r="BA96" s="40" t="s">
        <v>341</v>
      </c>
      <c r="BB96" s="40" t="s">
        <v>12</v>
      </c>
    </row>
    <row r="97" spans="1:54" s="33" customFormat="1" ht="15" customHeight="1" x14ac:dyDescent="0.3">
      <c r="A97" s="30" t="s">
        <v>5</v>
      </c>
      <c r="B97" s="30" t="s">
        <v>6</v>
      </c>
      <c r="C97" s="30">
        <v>41.909381000000003</v>
      </c>
      <c r="D97" s="30">
        <v>-71.098123999999999</v>
      </c>
      <c r="E97" s="30" t="s">
        <v>276</v>
      </c>
      <c r="F97" s="30" t="s">
        <v>277</v>
      </c>
      <c r="G97" s="30" t="s">
        <v>232</v>
      </c>
      <c r="H97" s="30"/>
      <c r="I97" s="30" t="s">
        <v>74</v>
      </c>
      <c r="J97" s="40" t="s">
        <v>424</v>
      </c>
      <c r="K97" s="30" t="s">
        <v>381</v>
      </c>
      <c r="L97" s="32" t="s">
        <v>445</v>
      </c>
      <c r="M97" s="31">
        <v>110.392999</v>
      </c>
      <c r="N97" s="30" t="s">
        <v>12</v>
      </c>
      <c r="O97" s="30" t="s">
        <v>12</v>
      </c>
      <c r="P97" s="30" t="s">
        <v>12</v>
      </c>
      <c r="Q97" s="30" t="s">
        <v>349</v>
      </c>
      <c r="R97" s="30" t="s">
        <v>12</v>
      </c>
      <c r="S97" s="30" t="s">
        <v>12</v>
      </c>
      <c r="T97" s="30" t="s">
        <v>12</v>
      </c>
      <c r="U97" s="30">
        <v>6128297</v>
      </c>
      <c r="V97" s="30">
        <v>3.5459999999999998</v>
      </c>
      <c r="W97" s="30" t="s">
        <v>337</v>
      </c>
      <c r="X97" s="30">
        <v>46006</v>
      </c>
      <c r="Y97" s="30">
        <v>149</v>
      </c>
      <c r="Z97" s="30">
        <v>0.434182871159001</v>
      </c>
      <c r="AA97" s="30">
        <v>0.57615977872604296</v>
      </c>
      <c r="AB97" s="30">
        <v>69.344413665700003</v>
      </c>
      <c r="AC97" s="30">
        <v>2.5370323569450002</v>
      </c>
      <c r="AD97" s="30">
        <v>3.0999213341690002</v>
      </c>
      <c r="AE97" s="30">
        <v>11.049978985299999</v>
      </c>
      <c r="AF97" s="30">
        <v>22761.1819278</v>
      </c>
      <c r="AG97" s="30">
        <v>-2</v>
      </c>
      <c r="AH97" s="30">
        <v>-1</v>
      </c>
      <c r="AI97" s="30">
        <v>-3</v>
      </c>
      <c r="AJ97" s="30">
        <v>1</v>
      </c>
      <c r="AK97" s="30">
        <v>0</v>
      </c>
      <c r="AL97" s="30">
        <v>-3</v>
      </c>
      <c r="AM97" s="30">
        <v>0</v>
      </c>
      <c r="AN97" s="30">
        <v>20.461752932850001</v>
      </c>
      <c r="AO97" s="30">
        <v>69.344413665700003</v>
      </c>
      <c r="AP97" s="30">
        <v>2.5370323569450002</v>
      </c>
      <c r="AQ97" s="30">
        <v>0</v>
      </c>
      <c r="AR97" s="30">
        <v>0.82944162436610003</v>
      </c>
      <c r="AS97" s="30">
        <v>3.0999213341690002</v>
      </c>
      <c r="AT97" s="30">
        <v>11.049978985299999</v>
      </c>
      <c r="AU97" s="30">
        <v>3.9198102763499998</v>
      </c>
      <c r="AV97" s="30">
        <v>0</v>
      </c>
      <c r="AW97" s="30">
        <v>22761.1819278</v>
      </c>
      <c r="AX97" s="30" t="s">
        <v>344</v>
      </c>
      <c r="AY97" s="30" t="s">
        <v>345</v>
      </c>
      <c r="AZ97" s="30" t="s">
        <v>340</v>
      </c>
      <c r="BA97" s="30" t="s">
        <v>341</v>
      </c>
      <c r="BB97" s="30" t="s">
        <v>12</v>
      </c>
    </row>
    <row r="98" spans="1:54" s="33" customFormat="1" ht="15" customHeight="1" x14ac:dyDescent="0.3">
      <c r="A98" s="30" t="s">
        <v>5</v>
      </c>
      <c r="B98" s="30" t="s">
        <v>6</v>
      </c>
      <c r="C98" s="30">
        <v>41.643577999999998</v>
      </c>
      <c r="D98" s="30">
        <v>-70.453368999999995</v>
      </c>
      <c r="E98" s="30" t="s">
        <v>237</v>
      </c>
      <c r="F98" s="30" t="s">
        <v>238</v>
      </c>
      <c r="G98" s="30" t="s">
        <v>232</v>
      </c>
      <c r="H98" s="30"/>
      <c r="I98" s="30" t="s">
        <v>74</v>
      </c>
      <c r="J98" s="40" t="s">
        <v>424</v>
      </c>
      <c r="K98" s="30" t="s">
        <v>381</v>
      </c>
      <c r="L98" s="32" t="s">
        <v>672</v>
      </c>
      <c r="M98" s="31">
        <v>3.5912000000000002</v>
      </c>
      <c r="N98" s="30" t="s">
        <v>343</v>
      </c>
      <c r="O98" s="30" t="s">
        <v>12</v>
      </c>
      <c r="P98" s="30" t="s">
        <v>384</v>
      </c>
      <c r="Q98" s="30" t="s">
        <v>349</v>
      </c>
      <c r="R98" s="30" t="s">
        <v>12</v>
      </c>
      <c r="S98" s="30" t="s">
        <v>12</v>
      </c>
      <c r="T98" s="30" t="s">
        <v>12</v>
      </c>
      <c r="U98" s="30">
        <v>5878909</v>
      </c>
      <c r="V98" s="30">
        <v>4.5953999999999997</v>
      </c>
      <c r="W98" s="30" t="s">
        <v>337</v>
      </c>
      <c r="X98" s="30">
        <v>46006</v>
      </c>
      <c r="Y98" s="30">
        <v>158</v>
      </c>
      <c r="Z98" s="30">
        <v>0.609367437419984</v>
      </c>
      <c r="AA98" s="30">
        <v>0.52952543802648899</v>
      </c>
      <c r="AB98" s="30">
        <v>23.413293353320601</v>
      </c>
      <c r="AC98" s="30">
        <v>0.38350910834099999</v>
      </c>
      <c r="AD98" s="30">
        <v>4.7527683368020002</v>
      </c>
      <c r="AE98" s="30">
        <v>6.4470831267399999</v>
      </c>
      <c r="AF98" s="30">
        <v>22010.131871000001</v>
      </c>
      <c r="AG98" s="30">
        <v>0</v>
      </c>
      <c r="AH98" s="30">
        <v>-1</v>
      </c>
      <c r="AI98" s="30">
        <v>-1</v>
      </c>
      <c r="AJ98" s="30">
        <v>3</v>
      </c>
      <c r="AK98" s="30">
        <v>0</v>
      </c>
      <c r="AL98" s="30">
        <v>-1</v>
      </c>
      <c r="AM98" s="30">
        <v>0</v>
      </c>
      <c r="AN98" s="30">
        <v>23.413293353320601</v>
      </c>
      <c r="AO98" s="30">
        <v>14.285714285715301</v>
      </c>
      <c r="AP98" s="30">
        <v>0.124937531234</v>
      </c>
      <c r="AQ98" s="30">
        <v>0.38350910834099999</v>
      </c>
      <c r="AR98" s="30">
        <v>2.7967097532310001</v>
      </c>
      <c r="AS98" s="30">
        <v>4.7527683368020002</v>
      </c>
      <c r="AT98" s="30">
        <v>6.4470831267399999</v>
      </c>
      <c r="AU98" s="30">
        <v>6.07558083216</v>
      </c>
      <c r="AV98" s="30">
        <v>22010.131871000001</v>
      </c>
      <c r="AW98" s="30">
        <v>12321.426744099999</v>
      </c>
      <c r="AX98" s="30" t="s">
        <v>385</v>
      </c>
      <c r="AY98" s="30" t="s">
        <v>386</v>
      </c>
      <c r="AZ98" s="30" t="s">
        <v>387</v>
      </c>
      <c r="BA98" s="30" t="s">
        <v>388</v>
      </c>
      <c r="BB98" s="30" t="s">
        <v>12</v>
      </c>
    </row>
    <row r="99" spans="1:54" s="33" customFormat="1" ht="15" customHeight="1" x14ac:dyDescent="0.3">
      <c r="A99" s="40" t="s">
        <v>5</v>
      </c>
      <c r="B99" s="40" t="s">
        <v>6</v>
      </c>
      <c r="C99" s="40">
        <v>41.881422999999998</v>
      </c>
      <c r="D99" s="40">
        <v>-70.909426999999994</v>
      </c>
      <c r="E99" s="40" t="s">
        <v>282</v>
      </c>
      <c r="F99" s="40" t="s">
        <v>283</v>
      </c>
      <c r="G99" s="40" t="s">
        <v>232</v>
      </c>
      <c r="H99" s="40"/>
      <c r="I99" s="40" t="s">
        <v>232</v>
      </c>
      <c r="J99" s="40" t="s">
        <v>424</v>
      </c>
      <c r="K99" s="40" t="s">
        <v>424</v>
      </c>
      <c r="L99" s="42" t="s">
        <v>12</v>
      </c>
      <c r="M99" s="41">
        <v>159.838899</v>
      </c>
      <c r="N99" s="42" t="s">
        <v>12</v>
      </c>
      <c r="O99" s="42" t="s">
        <v>12</v>
      </c>
      <c r="P99" s="40" t="s">
        <v>442</v>
      </c>
      <c r="Q99" s="40" t="s">
        <v>12</v>
      </c>
      <c r="R99" s="40" t="s">
        <v>12</v>
      </c>
      <c r="S99" s="40" t="s">
        <v>12</v>
      </c>
      <c r="T99" s="40" t="s">
        <v>12</v>
      </c>
      <c r="U99" s="40">
        <v>6126609</v>
      </c>
      <c r="V99" s="40">
        <v>26.827200000000001</v>
      </c>
      <c r="W99" s="40" t="s">
        <v>337</v>
      </c>
      <c r="X99" s="40">
        <v>46006</v>
      </c>
      <c r="Y99" s="40">
        <v>148</v>
      </c>
      <c r="Z99" s="40">
        <v>0.44421657702225298</v>
      </c>
      <c r="AA99" s="40">
        <v>0.52490930752255205</v>
      </c>
      <c r="AB99" s="40">
        <v>40.409434801940002</v>
      </c>
      <c r="AC99" s="40">
        <v>6.0970182465500002</v>
      </c>
      <c r="AD99" s="40">
        <v>9.7954911433209997</v>
      </c>
      <c r="AE99" s="40">
        <v>3.8801729420300002</v>
      </c>
      <c r="AF99" s="40">
        <v>346221.39227399998</v>
      </c>
      <c r="AG99" s="40">
        <v>-2</v>
      </c>
      <c r="AH99" s="40">
        <v>-1</v>
      </c>
      <c r="AI99" s="40">
        <v>-2</v>
      </c>
      <c r="AJ99" s="40">
        <v>0</v>
      </c>
      <c r="AK99" s="40">
        <v>-2</v>
      </c>
      <c r="AL99" s="40">
        <v>0</v>
      </c>
      <c r="AM99" s="40">
        <v>-3</v>
      </c>
      <c r="AN99" s="40">
        <v>8.1990662784630004</v>
      </c>
      <c r="AO99" s="40">
        <v>40.409434801940002</v>
      </c>
      <c r="AP99" s="40">
        <v>5.0228361932599999</v>
      </c>
      <c r="AQ99" s="40">
        <v>6.0970182465500002</v>
      </c>
      <c r="AR99" s="40">
        <v>9.7954911433209997</v>
      </c>
      <c r="AS99" s="40">
        <v>6.3222902751439998</v>
      </c>
      <c r="AT99" s="40">
        <v>3.8801729420300002</v>
      </c>
      <c r="AU99" s="40">
        <v>2.8173302937</v>
      </c>
      <c r="AV99" s="40">
        <v>5149.6153157999997</v>
      </c>
      <c r="AW99" s="40">
        <v>346221.39227399998</v>
      </c>
      <c r="AX99" s="40" t="s">
        <v>344</v>
      </c>
      <c r="AY99" s="40" t="s">
        <v>345</v>
      </c>
      <c r="AZ99" s="40" t="s">
        <v>340</v>
      </c>
      <c r="BA99" s="40" t="s">
        <v>341</v>
      </c>
      <c r="BB99" s="40" t="s">
        <v>12</v>
      </c>
    </row>
    <row r="100" spans="1:54" s="33" customFormat="1" ht="15" customHeight="1" x14ac:dyDescent="0.3">
      <c r="A100" s="40" t="s">
        <v>5</v>
      </c>
      <c r="B100" s="40" t="s">
        <v>6</v>
      </c>
      <c r="C100" s="40">
        <v>42.075428000000002</v>
      </c>
      <c r="D100" s="40">
        <v>-71.009637999999995</v>
      </c>
      <c r="E100" s="40" t="s">
        <v>257</v>
      </c>
      <c r="F100" s="40" t="s">
        <v>258</v>
      </c>
      <c r="G100" s="40" t="s">
        <v>232</v>
      </c>
      <c r="H100" s="40"/>
      <c r="I100" s="40" t="s">
        <v>232</v>
      </c>
      <c r="J100" s="40" t="s">
        <v>424</v>
      </c>
      <c r="K100" s="40" t="s">
        <v>424</v>
      </c>
      <c r="L100" s="42" t="s">
        <v>433</v>
      </c>
      <c r="M100" s="41">
        <v>39.987198999999997</v>
      </c>
      <c r="N100" s="42" t="s">
        <v>12</v>
      </c>
      <c r="O100" s="42" t="s">
        <v>12</v>
      </c>
      <c r="P100" s="40" t="s">
        <v>434</v>
      </c>
      <c r="Q100" s="40" t="s">
        <v>12</v>
      </c>
      <c r="R100" s="40" t="s">
        <v>12</v>
      </c>
      <c r="S100" s="40" t="s">
        <v>12</v>
      </c>
      <c r="T100" s="40" t="s">
        <v>415</v>
      </c>
      <c r="U100" s="40">
        <v>6125309</v>
      </c>
      <c r="V100" s="40">
        <v>8.7218999999999998</v>
      </c>
      <c r="W100" s="40" t="s">
        <v>337</v>
      </c>
      <c r="X100" s="40">
        <v>46006</v>
      </c>
      <c r="Y100" s="40">
        <v>100</v>
      </c>
      <c r="Z100" s="40">
        <v>0.40757053632326301</v>
      </c>
      <c r="AA100" s="40">
        <v>0.40733512449453102</v>
      </c>
      <c r="AB100" s="40">
        <v>83.096186681899994</v>
      </c>
      <c r="AC100" s="40">
        <v>2.2196926579373999</v>
      </c>
      <c r="AD100" s="40">
        <v>1.3802497162351</v>
      </c>
      <c r="AE100" s="40">
        <v>9.9452779971599998</v>
      </c>
      <c r="AF100" s="40">
        <v>20766.852950799999</v>
      </c>
      <c r="AG100" s="40">
        <v>-2</v>
      </c>
      <c r="AH100" s="40">
        <v>-2</v>
      </c>
      <c r="AI100" s="40">
        <v>-3</v>
      </c>
      <c r="AJ100" s="40">
        <v>2</v>
      </c>
      <c r="AK100" s="40">
        <v>1</v>
      </c>
      <c r="AL100" s="40">
        <v>-2</v>
      </c>
      <c r="AM100" s="40">
        <v>0</v>
      </c>
      <c r="AN100" s="40">
        <v>66.283283441099996</v>
      </c>
      <c r="AO100" s="40">
        <v>83.096186681899994</v>
      </c>
      <c r="AP100" s="40">
        <v>0.20932273965159001</v>
      </c>
      <c r="AQ100" s="40">
        <v>2.2196926579373999</v>
      </c>
      <c r="AR100" s="40">
        <v>1.3802497162351</v>
      </c>
      <c r="AS100" s="40">
        <v>0.45691459737660001</v>
      </c>
      <c r="AT100" s="40">
        <v>9.9452779971599998</v>
      </c>
      <c r="AU100" s="40">
        <v>9.8649115591700003</v>
      </c>
      <c r="AV100" s="40">
        <v>0</v>
      </c>
      <c r="AW100" s="40">
        <v>20766.852950799999</v>
      </c>
      <c r="AX100" s="40" t="s">
        <v>344</v>
      </c>
      <c r="AY100" s="40" t="s">
        <v>345</v>
      </c>
      <c r="AZ100" s="40" t="s">
        <v>340</v>
      </c>
      <c r="BA100" s="40" t="s">
        <v>341</v>
      </c>
      <c r="BB100" s="40" t="s">
        <v>12</v>
      </c>
    </row>
    <row r="101" spans="1:54" s="33" customFormat="1" ht="15" customHeight="1" x14ac:dyDescent="0.3">
      <c r="A101" s="40" t="s">
        <v>5</v>
      </c>
      <c r="B101" s="40" t="s">
        <v>6</v>
      </c>
      <c r="C101" s="40">
        <v>42.093805000000003</v>
      </c>
      <c r="D101" s="40">
        <v>-71.011509000000004</v>
      </c>
      <c r="E101" s="40" t="s">
        <v>239</v>
      </c>
      <c r="F101" s="40" t="s">
        <v>240</v>
      </c>
      <c r="G101" s="40" t="s">
        <v>232</v>
      </c>
      <c r="H101" s="40"/>
      <c r="I101" s="40" t="s">
        <v>232</v>
      </c>
      <c r="J101" s="40" t="s">
        <v>424</v>
      </c>
      <c r="K101" s="40" t="s">
        <v>424</v>
      </c>
      <c r="L101" s="42" t="s">
        <v>426</v>
      </c>
      <c r="M101" s="41">
        <v>14.2658</v>
      </c>
      <c r="N101" s="42" t="s">
        <v>12</v>
      </c>
      <c r="O101" s="42" t="s">
        <v>12</v>
      </c>
      <c r="P101" s="40" t="s">
        <v>12</v>
      </c>
      <c r="Q101" s="40" t="s">
        <v>12</v>
      </c>
      <c r="R101" s="40" t="s">
        <v>12</v>
      </c>
      <c r="S101" s="40" t="s">
        <v>12</v>
      </c>
      <c r="T101" s="40" t="s">
        <v>415</v>
      </c>
      <c r="U101" s="40">
        <v>6125187</v>
      </c>
      <c r="V101" s="40">
        <v>0.27360000000000001</v>
      </c>
      <c r="W101" s="40" t="s">
        <v>337</v>
      </c>
      <c r="X101" s="40">
        <v>46006</v>
      </c>
      <c r="Y101" s="40">
        <v>76</v>
      </c>
      <c r="Z101" s="40">
        <v>0.45501913322839699</v>
      </c>
      <c r="AA101" s="40">
        <v>0.43455714515775201</v>
      </c>
      <c r="AB101" s="40">
        <v>81.782065834299999</v>
      </c>
      <c r="AC101" s="40">
        <v>0.27139611209300002</v>
      </c>
      <c r="AD101" s="40">
        <v>0.19644825474579999</v>
      </c>
      <c r="AE101" s="40">
        <v>16.030843301800001</v>
      </c>
      <c r="AF101" s="40">
        <v>1007.1279853</v>
      </c>
      <c r="AG101" s="40">
        <v>-2</v>
      </c>
      <c r="AH101" s="40">
        <v>-2</v>
      </c>
      <c r="AI101" s="40">
        <v>-3</v>
      </c>
      <c r="AJ101" s="40">
        <v>3</v>
      </c>
      <c r="AK101" s="40">
        <v>3</v>
      </c>
      <c r="AL101" s="40">
        <v>-3</v>
      </c>
      <c r="AM101" s="40">
        <v>1</v>
      </c>
      <c r="AN101" s="40">
        <v>70.790204493730002</v>
      </c>
      <c r="AO101" s="40">
        <v>81.782065834299999</v>
      </c>
      <c r="AP101" s="40">
        <v>0.27139611209300002</v>
      </c>
      <c r="AQ101" s="40">
        <v>0</v>
      </c>
      <c r="AR101" s="40">
        <v>0</v>
      </c>
      <c r="AS101" s="40">
        <v>0.19644825474579999</v>
      </c>
      <c r="AT101" s="40">
        <v>16.030843301800001</v>
      </c>
      <c r="AU101" s="40">
        <v>10.2599895632</v>
      </c>
      <c r="AV101" s="40">
        <v>0</v>
      </c>
      <c r="AW101" s="40">
        <v>1007.1279853</v>
      </c>
      <c r="AX101" s="40" t="s">
        <v>338</v>
      </c>
      <c r="AY101" s="40" t="s">
        <v>339</v>
      </c>
      <c r="AZ101" s="40" t="s">
        <v>340</v>
      </c>
      <c r="BA101" s="40" t="s">
        <v>341</v>
      </c>
      <c r="BB101" s="40" t="s">
        <v>12</v>
      </c>
    </row>
    <row r="102" spans="1:54" s="33" customFormat="1" ht="15" customHeight="1" x14ac:dyDescent="0.3">
      <c r="A102" s="40" t="s">
        <v>5</v>
      </c>
      <c r="B102" s="40" t="s">
        <v>6</v>
      </c>
      <c r="C102" s="40">
        <v>42.241556000000003</v>
      </c>
      <c r="D102" s="40">
        <v>-71.803180999999995</v>
      </c>
      <c r="E102" s="40" t="s">
        <v>284</v>
      </c>
      <c r="F102" s="40" t="s">
        <v>285</v>
      </c>
      <c r="G102" s="40" t="s">
        <v>232</v>
      </c>
      <c r="H102" s="40"/>
      <c r="I102" s="40" t="s">
        <v>232</v>
      </c>
      <c r="J102" s="40" t="s">
        <v>424</v>
      </c>
      <c r="K102" s="40" t="s">
        <v>424</v>
      </c>
      <c r="L102" s="42" t="s">
        <v>443</v>
      </c>
      <c r="M102" s="41">
        <v>161.32689999999999</v>
      </c>
      <c r="N102" s="42" t="s">
        <v>12</v>
      </c>
      <c r="O102" s="42" t="s">
        <v>12</v>
      </c>
      <c r="P102" s="40" t="s">
        <v>12</v>
      </c>
      <c r="Q102" s="40" t="s">
        <v>12</v>
      </c>
      <c r="R102" s="40" t="s">
        <v>12</v>
      </c>
      <c r="S102" s="40" t="s">
        <v>12</v>
      </c>
      <c r="T102" s="40" t="s">
        <v>12</v>
      </c>
      <c r="U102" s="40">
        <v>6116854</v>
      </c>
      <c r="V102" s="40">
        <v>0.72089999999999999</v>
      </c>
      <c r="W102" s="40" t="s">
        <v>382</v>
      </c>
      <c r="X102" s="40">
        <v>55800</v>
      </c>
      <c r="Y102" s="40">
        <v>115</v>
      </c>
      <c r="Z102" s="40">
        <v>0.48498428609445399</v>
      </c>
      <c r="AA102" s="40">
        <v>0.48429438466649699</v>
      </c>
      <c r="AB102" s="40">
        <v>92.687747035499996</v>
      </c>
      <c r="AC102" s="40">
        <v>2.3848441065074004</v>
      </c>
      <c r="AD102" s="40">
        <v>1.6567861164469999</v>
      </c>
      <c r="AE102" s="40">
        <v>11.959732000900001</v>
      </c>
      <c r="AF102" s="40">
        <v>147447.71325999999</v>
      </c>
      <c r="AG102" s="40">
        <v>-2</v>
      </c>
      <c r="AH102" s="40">
        <v>-2</v>
      </c>
      <c r="AI102" s="40">
        <v>-3</v>
      </c>
      <c r="AJ102" s="40">
        <v>2</v>
      </c>
      <c r="AK102" s="40">
        <v>1</v>
      </c>
      <c r="AL102" s="40">
        <v>-3</v>
      </c>
      <c r="AM102" s="40">
        <v>-2</v>
      </c>
      <c r="AN102" s="40">
        <v>35.9193783228</v>
      </c>
      <c r="AO102" s="40">
        <v>92.687747035499996</v>
      </c>
      <c r="AP102" s="40">
        <v>2.3848441065074004</v>
      </c>
      <c r="AQ102" s="40">
        <v>4.9407114624500002E-2</v>
      </c>
      <c r="AR102" s="40">
        <v>0</v>
      </c>
      <c r="AS102" s="40">
        <v>1.6567861164469999</v>
      </c>
      <c r="AT102" s="40">
        <v>11.959732000900001</v>
      </c>
      <c r="AU102" s="40">
        <v>7.2693235334499997</v>
      </c>
      <c r="AV102" s="40">
        <v>0</v>
      </c>
      <c r="AW102" s="40">
        <v>147447.71325999999</v>
      </c>
      <c r="AX102" s="40" t="s">
        <v>352</v>
      </c>
      <c r="AY102" s="40" t="s">
        <v>353</v>
      </c>
      <c r="AZ102" s="40" t="s">
        <v>340</v>
      </c>
      <c r="BA102" s="40" t="s">
        <v>341</v>
      </c>
      <c r="BB102" s="40" t="s">
        <v>12</v>
      </c>
    </row>
    <row r="103" spans="1:54" s="33" customFormat="1" ht="15" customHeight="1" x14ac:dyDescent="0.3">
      <c r="A103" s="40" t="s">
        <v>5</v>
      </c>
      <c r="B103" s="40" t="s">
        <v>6</v>
      </c>
      <c r="C103" s="40">
        <v>42.198318999999998</v>
      </c>
      <c r="D103" s="40">
        <v>-71.827438999999998</v>
      </c>
      <c r="E103" s="40" t="s">
        <v>245</v>
      </c>
      <c r="F103" s="40" t="s">
        <v>246</v>
      </c>
      <c r="G103" s="40" t="s">
        <v>232</v>
      </c>
      <c r="H103" s="40"/>
      <c r="I103" s="40" t="s">
        <v>232</v>
      </c>
      <c r="J103" s="40" t="s">
        <v>424</v>
      </c>
      <c r="K103" s="40" t="s">
        <v>424</v>
      </c>
      <c r="L103" s="42" t="s">
        <v>429</v>
      </c>
      <c r="M103" s="41">
        <v>20.384</v>
      </c>
      <c r="N103" s="42" t="s">
        <v>12</v>
      </c>
      <c r="O103" s="42" t="s">
        <v>12</v>
      </c>
      <c r="P103" s="40" t="s">
        <v>12</v>
      </c>
      <c r="Q103" s="40" t="s">
        <v>349</v>
      </c>
      <c r="R103" s="40" t="s">
        <v>12</v>
      </c>
      <c r="S103" s="40" t="s">
        <v>12</v>
      </c>
      <c r="T103" s="40" t="s">
        <v>12</v>
      </c>
      <c r="U103" s="40">
        <v>6115810</v>
      </c>
      <c r="V103" s="40">
        <v>2.2545000000000002</v>
      </c>
      <c r="W103" s="40" t="s">
        <v>337</v>
      </c>
      <c r="X103" s="40">
        <v>46006</v>
      </c>
      <c r="Y103" s="40">
        <v>55</v>
      </c>
      <c r="Z103" s="40">
        <v>0.42428665848568498</v>
      </c>
      <c r="AA103" s="40">
        <v>0.55512173452341396</v>
      </c>
      <c r="AB103" s="40">
        <v>55.219072164899998</v>
      </c>
      <c r="AC103" s="40">
        <v>7.6685356054969995</v>
      </c>
      <c r="AD103" s="40">
        <v>5.2570043790699996</v>
      </c>
      <c r="AE103" s="40">
        <v>10.091499301000001</v>
      </c>
      <c r="AF103" s="40">
        <v>97934.318030599999</v>
      </c>
      <c r="AG103" s="40">
        <v>-2</v>
      </c>
      <c r="AH103" s="40">
        <v>-1</v>
      </c>
      <c r="AI103" s="40">
        <v>-2</v>
      </c>
      <c r="AJ103" s="40">
        <v>0</v>
      </c>
      <c r="AK103" s="40">
        <v>-1</v>
      </c>
      <c r="AL103" s="40">
        <v>-3</v>
      </c>
      <c r="AM103" s="40">
        <v>-1</v>
      </c>
      <c r="AN103" s="40">
        <v>10.268862301879999</v>
      </c>
      <c r="AO103" s="40">
        <v>55.219072164899998</v>
      </c>
      <c r="AP103" s="40">
        <v>7.6685356054969995</v>
      </c>
      <c r="AQ103" s="40">
        <v>1.8041237113399999</v>
      </c>
      <c r="AR103" s="40">
        <v>0.4191616766465</v>
      </c>
      <c r="AS103" s="40">
        <v>5.2570043790699996</v>
      </c>
      <c r="AT103" s="40">
        <v>10.091499301000001</v>
      </c>
      <c r="AU103" s="40">
        <v>3.2815094723499998</v>
      </c>
      <c r="AV103" s="40">
        <v>97934.318030599999</v>
      </c>
      <c r="AW103" s="40">
        <v>10430.061080199999</v>
      </c>
      <c r="AX103" s="40" t="s">
        <v>338</v>
      </c>
      <c r="AY103" s="40" t="s">
        <v>339</v>
      </c>
      <c r="AZ103" s="40" t="s">
        <v>340</v>
      </c>
      <c r="BA103" s="40" t="s">
        <v>341</v>
      </c>
      <c r="BB103" s="40" t="s">
        <v>12</v>
      </c>
    </row>
    <row r="104" spans="1:54" s="33" customFormat="1" ht="15" customHeight="1" x14ac:dyDescent="0.3">
      <c r="A104" s="40" t="s">
        <v>5</v>
      </c>
      <c r="B104" s="40" t="s">
        <v>6</v>
      </c>
      <c r="C104" s="40">
        <v>42.215522999999997</v>
      </c>
      <c r="D104" s="40">
        <v>-71.838954999999999</v>
      </c>
      <c r="E104" s="40" t="s">
        <v>267</v>
      </c>
      <c r="F104" s="40" t="s">
        <v>268</v>
      </c>
      <c r="G104" s="40" t="s">
        <v>232</v>
      </c>
      <c r="H104" s="40"/>
      <c r="I104" s="40" t="s">
        <v>232</v>
      </c>
      <c r="J104" s="40" t="s">
        <v>424</v>
      </c>
      <c r="K104" s="40" t="s">
        <v>424</v>
      </c>
      <c r="L104" s="42" t="s">
        <v>437</v>
      </c>
      <c r="M104" s="41">
        <v>47.3476</v>
      </c>
      <c r="N104" s="42" t="s">
        <v>12</v>
      </c>
      <c r="O104" s="42" t="s">
        <v>12</v>
      </c>
      <c r="P104" s="40" t="s">
        <v>12</v>
      </c>
      <c r="Q104" s="40" t="s">
        <v>349</v>
      </c>
      <c r="R104" s="40" t="s">
        <v>12</v>
      </c>
      <c r="S104" s="40" t="s">
        <v>12</v>
      </c>
      <c r="T104" s="40" t="s">
        <v>12</v>
      </c>
      <c r="U104" s="40">
        <v>6115764</v>
      </c>
      <c r="V104" s="40">
        <v>1.2663</v>
      </c>
      <c r="W104" s="40" t="s">
        <v>337</v>
      </c>
      <c r="X104" s="40">
        <v>46006</v>
      </c>
      <c r="Y104" s="40">
        <v>134</v>
      </c>
      <c r="Z104" s="40">
        <v>0.54991231782536998</v>
      </c>
      <c r="AA104" s="40">
        <v>0.510263800735692</v>
      </c>
      <c r="AB104" s="40">
        <v>42.99262381458</v>
      </c>
      <c r="AC104" s="40">
        <v>3.6463185110534799</v>
      </c>
      <c r="AD104" s="40">
        <v>2.5968680253179999</v>
      </c>
      <c r="AE104" s="40">
        <v>9.3274184188299998</v>
      </c>
      <c r="AF104" s="40">
        <v>299622.26298</v>
      </c>
      <c r="AG104" s="40">
        <v>-1</v>
      </c>
      <c r="AH104" s="40">
        <v>-1</v>
      </c>
      <c r="AI104" s="40">
        <v>-2</v>
      </c>
      <c r="AJ104" s="40">
        <v>1</v>
      </c>
      <c r="AK104" s="40">
        <v>0</v>
      </c>
      <c r="AL104" s="40">
        <v>-2</v>
      </c>
      <c r="AM104" s="40">
        <v>-3</v>
      </c>
      <c r="AN104" s="40">
        <v>13.305830687629999</v>
      </c>
      <c r="AO104" s="40">
        <v>42.99262381458</v>
      </c>
      <c r="AP104" s="40">
        <v>3.6463185110534799</v>
      </c>
      <c r="AQ104" s="40">
        <v>0</v>
      </c>
      <c r="AR104" s="40">
        <v>0</v>
      </c>
      <c r="AS104" s="40">
        <v>2.5968680253179999</v>
      </c>
      <c r="AT104" s="40">
        <v>9.3274184188299998</v>
      </c>
      <c r="AU104" s="40">
        <v>3.8285468467200001</v>
      </c>
      <c r="AV104" s="40">
        <v>0</v>
      </c>
      <c r="AW104" s="40">
        <v>299622.26298</v>
      </c>
      <c r="AX104" s="40" t="s">
        <v>352</v>
      </c>
      <c r="AY104" s="40" t="s">
        <v>353</v>
      </c>
      <c r="AZ104" s="40" t="s">
        <v>340</v>
      </c>
      <c r="BA104" s="40" t="s">
        <v>341</v>
      </c>
      <c r="BB104" s="40" t="s">
        <v>12</v>
      </c>
    </row>
    <row r="105" spans="1:54" s="33" customFormat="1" ht="15" customHeight="1" x14ac:dyDescent="0.3">
      <c r="A105" s="40" t="s">
        <v>5</v>
      </c>
      <c r="B105" s="40" t="s">
        <v>26</v>
      </c>
      <c r="C105" s="40">
        <v>41.872633999999998</v>
      </c>
      <c r="D105" s="40">
        <v>-71.408807999999993</v>
      </c>
      <c r="E105" s="40" t="s">
        <v>251</v>
      </c>
      <c r="F105" s="40" t="s">
        <v>252</v>
      </c>
      <c r="G105" s="40" t="s">
        <v>232</v>
      </c>
      <c r="H105" s="40"/>
      <c r="I105" s="40" t="s">
        <v>232</v>
      </c>
      <c r="J105" s="40" t="s">
        <v>424</v>
      </c>
      <c r="K105" s="40" t="s">
        <v>424</v>
      </c>
      <c r="L105" s="42" t="s">
        <v>12</v>
      </c>
      <c r="M105" s="41">
        <v>22.941670999999999</v>
      </c>
      <c r="N105" s="42" t="s">
        <v>12</v>
      </c>
      <c r="O105" s="42" t="s">
        <v>12</v>
      </c>
      <c r="P105" s="40" t="s">
        <v>12</v>
      </c>
      <c r="Q105" s="40" t="s">
        <v>12</v>
      </c>
      <c r="R105" s="40" t="s">
        <v>12</v>
      </c>
      <c r="S105" s="40" t="s">
        <v>12</v>
      </c>
      <c r="T105" s="40" t="s">
        <v>12</v>
      </c>
      <c r="U105" s="40">
        <v>6128531</v>
      </c>
      <c r="V105" s="40">
        <v>9.9773999999999994</v>
      </c>
      <c r="W105" s="40" t="s">
        <v>337</v>
      </c>
      <c r="X105" s="40">
        <v>46006</v>
      </c>
      <c r="Y105" s="40">
        <v>111</v>
      </c>
      <c r="Z105" s="40">
        <v>0.36295410815525397</v>
      </c>
      <c r="AA105" s="40">
        <v>0.36295410815525397</v>
      </c>
      <c r="AB105" s="40">
        <v>91.808873720090006</v>
      </c>
      <c r="AC105" s="40">
        <v>1.34896670719</v>
      </c>
      <c r="AD105" s="40">
        <v>0</v>
      </c>
      <c r="AE105" s="40">
        <v>17.7190789866</v>
      </c>
      <c r="AF105" s="40">
        <v>0</v>
      </c>
      <c r="AG105" s="40">
        <v>-3</v>
      </c>
      <c r="AH105" s="40">
        <v>-3</v>
      </c>
      <c r="AI105" s="40">
        <v>-3</v>
      </c>
      <c r="AJ105" s="40">
        <v>3</v>
      </c>
      <c r="AK105" s="40">
        <v>3</v>
      </c>
      <c r="AL105" s="40">
        <v>-3</v>
      </c>
      <c r="AM105" s="40">
        <v>3</v>
      </c>
      <c r="AN105" s="40">
        <v>39.351397984330006</v>
      </c>
      <c r="AO105" s="40">
        <v>91.808873720090006</v>
      </c>
      <c r="AP105" s="40">
        <v>1.34896670719</v>
      </c>
      <c r="AQ105" s="40">
        <v>0</v>
      </c>
      <c r="AR105" s="40">
        <v>0</v>
      </c>
      <c r="AS105" s="40">
        <v>0</v>
      </c>
      <c r="AT105" s="40">
        <v>17.7190789866</v>
      </c>
      <c r="AU105" s="40">
        <v>17.7190789866</v>
      </c>
      <c r="AV105" s="40">
        <v>0</v>
      </c>
      <c r="AW105" s="40">
        <v>0</v>
      </c>
      <c r="AX105" s="40" t="s">
        <v>344</v>
      </c>
      <c r="AY105" s="40" t="s">
        <v>345</v>
      </c>
      <c r="AZ105" s="40" t="s">
        <v>340</v>
      </c>
      <c r="BA105" s="40" t="s">
        <v>341</v>
      </c>
      <c r="BB105" s="40" t="s">
        <v>432</v>
      </c>
    </row>
    <row r="106" spans="1:54" s="33" customFormat="1" ht="15" customHeight="1" x14ac:dyDescent="0.3">
      <c r="A106" s="40" t="s">
        <v>5</v>
      </c>
      <c r="B106" s="40" t="s">
        <v>26</v>
      </c>
      <c r="C106" s="40">
        <v>41.769629000000002</v>
      </c>
      <c r="D106" s="40">
        <v>-71.452044999999998</v>
      </c>
      <c r="E106" s="40" t="s">
        <v>270</v>
      </c>
      <c r="F106" s="40" t="s">
        <v>271</v>
      </c>
      <c r="G106" s="40" t="s">
        <v>232</v>
      </c>
      <c r="H106" s="40"/>
      <c r="I106" s="40" t="s">
        <v>232</v>
      </c>
      <c r="J106" s="40" t="s">
        <v>424</v>
      </c>
      <c r="K106" s="40" t="s">
        <v>424</v>
      </c>
      <c r="L106" s="42" t="s">
        <v>12</v>
      </c>
      <c r="M106" s="41">
        <v>48.786301000000002</v>
      </c>
      <c r="N106" s="42" t="s">
        <v>12</v>
      </c>
      <c r="O106" s="42" t="s">
        <v>12</v>
      </c>
      <c r="P106" s="40" t="s">
        <v>12</v>
      </c>
      <c r="Q106" s="40" t="s">
        <v>12</v>
      </c>
      <c r="R106" s="40" t="s">
        <v>12</v>
      </c>
      <c r="S106" s="40" t="s">
        <v>12</v>
      </c>
      <c r="T106" s="40" t="s">
        <v>12</v>
      </c>
      <c r="U106" s="40">
        <v>6128877</v>
      </c>
      <c r="V106" s="40">
        <v>3.9834000000000001</v>
      </c>
      <c r="W106" s="40" t="s">
        <v>337</v>
      </c>
      <c r="X106" s="40">
        <v>46006</v>
      </c>
      <c r="Y106" s="40">
        <v>135</v>
      </c>
      <c r="Z106" s="40">
        <v>0.40252958933760302</v>
      </c>
      <c r="AA106" s="40">
        <v>0.49653473549122701</v>
      </c>
      <c r="AB106" s="40">
        <v>74.967234600240005</v>
      </c>
      <c r="AC106" s="40">
        <v>2.1863065257069998</v>
      </c>
      <c r="AD106" s="40">
        <v>1.3622730293322001</v>
      </c>
      <c r="AE106" s="40">
        <v>14.65707302</v>
      </c>
      <c r="AF106" s="40">
        <v>55737.912336200003</v>
      </c>
      <c r="AG106" s="40">
        <v>-3</v>
      </c>
      <c r="AH106" s="40">
        <v>-2</v>
      </c>
      <c r="AI106" s="40">
        <v>-3</v>
      </c>
      <c r="AJ106" s="40">
        <v>2</v>
      </c>
      <c r="AK106" s="40">
        <v>1</v>
      </c>
      <c r="AL106" s="40">
        <v>-3</v>
      </c>
      <c r="AM106" s="40">
        <v>-1</v>
      </c>
      <c r="AN106" s="40">
        <v>44.881090754700004</v>
      </c>
      <c r="AO106" s="40">
        <v>74.967234600240005</v>
      </c>
      <c r="AP106" s="40">
        <v>2.1863065257069998</v>
      </c>
      <c r="AQ106" s="40">
        <v>0</v>
      </c>
      <c r="AR106" s="40">
        <v>0</v>
      </c>
      <c r="AS106" s="40">
        <v>1.3622730293322001</v>
      </c>
      <c r="AT106" s="40">
        <v>14.65707302</v>
      </c>
      <c r="AU106" s="40">
        <v>6.5987104707400004</v>
      </c>
      <c r="AV106" s="40">
        <v>55737.912336200003</v>
      </c>
      <c r="AW106" s="40">
        <v>53414.3453247</v>
      </c>
      <c r="AX106" s="40" t="s">
        <v>344</v>
      </c>
      <c r="AY106" s="40" t="s">
        <v>345</v>
      </c>
      <c r="AZ106" s="40" t="s">
        <v>340</v>
      </c>
      <c r="BA106" s="40" t="s">
        <v>341</v>
      </c>
      <c r="BB106" s="40" t="s">
        <v>438</v>
      </c>
    </row>
    <row r="107" spans="1:54" s="33" customFormat="1" ht="15" customHeight="1" x14ac:dyDescent="0.3">
      <c r="A107" s="40" t="s">
        <v>5</v>
      </c>
      <c r="B107" s="40" t="s">
        <v>26</v>
      </c>
      <c r="C107" s="40">
        <v>41.797131</v>
      </c>
      <c r="D107" s="40">
        <v>-71.479721999999995</v>
      </c>
      <c r="E107" s="40" t="s">
        <v>259</v>
      </c>
      <c r="F107" s="40" t="s">
        <v>260</v>
      </c>
      <c r="G107" s="40" t="s">
        <v>232</v>
      </c>
      <c r="H107" s="40"/>
      <c r="I107" s="40" t="s">
        <v>232</v>
      </c>
      <c r="J107" s="40" t="s">
        <v>424</v>
      </c>
      <c r="K107" s="40" t="s">
        <v>424</v>
      </c>
      <c r="L107" s="42" t="s">
        <v>435</v>
      </c>
      <c r="M107" s="41">
        <v>40.169974000000003</v>
      </c>
      <c r="N107" s="42" t="s">
        <v>12</v>
      </c>
      <c r="O107" s="42" t="s">
        <v>12</v>
      </c>
      <c r="P107" s="40" t="s">
        <v>12</v>
      </c>
      <c r="Q107" s="40" t="s">
        <v>349</v>
      </c>
      <c r="R107" s="40" t="s">
        <v>12</v>
      </c>
      <c r="S107" s="40" t="s">
        <v>12</v>
      </c>
      <c r="T107" s="40" t="s">
        <v>12</v>
      </c>
      <c r="U107" s="40">
        <v>6130845</v>
      </c>
      <c r="V107" s="40">
        <v>1.2726</v>
      </c>
      <c r="W107" s="40" t="s">
        <v>337</v>
      </c>
      <c r="X107" s="40">
        <v>46006</v>
      </c>
      <c r="Y107" s="40">
        <v>112</v>
      </c>
      <c r="Z107" s="40">
        <v>0.50820011219841998</v>
      </c>
      <c r="AA107" s="40">
        <v>0.51551714070822496</v>
      </c>
      <c r="AB107" s="40">
        <v>76.061120543300007</v>
      </c>
      <c r="AC107" s="40">
        <v>2.5881192999800002</v>
      </c>
      <c r="AD107" s="40">
        <v>1.5255787616790999</v>
      </c>
      <c r="AE107" s="40">
        <v>11.947353917699999</v>
      </c>
      <c r="AF107" s="40">
        <v>59397.637766699998</v>
      </c>
      <c r="AG107" s="40">
        <v>-1</v>
      </c>
      <c r="AH107" s="40">
        <v>-1</v>
      </c>
      <c r="AI107" s="40">
        <v>-3</v>
      </c>
      <c r="AJ107" s="40">
        <v>1</v>
      </c>
      <c r="AK107" s="40">
        <v>1</v>
      </c>
      <c r="AL107" s="40">
        <v>-3</v>
      </c>
      <c r="AM107" s="40">
        <v>-1</v>
      </c>
      <c r="AN107" s="40">
        <v>38.091290026179998</v>
      </c>
      <c r="AO107" s="40">
        <v>76.061120543300007</v>
      </c>
      <c r="AP107" s="40">
        <v>2.5881192999800002</v>
      </c>
      <c r="AQ107" s="40">
        <v>0</v>
      </c>
      <c r="AR107" s="40">
        <v>0</v>
      </c>
      <c r="AS107" s="40">
        <v>1.5255787616790999</v>
      </c>
      <c r="AT107" s="40">
        <v>11.947353917699999</v>
      </c>
      <c r="AU107" s="40">
        <v>5.3801023071799996</v>
      </c>
      <c r="AV107" s="40">
        <v>0</v>
      </c>
      <c r="AW107" s="40">
        <v>59397.637766699998</v>
      </c>
      <c r="AX107" s="40" t="s">
        <v>344</v>
      </c>
      <c r="AY107" s="40" t="s">
        <v>345</v>
      </c>
      <c r="AZ107" s="40" t="s">
        <v>340</v>
      </c>
      <c r="BA107" s="40" t="s">
        <v>341</v>
      </c>
      <c r="BB107" s="40" t="s">
        <v>436</v>
      </c>
    </row>
    <row r="108" spans="1:54" s="33" customFormat="1" ht="15" customHeight="1" x14ac:dyDescent="0.3">
      <c r="A108" s="40" t="s">
        <v>5</v>
      </c>
      <c r="B108" s="40" t="s">
        <v>26</v>
      </c>
      <c r="C108" s="40">
        <v>41.839475</v>
      </c>
      <c r="D108" s="40">
        <v>-71.410535999999993</v>
      </c>
      <c r="E108" s="40" t="s">
        <v>274</v>
      </c>
      <c r="F108" s="40" t="s">
        <v>275</v>
      </c>
      <c r="G108" s="40" t="s">
        <v>232</v>
      </c>
      <c r="H108" s="40"/>
      <c r="I108" s="40" t="s">
        <v>232</v>
      </c>
      <c r="J108" s="40" t="s">
        <v>424</v>
      </c>
      <c r="K108" s="40" t="s">
        <v>424</v>
      </c>
      <c r="L108" s="42" t="s">
        <v>439</v>
      </c>
      <c r="M108" s="41">
        <v>59.458502000000003</v>
      </c>
      <c r="N108" s="42" t="s">
        <v>12</v>
      </c>
      <c r="O108" s="42" t="s">
        <v>12</v>
      </c>
      <c r="P108" s="40" t="s">
        <v>12</v>
      </c>
      <c r="Q108" s="40" t="s">
        <v>12</v>
      </c>
      <c r="R108" s="40" t="s">
        <v>12</v>
      </c>
      <c r="S108" s="40" t="s">
        <v>12</v>
      </c>
      <c r="T108" s="40" t="s">
        <v>12</v>
      </c>
      <c r="U108" s="40">
        <v>167237335</v>
      </c>
      <c r="V108" s="40">
        <v>2.7557999999999998</v>
      </c>
      <c r="W108" s="40" t="s">
        <v>337</v>
      </c>
      <c r="X108" s="40">
        <v>46006</v>
      </c>
      <c r="Y108" s="40">
        <v>145</v>
      </c>
      <c r="Z108" s="40">
        <v>0.33699802598675099</v>
      </c>
      <c r="AA108" s="40">
        <v>0.42004042355715299</v>
      </c>
      <c r="AB108" s="40">
        <v>98.913699456800003</v>
      </c>
      <c r="AC108" s="40">
        <v>0.80069019797780006</v>
      </c>
      <c r="AD108" s="40">
        <v>0.18999508248061001</v>
      </c>
      <c r="AE108" s="40">
        <v>19.563993780099999</v>
      </c>
      <c r="AF108" s="40">
        <v>14674.0012219</v>
      </c>
      <c r="AG108" s="40">
        <v>-3</v>
      </c>
      <c r="AH108" s="40">
        <v>-2</v>
      </c>
      <c r="AI108" s="40">
        <v>-3</v>
      </c>
      <c r="AJ108" s="40">
        <v>3</v>
      </c>
      <c r="AK108" s="40">
        <v>3</v>
      </c>
      <c r="AL108" s="40">
        <v>-3</v>
      </c>
      <c r="AM108" s="40">
        <v>0</v>
      </c>
      <c r="AN108" s="40">
        <v>55.435309075500008</v>
      </c>
      <c r="AO108" s="40">
        <v>98.913699456800003</v>
      </c>
      <c r="AP108" s="40">
        <v>0.80069019797780006</v>
      </c>
      <c r="AQ108" s="40">
        <v>0</v>
      </c>
      <c r="AR108" s="40">
        <v>0</v>
      </c>
      <c r="AS108" s="40">
        <v>0.18999508248061001</v>
      </c>
      <c r="AT108" s="40">
        <v>19.563993780099999</v>
      </c>
      <c r="AU108" s="40">
        <v>12.041554541</v>
      </c>
      <c r="AV108" s="40">
        <v>0</v>
      </c>
      <c r="AW108" s="40">
        <v>14674.0012219</v>
      </c>
      <c r="AX108" s="40" t="s">
        <v>344</v>
      </c>
      <c r="AY108" s="40" t="s">
        <v>345</v>
      </c>
      <c r="AZ108" s="40" t="s">
        <v>340</v>
      </c>
      <c r="BA108" s="40" t="s">
        <v>341</v>
      </c>
      <c r="BB108" s="40" t="s">
        <v>440</v>
      </c>
    </row>
    <row r="109" spans="1:54" s="33" customFormat="1" ht="15" customHeight="1" x14ac:dyDescent="0.3">
      <c r="A109" s="40" t="s">
        <v>5</v>
      </c>
      <c r="B109" s="40" t="s">
        <v>6</v>
      </c>
      <c r="C109" s="40">
        <v>42.083322000000003</v>
      </c>
      <c r="D109" s="40">
        <v>-71.032694000000006</v>
      </c>
      <c r="E109" s="40" t="s">
        <v>241</v>
      </c>
      <c r="F109" s="40" t="s">
        <v>242</v>
      </c>
      <c r="G109" s="40" t="s">
        <v>232</v>
      </c>
      <c r="H109" s="40"/>
      <c r="I109" s="40" t="s">
        <v>232</v>
      </c>
      <c r="J109" s="40" t="s">
        <v>424</v>
      </c>
      <c r="K109" s="40" t="s">
        <v>424</v>
      </c>
      <c r="L109" s="42" t="s">
        <v>12</v>
      </c>
      <c r="M109" s="41">
        <v>18.752199999999998</v>
      </c>
      <c r="N109" s="42" t="s">
        <v>12</v>
      </c>
      <c r="O109" s="42" t="s">
        <v>12</v>
      </c>
      <c r="P109" s="40" t="s">
        <v>427</v>
      </c>
      <c r="Q109" s="40" t="s">
        <v>12</v>
      </c>
      <c r="R109" s="40" t="s">
        <v>12</v>
      </c>
      <c r="S109" s="40" t="s">
        <v>12</v>
      </c>
      <c r="T109" s="40" t="s">
        <v>12</v>
      </c>
      <c r="U109" s="40">
        <v>6125199</v>
      </c>
      <c r="V109" s="40">
        <v>4.3883999999999999</v>
      </c>
      <c r="W109" s="40" t="s">
        <v>337</v>
      </c>
      <c r="X109" s="40">
        <v>46006</v>
      </c>
      <c r="Y109" s="40">
        <v>107</v>
      </c>
      <c r="Z109" s="40">
        <v>0.35446389322816402</v>
      </c>
      <c r="AA109" s="40">
        <v>0.45681122630535498</v>
      </c>
      <c r="AB109" s="40">
        <v>91.360856269020005</v>
      </c>
      <c r="AC109" s="40">
        <v>4.8005376602200001E-2</v>
      </c>
      <c r="AD109" s="40">
        <v>0.12234298355290001</v>
      </c>
      <c r="AE109" s="40">
        <v>10.688308277699999</v>
      </c>
      <c r="AF109" s="40">
        <v>51212.099644100002</v>
      </c>
      <c r="AG109" s="40">
        <v>-3</v>
      </c>
      <c r="AH109" s="40">
        <v>-2</v>
      </c>
      <c r="AI109" s="40">
        <v>-3</v>
      </c>
      <c r="AJ109" s="40">
        <v>3</v>
      </c>
      <c r="AK109" s="40">
        <v>3</v>
      </c>
      <c r="AL109" s="40">
        <v>-3</v>
      </c>
      <c r="AM109" s="40">
        <v>-1</v>
      </c>
      <c r="AN109" s="40">
        <v>54.601315347300009</v>
      </c>
      <c r="AO109" s="40">
        <v>91.360856269020005</v>
      </c>
      <c r="AP109" s="40">
        <v>4.8005376602200001E-2</v>
      </c>
      <c r="AQ109" s="40">
        <v>0</v>
      </c>
      <c r="AR109" s="40">
        <v>0.11812961443801</v>
      </c>
      <c r="AS109" s="40">
        <v>0.12234298355290001</v>
      </c>
      <c r="AT109" s="40">
        <v>10.688308277699999</v>
      </c>
      <c r="AU109" s="40">
        <v>7.9352141544099997</v>
      </c>
      <c r="AV109" s="40">
        <v>1686.4643150100001</v>
      </c>
      <c r="AW109" s="40">
        <v>51212.099644100002</v>
      </c>
      <c r="AX109" s="40" t="s">
        <v>344</v>
      </c>
      <c r="AY109" s="40" t="s">
        <v>345</v>
      </c>
      <c r="AZ109" s="40" t="s">
        <v>340</v>
      </c>
      <c r="BA109" s="40" t="s">
        <v>341</v>
      </c>
      <c r="BB109" s="40" t="s">
        <v>12</v>
      </c>
    </row>
    <row r="110" spans="1:54" s="33" customFormat="1" ht="15" customHeight="1" x14ac:dyDescent="0.3">
      <c r="A110" s="30" t="s">
        <v>5</v>
      </c>
      <c r="B110" s="30" t="s">
        <v>6</v>
      </c>
      <c r="C110" s="30">
        <v>42.069592</v>
      </c>
      <c r="D110" s="30">
        <v>-71.010552000000004</v>
      </c>
      <c r="E110" s="30" t="s">
        <v>261</v>
      </c>
      <c r="F110" s="30" t="s">
        <v>262</v>
      </c>
      <c r="G110" s="30" t="s">
        <v>232</v>
      </c>
      <c r="H110" s="30"/>
      <c r="I110" s="30" t="s">
        <v>74</v>
      </c>
      <c r="J110" s="40" t="s">
        <v>424</v>
      </c>
      <c r="K110" s="30" t="s">
        <v>381</v>
      </c>
      <c r="L110" s="32" t="s">
        <v>673</v>
      </c>
      <c r="M110" s="31">
        <v>40.500098999999999</v>
      </c>
      <c r="N110" s="30" t="s">
        <v>12</v>
      </c>
      <c r="O110" s="30" t="s">
        <v>12</v>
      </c>
      <c r="P110" s="30" t="s">
        <v>434</v>
      </c>
      <c r="Q110" s="30" t="s">
        <v>12</v>
      </c>
      <c r="R110" s="30" t="s">
        <v>12</v>
      </c>
      <c r="S110" s="30" t="s">
        <v>12</v>
      </c>
      <c r="T110" s="30" t="s">
        <v>415</v>
      </c>
      <c r="U110" s="30">
        <v>6125309</v>
      </c>
      <c r="V110" s="30">
        <v>8.7218999999999998</v>
      </c>
      <c r="W110" s="30" t="s">
        <v>337</v>
      </c>
      <c r="X110" s="30">
        <v>46006</v>
      </c>
      <c r="Y110" s="30">
        <v>107</v>
      </c>
      <c r="Z110" s="30">
        <v>0.40757053632326301</v>
      </c>
      <c r="AA110" s="30">
        <v>0.40733512449453102</v>
      </c>
      <c r="AB110" s="30">
        <v>65.993243543600002</v>
      </c>
      <c r="AC110" s="30">
        <v>0.84566596194499999</v>
      </c>
      <c r="AD110" s="30">
        <v>1.3802497162351</v>
      </c>
      <c r="AE110" s="30">
        <v>9.9452779971599998</v>
      </c>
      <c r="AF110" s="30">
        <v>20766.852950799999</v>
      </c>
      <c r="AG110" s="30">
        <v>-2</v>
      </c>
      <c r="AH110" s="30">
        <v>-2</v>
      </c>
      <c r="AI110" s="30">
        <v>-3</v>
      </c>
      <c r="AJ110" s="30">
        <v>3</v>
      </c>
      <c r="AK110" s="30">
        <v>1</v>
      </c>
      <c r="AL110" s="30">
        <v>-2</v>
      </c>
      <c r="AM110" s="30">
        <v>0</v>
      </c>
      <c r="AN110" s="30">
        <v>65.993243543600002</v>
      </c>
      <c r="AO110" s="30">
        <v>52.854122621519998</v>
      </c>
      <c r="AP110" s="30">
        <v>0.22447437436105996</v>
      </c>
      <c r="AQ110" s="30">
        <v>0.84566596194499999</v>
      </c>
      <c r="AR110" s="30">
        <v>1.3802497162351</v>
      </c>
      <c r="AS110" s="30">
        <v>0.45691459737660001</v>
      </c>
      <c r="AT110" s="30">
        <v>9.9452779971599998</v>
      </c>
      <c r="AU110" s="30">
        <v>9.8649115591700003</v>
      </c>
      <c r="AV110" s="30">
        <v>0</v>
      </c>
      <c r="AW110" s="30">
        <v>20766.852950799999</v>
      </c>
      <c r="AX110" s="30" t="s">
        <v>344</v>
      </c>
      <c r="AY110" s="30" t="s">
        <v>345</v>
      </c>
      <c r="AZ110" s="30" t="s">
        <v>340</v>
      </c>
      <c r="BA110" s="30" t="s">
        <v>341</v>
      </c>
      <c r="BB110" s="30" t="s">
        <v>12</v>
      </c>
    </row>
    <row r="111" spans="1:54" s="33" customFormat="1" ht="15" customHeight="1" x14ac:dyDescent="0.3">
      <c r="A111" s="40" t="s">
        <v>5</v>
      </c>
      <c r="B111" s="40" t="s">
        <v>6</v>
      </c>
      <c r="C111" s="40">
        <v>42.192194000000001</v>
      </c>
      <c r="D111" s="40">
        <v>-71.843436999999994</v>
      </c>
      <c r="E111" s="40" t="s">
        <v>233</v>
      </c>
      <c r="F111" s="40" t="s">
        <v>234</v>
      </c>
      <c r="G111" s="40" t="s">
        <v>232</v>
      </c>
      <c r="H111" s="40"/>
      <c r="I111" s="40" t="s">
        <v>232</v>
      </c>
      <c r="J111" s="40" t="s">
        <v>424</v>
      </c>
      <c r="K111" s="40" t="s">
        <v>424</v>
      </c>
      <c r="L111" s="42" t="s">
        <v>425</v>
      </c>
      <c r="M111" s="41">
        <v>1.7741</v>
      </c>
      <c r="N111" s="42" t="s">
        <v>343</v>
      </c>
      <c r="O111" s="42" t="s">
        <v>12</v>
      </c>
      <c r="P111" s="40" t="s">
        <v>12</v>
      </c>
      <c r="Q111" s="40" t="s">
        <v>12</v>
      </c>
      <c r="R111" s="40" t="s">
        <v>12</v>
      </c>
      <c r="S111" s="40" t="s">
        <v>12</v>
      </c>
      <c r="T111" s="40" t="s">
        <v>12</v>
      </c>
      <c r="U111" s="40">
        <v>6115832</v>
      </c>
      <c r="V111" s="40">
        <v>4.2740999999999998</v>
      </c>
      <c r="W111" s="40" t="s">
        <v>337</v>
      </c>
      <c r="X111" s="40">
        <v>46006</v>
      </c>
      <c r="Y111" s="40">
        <v>91</v>
      </c>
      <c r="Z111" s="40">
        <v>0.41020054488749702</v>
      </c>
      <c r="AA111" s="40">
        <v>0.46745174795932298</v>
      </c>
      <c r="AB111" s="40">
        <v>70.270270270300003</v>
      </c>
      <c r="AC111" s="40">
        <v>3.7506335529700001</v>
      </c>
      <c r="AD111" s="40">
        <v>1.800379027165</v>
      </c>
      <c r="AE111" s="40">
        <v>10.6491449426</v>
      </c>
      <c r="AF111" s="40">
        <v>360742.61248000001</v>
      </c>
      <c r="AG111" s="40">
        <v>-2</v>
      </c>
      <c r="AH111" s="40">
        <v>-2</v>
      </c>
      <c r="AI111" s="40">
        <v>-3</v>
      </c>
      <c r="AJ111" s="40">
        <v>1</v>
      </c>
      <c r="AK111" s="40">
        <v>1</v>
      </c>
      <c r="AL111" s="40">
        <v>-3</v>
      </c>
      <c r="AM111" s="40">
        <v>-3</v>
      </c>
      <c r="AN111" s="40">
        <v>56.817029903700004</v>
      </c>
      <c r="AO111" s="40">
        <v>70.270270270300003</v>
      </c>
      <c r="AP111" s="40">
        <v>3.7506335529700001</v>
      </c>
      <c r="AQ111" s="40">
        <v>0</v>
      </c>
      <c r="AR111" s="40">
        <v>1.800379027165</v>
      </c>
      <c r="AS111" s="40">
        <v>1.7086686898000001</v>
      </c>
      <c r="AT111" s="40">
        <v>10.6491449426</v>
      </c>
      <c r="AU111" s="40">
        <v>9.0476383972499992</v>
      </c>
      <c r="AV111" s="40">
        <v>360742.61248000001</v>
      </c>
      <c r="AW111" s="40">
        <v>316457.75608000002</v>
      </c>
      <c r="AX111" s="40" t="s">
        <v>338</v>
      </c>
      <c r="AY111" s="40" t="s">
        <v>339</v>
      </c>
      <c r="AZ111" s="40" t="s">
        <v>340</v>
      </c>
      <c r="BA111" s="40" t="s">
        <v>341</v>
      </c>
      <c r="BB111" s="40" t="s">
        <v>12</v>
      </c>
    </row>
    <row r="112" spans="1:54" s="33" customFormat="1" ht="15" customHeight="1" x14ac:dyDescent="0.3">
      <c r="A112" s="30" t="s">
        <v>5</v>
      </c>
      <c r="B112" s="30" t="s">
        <v>6</v>
      </c>
      <c r="C112" s="30">
        <v>41.907440000000001</v>
      </c>
      <c r="D112" s="30">
        <v>-70.914950000000005</v>
      </c>
      <c r="E112" s="30" t="s">
        <v>286</v>
      </c>
      <c r="F112" s="30" t="s">
        <v>287</v>
      </c>
      <c r="G112" s="30" t="s">
        <v>232</v>
      </c>
      <c r="H112" s="30"/>
      <c r="I112" s="30" t="s">
        <v>74</v>
      </c>
      <c r="J112" s="40" t="s">
        <v>424</v>
      </c>
      <c r="K112" s="30" t="s">
        <v>381</v>
      </c>
      <c r="L112" s="32" t="s">
        <v>674</v>
      </c>
      <c r="M112" s="31">
        <v>171.51149799999999</v>
      </c>
      <c r="N112" s="30" t="s">
        <v>12</v>
      </c>
      <c r="O112" s="30" t="s">
        <v>12</v>
      </c>
      <c r="P112" s="30" t="s">
        <v>442</v>
      </c>
      <c r="Q112" s="30" t="s">
        <v>349</v>
      </c>
      <c r="R112" s="30" t="s">
        <v>12</v>
      </c>
      <c r="S112" s="30" t="s">
        <v>12</v>
      </c>
      <c r="T112" s="30" t="s">
        <v>12</v>
      </c>
      <c r="U112" s="30">
        <v>6126609</v>
      </c>
      <c r="V112" s="30">
        <v>26.827200000000001</v>
      </c>
      <c r="W112" s="30" t="s">
        <v>337</v>
      </c>
      <c r="X112" s="30">
        <v>46006</v>
      </c>
      <c r="Y112" s="30">
        <v>161</v>
      </c>
      <c r="Z112" s="30">
        <v>0.44421657702225298</v>
      </c>
      <c r="AA112" s="30">
        <v>0.52490930752255205</v>
      </c>
      <c r="AB112" s="30">
        <v>24.513338139858</v>
      </c>
      <c r="AC112" s="30">
        <v>7.6423936553700003</v>
      </c>
      <c r="AD112" s="30">
        <v>9.7954911433209997</v>
      </c>
      <c r="AE112" s="30">
        <v>3.8801729420300002</v>
      </c>
      <c r="AF112" s="30">
        <v>346221.39227399998</v>
      </c>
      <c r="AG112" s="30">
        <v>-2</v>
      </c>
      <c r="AH112" s="30">
        <v>-1</v>
      </c>
      <c r="AI112" s="30">
        <v>-1</v>
      </c>
      <c r="AJ112" s="30">
        <v>0</v>
      </c>
      <c r="AK112" s="30">
        <v>-2</v>
      </c>
      <c r="AL112" s="30">
        <v>0</v>
      </c>
      <c r="AM112" s="30">
        <v>-3</v>
      </c>
      <c r="AN112" s="30">
        <v>9.2054227965299997</v>
      </c>
      <c r="AO112" s="30">
        <v>24.513338139858</v>
      </c>
      <c r="AP112" s="30">
        <v>4.93888069533</v>
      </c>
      <c r="AQ112" s="30">
        <v>7.6423936553700003</v>
      </c>
      <c r="AR112" s="30">
        <v>9.7954911433209997</v>
      </c>
      <c r="AS112" s="30">
        <v>6.3222902751439998</v>
      </c>
      <c r="AT112" s="30">
        <v>3.8801729420300002</v>
      </c>
      <c r="AU112" s="30">
        <v>2.8173302937</v>
      </c>
      <c r="AV112" s="30">
        <v>5149.6153157999997</v>
      </c>
      <c r="AW112" s="30">
        <v>346221.39227399998</v>
      </c>
      <c r="AX112" s="30" t="s">
        <v>344</v>
      </c>
      <c r="AY112" s="30" t="s">
        <v>345</v>
      </c>
      <c r="AZ112" s="30" t="s">
        <v>340</v>
      </c>
      <c r="BA112" s="30" t="s">
        <v>341</v>
      </c>
      <c r="BB112" s="30" t="s">
        <v>12</v>
      </c>
    </row>
    <row r="113" spans="1:54" s="33" customFormat="1" ht="15" customHeight="1" x14ac:dyDescent="0.3">
      <c r="A113" s="40" t="s">
        <v>5</v>
      </c>
      <c r="B113" s="40" t="s">
        <v>6</v>
      </c>
      <c r="C113" s="40">
        <v>41.921750000000003</v>
      </c>
      <c r="D113" s="40">
        <v>-70.923519999999996</v>
      </c>
      <c r="E113" s="40" t="s">
        <v>288</v>
      </c>
      <c r="F113" s="40" t="s">
        <v>289</v>
      </c>
      <c r="G113" s="40" t="s">
        <v>232</v>
      </c>
      <c r="H113" s="40"/>
      <c r="I113" s="40" t="s">
        <v>232</v>
      </c>
      <c r="J113" s="40" t="s">
        <v>424</v>
      </c>
      <c r="K113" s="40" t="s">
        <v>424</v>
      </c>
      <c r="L113" s="42" t="s">
        <v>12</v>
      </c>
      <c r="M113" s="41">
        <v>175.20769899999999</v>
      </c>
      <c r="N113" s="42" t="s">
        <v>12</v>
      </c>
      <c r="O113" s="42" t="s">
        <v>12</v>
      </c>
      <c r="P113" s="40" t="s">
        <v>442</v>
      </c>
      <c r="Q113" s="40" t="s">
        <v>12</v>
      </c>
      <c r="R113" s="40" t="s">
        <v>12</v>
      </c>
      <c r="S113" s="40" t="s">
        <v>12</v>
      </c>
      <c r="T113" s="40" t="s">
        <v>12</v>
      </c>
      <c r="U113" s="40">
        <v>6126609</v>
      </c>
      <c r="V113" s="40">
        <v>26.827200000000001</v>
      </c>
      <c r="W113" s="40" t="s">
        <v>337</v>
      </c>
      <c r="X113" s="40">
        <v>46006</v>
      </c>
      <c r="Y113" s="40">
        <v>167</v>
      </c>
      <c r="Z113" s="40">
        <v>0.44421657702225298</v>
      </c>
      <c r="AA113" s="40">
        <v>0.52490930752255205</v>
      </c>
      <c r="AB113" s="40">
        <v>9.1798831707309994</v>
      </c>
      <c r="AC113" s="40">
        <v>23.994811932499999</v>
      </c>
      <c r="AD113" s="40">
        <v>9.7954911433209997</v>
      </c>
      <c r="AE113" s="40">
        <v>3.8801729420300002</v>
      </c>
      <c r="AF113" s="40">
        <v>346221.39227399998</v>
      </c>
      <c r="AG113" s="40">
        <v>-2</v>
      </c>
      <c r="AH113" s="40">
        <v>-1</v>
      </c>
      <c r="AI113" s="40">
        <v>0</v>
      </c>
      <c r="AJ113" s="40">
        <v>-3</v>
      </c>
      <c r="AK113" s="40">
        <v>-2</v>
      </c>
      <c r="AL113" s="40">
        <v>0</v>
      </c>
      <c r="AM113" s="40">
        <v>-3</v>
      </c>
      <c r="AN113" s="40">
        <v>9.1798831707309994</v>
      </c>
      <c r="AO113" s="40">
        <v>6.2256809338499997</v>
      </c>
      <c r="AP113" s="40">
        <v>5.1982347169000001</v>
      </c>
      <c r="AQ113" s="40">
        <v>23.994811932499999</v>
      </c>
      <c r="AR113" s="40">
        <v>9.7954911433209997</v>
      </c>
      <c r="AS113" s="40">
        <v>6.3222902751439998</v>
      </c>
      <c r="AT113" s="40">
        <v>3.8801729420300002</v>
      </c>
      <c r="AU113" s="40">
        <v>2.8173302937</v>
      </c>
      <c r="AV113" s="40">
        <v>5149.6153157999997</v>
      </c>
      <c r="AW113" s="40">
        <v>346221.39227399998</v>
      </c>
      <c r="AX113" s="40" t="s">
        <v>344</v>
      </c>
      <c r="AY113" s="40" t="s">
        <v>345</v>
      </c>
      <c r="AZ113" s="40" t="s">
        <v>340</v>
      </c>
      <c r="BA113" s="40" t="s">
        <v>341</v>
      </c>
      <c r="BB113" s="40" t="s">
        <v>12</v>
      </c>
    </row>
    <row r="114" spans="1:54" s="33" customFormat="1" ht="15" customHeight="1" x14ac:dyDescent="0.3">
      <c r="A114" s="40" t="s">
        <v>5</v>
      </c>
      <c r="B114" s="40" t="s">
        <v>6</v>
      </c>
      <c r="C114" s="40">
        <v>42.079369999999997</v>
      </c>
      <c r="D114" s="40">
        <v>-71.014060000000001</v>
      </c>
      <c r="E114" s="40" t="s">
        <v>247</v>
      </c>
      <c r="F114" s="40" t="s">
        <v>248</v>
      </c>
      <c r="G114" s="40" t="s">
        <v>232</v>
      </c>
      <c r="H114" s="40"/>
      <c r="I114" s="40" t="s">
        <v>232</v>
      </c>
      <c r="J114" s="40" t="s">
        <v>424</v>
      </c>
      <c r="K114" s="40" t="s">
        <v>424</v>
      </c>
      <c r="L114" s="42" t="s">
        <v>430</v>
      </c>
      <c r="M114" s="41">
        <v>21.2041</v>
      </c>
      <c r="N114" s="42" t="s">
        <v>12</v>
      </c>
      <c r="O114" s="42" t="s">
        <v>12</v>
      </c>
      <c r="P114" s="40" t="s">
        <v>12</v>
      </c>
      <c r="Q114" s="40" t="s">
        <v>12</v>
      </c>
      <c r="R114" s="40" t="s">
        <v>12</v>
      </c>
      <c r="S114" s="40" t="s">
        <v>12</v>
      </c>
      <c r="T114" s="40" t="s">
        <v>415</v>
      </c>
      <c r="U114" s="40">
        <v>6125213</v>
      </c>
      <c r="V114" s="40">
        <v>1.8621000000000001</v>
      </c>
      <c r="W114" s="40" t="s">
        <v>337</v>
      </c>
      <c r="X114" s="40">
        <v>46006</v>
      </c>
      <c r="Y114" s="40">
        <v>111</v>
      </c>
      <c r="Z114" s="40">
        <v>0.38560819962313397</v>
      </c>
      <c r="AA114" s="40">
        <v>0.43488536650546999</v>
      </c>
      <c r="AB114" s="40">
        <v>97.009569378050003</v>
      </c>
      <c r="AC114" s="40">
        <v>0.239234449761</v>
      </c>
      <c r="AD114" s="40">
        <v>0.10684137583462</v>
      </c>
      <c r="AE114" s="40">
        <v>16.403960423899999</v>
      </c>
      <c r="AF114" s="40">
        <v>44723.2119609</v>
      </c>
      <c r="AG114" s="40">
        <v>-3</v>
      </c>
      <c r="AH114" s="40">
        <v>-2</v>
      </c>
      <c r="AI114" s="40">
        <v>-3</v>
      </c>
      <c r="AJ114" s="40">
        <v>3</v>
      </c>
      <c r="AK114" s="40">
        <v>3</v>
      </c>
      <c r="AL114" s="40">
        <v>-3</v>
      </c>
      <c r="AM114" s="40">
        <v>0</v>
      </c>
      <c r="AN114" s="40">
        <v>59.171547406900004</v>
      </c>
      <c r="AO114" s="40">
        <v>97.009569378050003</v>
      </c>
      <c r="AP114" s="40">
        <v>5.0929462694159995E-2</v>
      </c>
      <c r="AQ114" s="40">
        <v>0.239234449761</v>
      </c>
      <c r="AR114" s="40">
        <v>0</v>
      </c>
      <c r="AS114" s="40">
        <v>0.10684137583462</v>
      </c>
      <c r="AT114" s="40">
        <v>16.403960423899999</v>
      </c>
      <c r="AU114" s="40">
        <v>9.0520243759299994</v>
      </c>
      <c r="AV114" s="40">
        <v>0</v>
      </c>
      <c r="AW114" s="40">
        <v>44723.2119609</v>
      </c>
      <c r="AX114" s="40" t="s">
        <v>344</v>
      </c>
      <c r="AY114" s="40" t="s">
        <v>345</v>
      </c>
      <c r="AZ114" s="40" t="s">
        <v>340</v>
      </c>
      <c r="BA114" s="40" t="s">
        <v>341</v>
      </c>
      <c r="BB114" s="40" t="s">
        <v>12</v>
      </c>
    </row>
    <row r="115" spans="1:54" s="33" customFormat="1" ht="15" customHeight="1" x14ac:dyDescent="0.3">
      <c r="A115" s="40" t="s">
        <v>5</v>
      </c>
      <c r="B115" s="40" t="s">
        <v>6</v>
      </c>
      <c r="C115" s="40">
        <v>42.053759999999997</v>
      </c>
      <c r="D115" s="40">
        <v>-71.009780000000006</v>
      </c>
      <c r="E115" s="40" t="s">
        <v>265</v>
      </c>
      <c r="F115" s="40" t="s">
        <v>266</v>
      </c>
      <c r="G115" s="40" t="s">
        <v>232</v>
      </c>
      <c r="H115" s="40"/>
      <c r="I115" s="40" t="s">
        <v>232</v>
      </c>
      <c r="J115" s="40" t="s">
        <v>424</v>
      </c>
      <c r="K115" s="40" t="s">
        <v>424</v>
      </c>
      <c r="L115" s="42" t="s">
        <v>12</v>
      </c>
      <c r="M115" s="41">
        <v>43.386899</v>
      </c>
      <c r="N115" s="42" t="s">
        <v>12</v>
      </c>
      <c r="O115" s="42" t="s">
        <v>12</v>
      </c>
      <c r="P115" s="40" t="s">
        <v>434</v>
      </c>
      <c r="Q115" s="40" t="s">
        <v>12</v>
      </c>
      <c r="R115" s="40" t="s">
        <v>12</v>
      </c>
      <c r="S115" s="40" t="s">
        <v>12</v>
      </c>
      <c r="T115" s="40" t="s">
        <v>12</v>
      </c>
      <c r="U115" s="40">
        <v>6125309</v>
      </c>
      <c r="V115" s="40">
        <v>8.7218999999999998</v>
      </c>
      <c r="W115" s="40" t="s">
        <v>337</v>
      </c>
      <c r="X115" s="40">
        <v>46006</v>
      </c>
      <c r="Y115" s="40">
        <v>114</v>
      </c>
      <c r="Z115" s="40">
        <v>0.40757053632326301</v>
      </c>
      <c r="AA115" s="40">
        <v>0.40733512449453102</v>
      </c>
      <c r="AB115" s="40">
        <v>97.770700636900003</v>
      </c>
      <c r="AC115" s="40">
        <v>0.21163582039963</v>
      </c>
      <c r="AD115" s="40">
        <v>1.3802497162351</v>
      </c>
      <c r="AE115" s="40">
        <v>9.9452779971599998</v>
      </c>
      <c r="AF115" s="40">
        <v>20766.852950799999</v>
      </c>
      <c r="AG115" s="40">
        <v>-2</v>
      </c>
      <c r="AH115" s="40">
        <v>-2</v>
      </c>
      <c r="AI115" s="40">
        <v>-3</v>
      </c>
      <c r="AJ115" s="40">
        <v>3</v>
      </c>
      <c r="AK115" s="40">
        <v>1</v>
      </c>
      <c r="AL115" s="40">
        <v>-2</v>
      </c>
      <c r="AM115" s="40">
        <v>0</v>
      </c>
      <c r="AN115" s="40">
        <v>67.007635488400012</v>
      </c>
      <c r="AO115" s="40">
        <v>97.770700636900003</v>
      </c>
      <c r="AP115" s="40">
        <v>0.21163582039963</v>
      </c>
      <c r="AQ115" s="40">
        <v>0</v>
      </c>
      <c r="AR115" s="40">
        <v>1.3802497162351</v>
      </c>
      <c r="AS115" s="40">
        <v>0.45691459737660001</v>
      </c>
      <c r="AT115" s="40">
        <v>9.9452779971599998</v>
      </c>
      <c r="AU115" s="40">
        <v>9.8649115591700003</v>
      </c>
      <c r="AV115" s="40">
        <v>0</v>
      </c>
      <c r="AW115" s="40">
        <v>20766.852950799999</v>
      </c>
      <c r="AX115" s="40" t="s">
        <v>344</v>
      </c>
      <c r="AY115" s="40" t="s">
        <v>345</v>
      </c>
      <c r="AZ115" s="40" t="s">
        <v>340</v>
      </c>
      <c r="BA115" s="40" t="s">
        <v>341</v>
      </c>
      <c r="BB115" s="40" t="s">
        <v>12</v>
      </c>
    </row>
    <row r="116" spans="1:54" s="33" customFormat="1" ht="15" customHeight="1" x14ac:dyDescent="0.3">
      <c r="A116" s="40" t="s">
        <v>5</v>
      </c>
      <c r="B116" s="40" t="s">
        <v>6</v>
      </c>
      <c r="C116" s="40">
        <v>41.99503</v>
      </c>
      <c r="D116" s="40">
        <v>-70.970699999999994</v>
      </c>
      <c r="E116" s="40" t="s">
        <v>280</v>
      </c>
      <c r="F116" s="40" t="s">
        <v>281</v>
      </c>
      <c r="G116" s="40" t="s">
        <v>232</v>
      </c>
      <c r="H116" s="40"/>
      <c r="I116" s="40" t="s">
        <v>232</v>
      </c>
      <c r="J116" s="40" t="s">
        <v>424</v>
      </c>
      <c r="K116" s="40" t="s">
        <v>424</v>
      </c>
      <c r="L116" s="42" t="s">
        <v>441</v>
      </c>
      <c r="M116" s="41">
        <v>143.389501</v>
      </c>
      <c r="N116" s="42" t="s">
        <v>12</v>
      </c>
      <c r="O116" s="42" t="s">
        <v>12</v>
      </c>
      <c r="P116" s="40" t="s">
        <v>12</v>
      </c>
      <c r="Q116" s="40" t="s">
        <v>12</v>
      </c>
      <c r="R116" s="40" t="s">
        <v>12</v>
      </c>
      <c r="S116" s="40" t="s">
        <v>12</v>
      </c>
      <c r="T116" s="40" t="s">
        <v>12</v>
      </c>
      <c r="U116" s="40">
        <v>6126427</v>
      </c>
      <c r="V116" s="40">
        <v>3.7124999999999999</v>
      </c>
      <c r="W116" s="40" t="s">
        <v>337</v>
      </c>
      <c r="X116" s="40">
        <v>46006</v>
      </c>
      <c r="Y116" s="40">
        <v>155</v>
      </c>
      <c r="Z116" s="40">
        <v>0.50991099969238096</v>
      </c>
      <c r="AA116" s="40">
        <v>0.50683213621523304</v>
      </c>
      <c r="AB116" s="40">
        <v>60.824742268000001</v>
      </c>
      <c r="AC116" s="40">
        <v>3.3995756807299999</v>
      </c>
      <c r="AD116" s="40">
        <v>4.5977010084919998</v>
      </c>
      <c r="AE116" s="40">
        <v>7.1937193061300002</v>
      </c>
      <c r="AF116" s="40">
        <v>7713.0992816899998</v>
      </c>
      <c r="AG116" s="40">
        <v>-1</v>
      </c>
      <c r="AH116" s="40">
        <v>-1</v>
      </c>
      <c r="AI116" s="40">
        <v>-3</v>
      </c>
      <c r="AJ116" s="40">
        <v>1</v>
      </c>
      <c r="AK116" s="40">
        <v>0</v>
      </c>
      <c r="AL116" s="40">
        <v>-1</v>
      </c>
      <c r="AM116" s="40">
        <v>1</v>
      </c>
      <c r="AN116" s="40">
        <v>24.616794506470001</v>
      </c>
      <c r="AO116" s="40">
        <v>60.824742268000001</v>
      </c>
      <c r="AP116" s="40">
        <v>3.3995756807299999</v>
      </c>
      <c r="AQ116" s="40">
        <v>0</v>
      </c>
      <c r="AR116" s="40">
        <v>0.49066666666710002</v>
      </c>
      <c r="AS116" s="40">
        <v>4.5977010084919998</v>
      </c>
      <c r="AT116" s="40">
        <v>7.1937193061300002</v>
      </c>
      <c r="AU116" s="40">
        <v>4.1043743198699998</v>
      </c>
      <c r="AV116" s="40">
        <v>0</v>
      </c>
      <c r="AW116" s="40">
        <v>7713.0992816899998</v>
      </c>
      <c r="AX116" s="40" t="s">
        <v>344</v>
      </c>
      <c r="AY116" s="40" t="s">
        <v>345</v>
      </c>
      <c r="AZ116" s="40" t="s">
        <v>340</v>
      </c>
      <c r="BA116" s="40" t="s">
        <v>341</v>
      </c>
      <c r="BB116" s="40" t="s">
        <v>12</v>
      </c>
    </row>
    <row r="117" spans="1:54" s="33" customFormat="1" ht="15" customHeight="1" x14ac:dyDescent="0.3">
      <c r="A117" s="30" t="s">
        <v>5</v>
      </c>
      <c r="B117" s="30" t="s">
        <v>6</v>
      </c>
      <c r="C117" s="30">
        <v>41.97795</v>
      </c>
      <c r="D117" s="30">
        <v>-71.134150000000005</v>
      </c>
      <c r="E117" s="30" t="s">
        <v>255</v>
      </c>
      <c r="F117" s="30" t="s">
        <v>256</v>
      </c>
      <c r="G117" s="30" t="s">
        <v>232</v>
      </c>
      <c r="H117" s="30"/>
      <c r="I117" s="30" t="s">
        <v>74</v>
      </c>
      <c r="J117" s="40" t="s">
        <v>424</v>
      </c>
      <c r="K117" s="30" t="s">
        <v>381</v>
      </c>
      <c r="L117" s="32" t="s">
        <v>444</v>
      </c>
      <c r="M117" s="31">
        <v>30.852599999999999</v>
      </c>
      <c r="N117" s="30" t="s">
        <v>12</v>
      </c>
      <c r="O117" s="30" t="s">
        <v>12</v>
      </c>
      <c r="P117" s="30" t="s">
        <v>12</v>
      </c>
      <c r="Q117" s="30" t="s">
        <v>12</v>
      </c>
      <c r="R117" s="30" t="s">
        <v>12</v>
      </c>
      <c r="S117" s="30" t="s">
        <v>12</v>
      </c>
      <c r="T117" s="30" t="s">
        <v>12</v>
      </c>
      <c r="U117" s="30">
        <v>6128041</v>
      </c>
      <c r="V117" s="30">
        <v>0.97650000000000003</v>
      </c>
      <c r="W117" s="30" t="s">
        <v>337</v>
      </c>
      <c r="X117" s="30">
        <v>46006</v>
      </c>
      <c r="Y117" s="30">
        <v>157</v>
      </c>
      <c r="Z117" s="30">
        <v>0.69065253458361298</v>
      </c>
      <c r="AA117" s="30">
        <v>0.58939715001884896</v>
      </c>
      <c r="AB117" s="30">
        <v>12.564102564060001</v>
      </c>
      <c r="AC117" s="30">
        <v>12.94871794871</v>
      </c>
      <c r="AD117" s="30">
        <v>4.6245620182179996</v>
      </c>
      <c r="AE117" s="30">
        <v>3.4951789744999999</v>
      </c>
      <c r="AF117" s="30">
        <v>42857.579381800002</v>
      </c>
      <c r="AG117" s="30">
        <v>0</v>
      </c>
      <c r="AH117" s="30">
        <v>-1</v>
      </c>
      <c r="AI117" s="30">
        <v>-1</v>
      </c>
      <c r="AJ117" s="30">
        <v>-1</v>
      </c>
      <c r="AK117" s="30">
        <v>0</v>
      </c>
      <c r="AL117" s="30">
        <v>0</v>
      </c>
      <c r="AM117" s="30">
        <v>0</v>
      </c>
      <c r="AN117" s="30">
        <v>12.118913557201999</v>
      </c>
      <c r="AO117" s="30">
        <v>12.564102564060001</v>
      </c>
      <c r="AP117" s="30">
        <v>4.2856726084500005</v>
      </c>
      <c r="AQ117" s="30">
        <v>12.94871794871</v>
      </c>
      <c r="AR117" s="30">
        <v>1.751152073736</v>
      </c>
      <c r="AS117" s="30">
        <v>4.6245620182179996</v>
      </c>
      <c r="AT117" s="30">
        <v>3.4951789744999999</v>
      </c>
      <c r="AU117" s="30">
        <v>2.7993624449999999</v>
      </c>
      <c r="AV117" s="30">
        <v>0</v>
      </c>
      <c r="AW117" s="30">
        <v>42857.579381800002</v>
      </c>
      <c r="AX117" s="30" t="s">
        <v>344</v>
      </c>
      <c r="AY117" s="30" t="s">
        <v>345</v>
      </c>
      <c r="AZ117" s="30" t="s">
        <v>340</v>
      </c>
      <c r="BA117" s="30" t="s">
        <v>341</v>
      </c>
      <c r="BB117" s="30" t="s">
        <v>12</v>
      </c>
    </row>
    <row r="118" spans="1:54" s="33" customFormat="1" x14ac:dyDescent="0.3"/>
  </sheetData>
  <autoFilter ref="A8:BB117" xr:uid="{9CF77F01-9BF6-4FE2-A921-D2F0B6A32DBA}"/>
  <sortState xmlns:xlrd2="http://schemas.microsoft.com/office/spreadsheetml/2017/richdata2" ref="B9:BB117">
    <sortCondition descending="1" ref="G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86782-DACE-4A2F-A790-98EC1360BA81}">
  <dimension ref="A1:K56"/>
  <sheetViews>
    <sheetView workbookViewId="0">
      <selection activeCell="B36" sqref="B36"/>
    </sheetView>
  </sheetViews>
  <sheetFormatPr defaultRowHeight="15" customHeight="1" x14ac:dyDescent="0.3"/>
  <cols>
    <col min="1" max="1" width="25.88671875" bestFit="1" customWidth="1"/>
    <col min="2" max="2" width="141.5546875" customWidth="1"/>
    <col min="4" max="4" width="23.5546875" customWidth="1"/>
    <col min="5" max="5" width="62.109375" customWidth="1"/>
    <col min="6" max="6" width="22.44140625" customWidth="1"/>
    <col min="7" max="7" width="27.33203125" customWidth="1"/>
    <col min="8" max="8" width="27.44140625" customWidth="1"/>
    <col min="9" max="9" width="19.5546875" bestFit="1" customWidth="1"/>
    <col min="10" max="10" width="12.5546875" bestFit="1" customWidth="1"/>
    <col min="11" max="11" width="28.88671875" customWidth="1"/>
  </cols>
  <sheetData>
    <row r="1" spans="1:11" ht="15" customHeight="1" x14ac:dyDescent="0.3">
      <c r="A1" s="21" t="s">
        <v>679</v>
      </c>
      <c r="D1" s="45" t="s">
        <v>488</v>
      </c>
    </row>
    <row r="2" spans="1:11" ht="14.25" customHeight="1" x14ac:dyDescent="0.3">
      <c r="A2" s="22" t="s">
        <v>636</v>
      </c>
      <c r="B2" s="22" t="s">
        <v>493</v>
      </c>
      <c r="D2" s="46" t="s">
        <v>489</v>
      </c>
      <c r="E2" s="46" t="s">
        <v>490</v>
      </c>
      <c r="F2" s="46" t="s">
        <v>491</v>
      </c>
      <c r="G2" s="46" t="s">
        <v>492</v>
      </c>
      <c r="H2" s="78" t="s">
        <v>493</v>
      </c>
      <c r="I2" s="78"/>
      <c r="J2" s="78"/>
      <c r="K2" s="78"/>
    </row>
    <row r="3" spans="1:11" ht="15" customHeight="1" x14ac:dyDescent="0.3">
      <c r="A3" t="s">
        <v>0</v>
      </c>
      <c r="B3" s="23" t="s">
        <v>640</v>
      </c>
      <c r="D3" s="47" t="s">
        <v>494</v>
      </c>
      <c r="E3" s="47" t="s">
        <v>495</v>
      </c>
      <c r="F3" s="47" t="s">
        <v>496</v>
      </c>
      <c r="G3" s="48" t="s">
        <v>497</v>
      </c>
      <c r="H3" s="49" t="s">
        <v>498</v>
      </c>
      <c r="I3" s="12"/>
    </row>
    <row r="4" spans="1:11" ht="15" customHeight="1" x14ac:dyDescent="0.3">
      <c r="A4" t="s">
        <v>1</v>
      </c>
      <c r="B4" s="23" t="s">
        <v>640</v>
      </c>
      <c r="D4" s="47" t="s">
        <v>499</v>
      </c>
      <c r="E4" s="47" t="s">
        <v>500</v>
      </c>
      <c r="F4" s="47" t="s">
        <v>496</v>
      </c>
      <c r="G4" s="48" t="s">
        <v>497</v>
      </c>
      <c r="H4" s="49" t="s">
        <v>498</v>
      </c>
      <c r="I4" s="12"/>
    </row>
    <row r="5" spans="1:11" ht="15" customHeight="1" x14ac:dyDescent="0.3">
      <c r="A5" t="s">
        <v>2</v>
      </c>
      <c r="B5" s="23" t="s">
        <v>640</v>
      </c>
      <c r="D5" s="47" t="s">
        <v>501</v>
      </c>
      <c r="E5" s="47" t="s">
        <v>502</v>
      </c>
      <c r="F5" s="47" t="s">
        <v>503</v>
      </c>
      <c r="G5" s="48" t="s">
        <v>731</v>
      </c>
      <c r="H5" s="49" t="s">
        <v>504</v>
      </c>
      <c r="I5" s="12"/>
    </row>
    <row r="6" spans="1:11" ht="15" customHeight="1" x14ac:dyDescent="0.3">
      <c r="A6" t="s">
        <v>3</v>
      </c>
      <c r="B6" s="23" t="s">
        <v>641</v>
      </c>
      <c r="D6" s="47" t="s">
        <v>451</v>
      </c>
      <c r="E6" s="47" t="s">
        <v>505</v>
      </c>
      <c r="F6" s="47" t="s">
        <v>506</v>
      </c>
      <c r="G6" s="48" t="s">
        <v>507</v>
      </c>
      <c r="H6" s="49" t="s">
        <v>508</v>
      </c>
      <c r="I6" s="12"/>
    </row>
    <row r="7" spans="1:11" ht="15" customHeight="1" x14ac:dyDescent="0.3">
      <c r="A7" t="s">
        <v>4</v>
      </c>
      <c r="B7" s="23" t="s">
        <v>642</v>
      </c>
      <c r="D7" s="47" t="s">
        <v>509</v>
      </c>
      <c r="E7" s="47" t="s">
        <v>502</v>
      </c>
      <c r="F7" s="47" t="s">
        <v>510</v>
      </c>
      <c r="G7" s="48" t="s">
        <v>731</v>
      </c>
      <c r="H7" s="49" t="s">
        <v>511</v>
      </c>
      <c r="I7" s="12"/>
    </row>
    <row r="8" spans="1:11" ht="15" customHeight="1" x14ac:dyDescent="0.3">
      <c r="A8" t="s">
        <v>5</v>
      </c>
      <c r="B8" s="23" t="s">
        <v>680</v>
      </c>
      <c r="D8" s="47" t="s">
        <v>512</v>
      </c>
      <c r="E8" s="47" t="s">
        <v>505</v>
      </c>
      <c r="F8" s="47" t="s">
        <v>513</v>
      </c>
      <c r="G8" s="48" t="s">
        <v>732</v>
      </c>
      <c r="H8" s="50" t="s">
        <v>514</v>
      </c>
      <c r="I8" s="12"/>
    </row>
    <row r="9" spans="1:11" ht="15" customHeight="1" x14ac:dyDescent="0.3">
      <c r="A9" t="s">
        <v>676</v>
      </c>
      <c r="B9" s="23" t="s">
        <v>682</v>
      </c>
      <c r="D9" s="47" t="s">
        <v>515</v>
      </c>
      <c r="E9" s="47" t="s">
        <v>505</v>
      </c>
      <c r="F9" s="47" t="s">
        <v>516</v>
      </c>
      <c r="G9" s="48" t="s">
        <v>517</v>
      </c>
      <c r="H9" s="49" t="s">
        <v>518</v>
      </c>
      <c r="I9" s="12"/>
    </row>
    <row r="10" spans="1:11" ht="15" customHeight="1" x14ac:dyDescent="0.3">
      <c r="A10" t="s">
        <v>677</v>
      </c>
      <c r="B10" s="23" t="s">
        <v>681</v>
      </c>
      <c r="I10" s="12"/>
    </row>
    <row r="11" spans="1:11" ht="15" customHeight="1" x14ac:dyDescent="0.3">
      <c r="A11" t="s">
        <v>666</v>
      </c>
      <c r="B11" s="23" t="s">
        <v>683</v>
      </c>
    </row>
    <row r="12" spans="1:11" ht="15" customHeight="1" x14ac:dyDescent="0.3">
      <c r="A12" t="s">
        <v>675</v>
      </c>
      <c r="B12" s="23" t="s">
        <v>684</v>
      </c>
      <c r="D12" s="79" t="s">
        <v>446</v>
      </c>
      <c r="E12" s="74" t="s">
        <v>447</v>
      </c>
      <c r="F12" s="74" t="s">
        <v>448</v>
      </c>
      <c r="G12" s="75" t="s">
        <v>730</v>
      </c>
      <c r="H12" s="74" t="s">
        <v>449</v>
      </c>
      <c r="I12" s="74" t="s">
        <v>450</v>
      </c>
      <c r="J12" s="74" t="s">
        <v>451</v>
      </c>
      <c r="K12" s="74" t="s">
        <v>452</v>
      </c>
    </row>
    <row r="13" spans="1:11" ht="15" customHeight="1" x14ac:dyDescent="0.3">
      <c r="A13" t="s">
        <v>667</v>
      </c>
      <c r="B13" s="23" t="s">
        <v>685</v>
      </c>
      <c r="D13" s="79"/>
      <c r="E13" s="74"/>
      <c r="F13" s="74"/>
      <c r="G13" s="76"/>
      <c r="H13" s="74"/>
      <c r="I13" s="74"/>
      <c r="J13" s="74"/>
      <c r="K13" s="74"/>
    </row>
    <row r="14" spans="1:11" ht="15" customHeight="1" x14ac:dyDescent="0.3">
      <c r="A14" t="s">
        <v>294</v>
      </c>
      <c r="B14" s="23" t="s">
        <v>686</v>
      </c>
      <c r="D14" s="5">
        <v>3</v>
      </c>
      <c r="E14" s="6" t="s">
        <v>453</v>
      </c>
      <c r="F14" s="6" t="s">
        <v>453</v>
      </c>
      <c r="G14" s="6" t="s">
        <v>454</v>
      </c>
      <c r="H14" s="6" t="s">
        <v>454</v>
      </c>
      <c r="I14" s="6" t="s">
        <v>455</v>
      </c>
      <c r="J14" s="6" t="s">
        <v>456</v>
      </c>
      <c r="K14" s="6" t="s">
        <v>457</v>
      </c>
    </row>
    <row r="15" spans="1:11" ht="15" customHeight="1" x14ac:dyDescent="0.3">
      <c r="A15" t="s">
        <v>293</v>
      </c>
      <c r="B15" s="23" t="s">
        <v>717</v>
      </c>
      <c r="D15" s="7">
        <v>2</v>
      </c>
      <c r="E15" s="6" t="s">
        <v>458</v>
      </c>
      <c r="F15" s="6" t="s">
        <v>458</v>
      </c>
      <c r="G15" s="6" t="s">
        <v>459</v>
      </c>
      <c r="H15" s="6" t="s">
        <v>459</v>
      </c>
      <c r="I15" s="6" t="s">
        <v>460</v>
      </c>
      <c r="J15" s="6" t="s">
        <v>461</v>
      </c>
      <c r="K15" s="6" t="s">
        <v>462</v>
      </c>
    </row>
    <row r="16" spans="1:11" ht="15" customHeight="1" x14ac:dyDescent="0.3">
      <c r="A16" t="s">
        <v>295</v>
      </c>
      <c r="B16" s="23" t="s">
        <v>718</v>
      </c>
      <c r="D16" s="8">
        <v>1</v>
      </c>
      <c r="E16" s="6" t="s">
        <v>463</v>
      </c>
      <c r="F16" s="6" t="s">
        <v>463</v>
      </c>
      <c r="G16" s="6" t="s">
        <v>464</v>
      </c>
      <c r="H16" s="6" t="s">
        <v>464</v>
      </c>
      <c r="I16" s="6" t="s">
        <v>465</v>
      </c>
      <c r="J16" s="6" t="s">
        <v>466</v>
      </c>
      <c r="K16" s="6" t="s">
        <v>625</v>
      </c>
    </row>
    <row r="17" spans="1:11" ht="15" customHeight="1" x14ac:dyDescent="0.3">
      <c r="A17" t="s">
        <v>296</v>
      </c>
      <c r="B17" s="23" t="s">
        <v>719</v>
      </c>
      <c r="D17" s="6">
        <v>0</v>
      </c>
      <c r="E17" s="6" t="s">
        <v>467</v>
      </c>
      <c r="F17" s="6" t="s">
        <v>467</v>
      </c>
      <c r="G17" s="6" t="s">
        <v>468</v>
      </c>
      <c r="H17" s="6" t="s">
        <v>468</v>
      </c>
      <c r="I17" s="6" t="s">
        <v>469</v>
      </c>
      <c r="J17" s="6" t="s">
        <v>470</v>
      </c>
      <c r="K17" s="6" t="s">
        <v>626</v>
      </c>
    </row>
    <row r="18" spans="1:11" ht="15" customHeight="1" x14ac:dyDescent="0.3">
      <c r="A18" t="s">
        <v>297</v>
      </c>
      <c r="B18" s="23" t="s">
        <v>720</v>
      </c>
      <c r="D18" s="9">
        <v>-1</v>
      </c>
      <c r="E18" s="6" t="s">
        <v>471</v>
      </c>
      <c r="F18" s="6" t="s">
        <v>471</v>
      </c>
      <c r="G18" s="6" t="s">
        <v>472</v>
      </c>
      <c r="H18" s="6" t="s">
        <v>473</v>
      </c>
      <c r="I18" s="6" t="s">
        <v>474</v>
      </c>
      <c r="J18" s="6" t="s">
        <v>474</v>
      </c>
      <c r="K18" s="6" t="s">
        <v>627</v>
      </c>
    </row>
    <row r="19" spans="1:11" ht="15" customHeight="1" x14ac:dyDescent="0.3">
      <c r="A19" t="s">
        <v>298</v>
      </c>
      <c r="B19" s="23" t="s">
        <v>721</v>
      </c>
      <c r="D19" s="11">
        <v>-2</v>
      </c>
      <c r="E19" s="6" t="s">
        <v>475</v>
      </c>
      <c r="F19" s="6" t="s">
        <v>475</v>
      </c>
      <c r="G19" s="6" t="s">
        <v>476</v>
      </c>
      <c r="H19" s="6" t="s">
        <v>477</v>
      </c>
      <c r="I19" s="6" t="s">
        <v>478</v>
      </c>
      <c r="J19" s="6" t="s">
        <v>478</v>
      </c>
      <c r="K19" s="6" t="s">
        <v>632</v>
      </c>
    </row>
    <row r="20" spans="1:11" ht="15" customHeight="1" x14ac:dyDescent="0.3">
      <c r="A20" t="s">
        <v>299</v>
      </c>
      <c r="B20" s="23" t="s">
        <v>722</v>
      </c>
      <c r="D20" s="10">
        <v>-3</v>
      </c>
      <c r="E20" s="6" t="s">
        <v>479</v>
      </c>
      <c r="F20" s="6" t="s">
        <v>479</v>
      </c>
      <c r="G20" s="6" t="s">
        <v>480</v>
      </c>
      <c r="H20" s="6" t="s">
        <v>481</v>
      </c>
      <c r="I20" s="6" t="s">
        <v>482</v>
      </c>
      <c r="J20" s="6" t="s">
        <v>482</v>
      </c>
      <c r="K20" s="6" t="s">
        <v>483</v>
      </c>
    </row>
    <row r="21" spans="1:11" ht="15" customHeight="1" x14ac:dyDescent="0.3">
      <c r="A21" t="s">
        <v>300</v>
      </c>
      <c r="B21" s="23" t="s">
        <v>723</v>
      </c>
      <c r="D21" s="77" t="s">
        <v>484</v>
      </c>
      <c r="E21" s="77"/>
      <c r="F21" s="77"/>
      <c r="G21" s="77"/>
      <c r="H21" s="77"/>
      <c r="I21" s="77"/>
      <c r="J21" s="77"/>
      <c r="K21" s="77"/>
    </row>
    <row r="22" spans="1:11" ht="15" customHeight="1" x14ac:dyDescent="0.3">
      <c r="A22" t="s">
        <v>301</v>
      </c>
      <c r="B22" s="23" t="s">
        <v>724</v>
      </c>
      <c r="D22" s="73" t="s">
        <v>485</v>
      </c>
      <c r="E22" s="73"/>
      <c r="F22" s="73"/>
      <c r="G22" s="73"/>
      <c r="H22" s="73"/>
      <c r="I22" s="73"/>
      <c r="J22" s="73"/>
      <c r="K22" s="73"/>
    </row>
    <row r="23" spans="1:11" ht="15" customHeight="1" x14ac:dyDescent="0.3">
      <c r="A23" t="s">
        <v>302</v>
      </c>
      <c r="B23" s="23" t="s">
        <v>687</v>
      </c>
      <c r="D23" s="73" t="s">
        <v>628</v>
      </c>
      <c r="E23" s="73"/>
      <c r="F23" s="73"/>
      <c r="G23" s="73"/>
      <c r="H23" s="73"/>
      <c r="I23" s="73"/>
      <c r="J23" s="73"/>
      <c r="K23" s="73"/>
    </row>
    <row r="24" spans="1:11" ht="15" customHeight="1" x14ac:dyDescent="0.3">
      <c r="A24" t="s">
        <v>303</v>
      </c>
      <c r="B24" s="23" t="s">
        <v>688</v>
      </c>
      <c r="D24" s="73" t="s">
        <v>486</v>
      </c>
      <c r="E24" s="73"/>
      <c r="F24" s="73"/>
      <c r="G24" s="73"/>
      <c r="H24" s="73"/>
      <c r="I24" s="73"/>
      <c r="J24" s="73"/>
      <c r="K24" s="73"/>
    </row>
    <row r="25" spans="1:11" ht="15" customHeight="1" x14ac:dyDescent="0.3">
      <c r="A25" t="s">
        <v>304</v>
      </c>
      <c r="B25" s="23" t="s">
        <v>689</v>
      </c>
      <c r="D25" s="73" t="s">
        <v>629</v>
      </c>
      <c r="E25" s="73"/>
      <c r="F25" s="73"/>
      <c r="G25" s="73"/>
      <c r="H25" s="73"/>
      <c r="I25" s="73"/>
      <c r="J25" s="73"/>
      <c r="K25" s="73"/>
    </row>
    <row r="26" spans="1:11" ht="15" customHeight="1" x14ac:dyDescent="0.3">
      <c r="A26" t="s">
        <v>305</v>
      </c>
      <c r="B26" s="23" t="s">
        <v>690</v>
      </c>
      <c r="D26" s="73" t="s">
        <v>630</v>
      </c>
      <c r="E26" s="73"/>
      <c r="F26" s="73"/>
      <c r="G26" s="73"/>
      <c r="H26" s="73"/>
      <c r="I26" s="73"/>
      <c r="J26" s="73"/>
      <c r="K26" s="73"/>
    </row>
    <row r="27" spans="1:11" ht="15" customHeight="1" x14ac:dyDescent="0.3">
      <c r="A27" t="s">
        <v>306</v>
      </c>
      <c r="B27" s="23" t="s">
        <v>691</v>
      </c>
      <c r="D27" s="73" t="s">
        <v>631</v>
      </c>
      <c r="E27" s="73"/>
      <c r="F27" s="73"/>
      <c r="G27" s="73"/>
      <c r="H27" s="73"/>
      <c r="I27" s="73"/>
      <c r="J27" s="73"/>
      <c r="K27" s="73"/>
    </row>
    <row r="28" spans="1:11" ht="15" customHeight="1" x14ac:dyDescent="0.3">
      <c r="A28" t="s">
        <v>307</v>
      </c>
      <c r="B28" s="23" t="s">
        <v>692</v>
      </c>
      <c r="D28" s="73" t="s">
        <v>487</v>
      </c>
      <c r="E28" s="73"/>
      <c r="F28" s="73"/>
      <c r="G28" s="73"/>
      <c r="H28" s="73"/>
      <c r="I28" s="73"/>
      <c r="J28" s="73"/>
      <c r="K28" s="73"/>
    </row>
    <row r="29" spans="1:11" ht="15" customHeight="1" x14ac:dyDescent="0.3">
      <c r="A29" t="s">
        <v>308</v>
      </c>
      <c r="B29" s="23" t="s">
        <v>693</v>
      </c>
    </row>
    <row r="30" spans="1:11" ht="15" customHeight="1" x14ac:dyDescent="0.3">
      <c r="A30" t="s">
        <v>309</v>
      </c>
      <c r="B30" s="23" t="s">
        <v>694</v>
      </c>
    </row>
    <row r="31" spans="1:11" ht="15" customHeight="1" x14ac:dyDescent="0.3">
      <c r="A31" t="s">
        <v>310</v>
      </c>
      <c r="B31" s="23" t="s">
        <v>695</v>
      </c>
    </row>
    <row r="32" spans="1:11" ht="15" customHeight="1" x14ac:dyDescent="0.3">
      <c r="A32" t="s">
        <v>311</v>
      </c>
      <c r="B32" s="23" t="s">
        <v>696</v>
      </c>
    </row>
    <row r="33" spans="1:2" ht="15" customHeight="1" x14ac:dyDescent="0.3">
      <c r="A33" t="s">
        <v>312</v>
      </c>
      <c r="B33" s="23" t="s">
        <v>697</v>
      </c>
    </row>
    <row r="34" spans="1:2" ht="15" customHeight="1" x14ac:dyDescent="0.3">
      <c r="A34" t="s">
        <v>313</v>
      </c>
      <c r="B34" s="23" t="s">
        <v>698</v>
      </c>
    </row>
    <row r="35" spans="1:2" ht="15" customHeight="1" x14ac:dyDescent="0.3">
      <c r="A35" t="s">
        <v>314</v>
      </c>
      <c r="B35" s="23" t="s">
        <v>699</v>
      </c>
    </row>
    <row r="36" spans="1:2" ht="15" customHeight="1" x14ac:dyDescent="0.3">
      <c r="A36" t="s">
        <v>315</v>
      </c>
      <c r="B36" s="23" t="s">
        <v>700</v>
      </c>
    </row>
    <row r="37" spans="1:2" ht="15" customHeight="1" x14ac:dyDescent="0.3">
      <c r="A37" t="s">
        <v>316</v>
      </c>
      <c r="B37" s="23" t="s">
        <v>701</v>
      </c>
    </row>
    <row r="38" spans="1:2" ht="15" customHeight="1" x14ac:dyDescent="0.3">
      <c r="A38" t="s">
        <v>317</v>
      </c>
      <c r="B38" s="23" t="s">
        <v>702</v>
      </c>
    </row>
    <row r="39" spans="1:2" ht="15" customHeight="1" x14ac:dyDescent="0.3">
      <c r="A39" t="s">
        <v>318</v>
      </c>
      <c r="B39" s="23" t="s">
        <v>703</v>
      </c>
    </row>
    <row r="40" spans="1:2" ht="15" customHeight="1" x14ac:dyDescent="0.3">
      <c r="A40" t="s">
        <v>319</v>
      </c>
      <c r="B40" s="23" t="s">
        <v>704</v>
      </c>
    </row>
    <row r="41" spans="1:2" ht="15" customHeight="1" x14ac:dyDescent="0.3">
      <c r="A41" t="s">
        <v>320</v>
      </c>
      <c r="B41" s="23" t="s">
        <v>705</v>
      </c>
    </row>
    <row r="42" spans="1:2" ht="15" customHeight="1" x14ac:dyDescent="0.3">
      <c r="A42" t="s">
        <v>321</v>
      </c>
      <c r="B42" s="23" t="s">
        <v>706</v>
      </c>
    </row>
    <row r="43" spans="1:2" ht="15" customHeight="1" x14ac:dyDescent="0.3">
      <c r="A43" t="s">
        <v>322</v>
      </c>
      <c r="B43" s="23" t="s">
        <v>707</v>
      </c>
    </row>
    <row r="44" spans="1:2" ht="15" customHeight="1" x14ac:dyDescent="0.3">
      <c r="A44" t="s">
        <v>323</v>
      </c>
      <c r="B44" s="23" t="s">
        <v>708</v>
      </c>
    </row>
    <row r="45" spans="1:2" ht="15" customHeight="1" x14ac:dyDescent="0.3">
      <c r="A45" t="s">
        <v>324</v>
      </c>
      <c r="B45" s="23" t="s">
        <v>709</v>
      </c>
    </row>
    <row r="46" spans="1:2" ht="15" customHeight="1" x14ac:dyDescent="0.3">
      <c r="A46" t="s">
        <v>325</v>
      </c>
      <c r="B46" s="23" t="s">
        <v>710</v>
      </c>
    </row>
    <row r="47" spans="1:2" ht="15" customHeight="1" x14ac:dyDescent="0.3">
      <c r="A47" t="s">
        <v>326</v>
      </c>
      <c r="B47" s="23" t="s">
        <v>711</v>
      </c>
    </row>
    <row r="48" spans="1:2" ht="15" customHeight="1" x14ac:dyDescent="0.3">
      <c r="A48" t="s">
        <v>327</v>
      </c>
      <c r="B48" s="23" t="s">
        <v>712</v>
      </c>
    </row>
    <row r="49" spans="1:2" ht="15" customHeight="1" x14ac:dyDescent="0.3">
      <c r="A49" t="s">
        <v>328</v>
      </c>
      <c r="B49" s="23" t="s">
        <v>713</v>
      </c>
    </row>
    <row r="50" spans="1:2" ht="15" customHeight="1" x14ac:dyDescent="0.3">
      <c r="A50" t="s">
        <v>329</v>
      </c>
      <c r="B50" s="23" t="s">
        <v>714</v>
      </c>
    </row>
    <row r="51" spans="1:2" ht="15" customHeight="1" x14ac:dyDescent="0.3">
      <c r="A51" t="s">
        <v>330</v>
      </c>
      <c r="B51" s="23" t="s">
        <v>715</v>
      </c>
    </row>
    <row r="52" spans="1:2" ht="15" customHeight="1" x14ac:dyDescent="0.3">
      <c r="A52" t="s">
        <v>331</v>
      </c>
      <c r="B52" s="23" t="s">
        <v>725</v>
      </c>
    </row>
    <row r="53" spans="1:2" ht="15" customHeight="1" x14ac:dyDescent="0.3">
      <c r="A53" t="s">
        <v>332</v>
      </c>
      <c r="B53" s="23" t="s">
        <v>726</v>
      </c>
    </row>
    <row r="54" spans="1:2" ht="15" customHeight="1" x14ac:dyDescent="0.3">
      <c r="A54" t="s">
        <v>333</v>
      </c>
      <c r="B54" s="23" t="s">
        <v>727</v>
      </c>
    </row>
    <row r="55" spans="1:2" ht="15" customHeight="1" x14ac:dyDescent="0.3">
      <c r="A55" t="s">
        <v>334</v>
      </c>
      <c r="B55" s="23" t="s">
        <v>728</v>
      </c>
    </row>
    <row r="56" spans="1:2" ht="15" customHeight="1" x14ac:dyDescent="0.3">
      <c r="A56" t="s">
        <v>335</v>
      </c>
      <c r="B56" s="23" t="s">
        <v>716</v>
      </c>
    </row>
  </sheetData>
  <mergeCells count="17">
    <mergeCell ref="H2:K2"/>
    <mergeCell ref="I12:I13"/>
    <mergeCell ref="J12:J13"/>
    <mergeCell ref="D12:D13"/>
    <mergeCell ref="E12:E13"/>
    <mergeCell ref="F12:F13"/>
    <mergeCell ref="H12:H13"/>
    <mergeCell ref="D26:K26"/>
    <mergeCell ref="K12:K13"/>
    <mergeCell ref="G12:G13"/>
    <mergeCell ref="D27:K27"/>
    <mergeCell ref="D28:K28"/>
    <mergeCell ref="D21:K21"/>
    <mergeCell ref="D22:K22"/>
    <mergeCell ref="D23:K23"/>
    <mergeCell ref="D24:K24"/>
    <mergeCell ref="D25:K25"/>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3E1-A5DB-44D2-B87E-333706443587}">
  <dimension ref="A1:E13"/>
  <sheetViews>
    <sheetView workbookViewId="0">
      <selection activeCell="G24" sqref="G24:G25"/>
    </sheetView>
  </sheetViews>
  <sheetFormatPr defaultColWidth="9.109375" defaultRowHeight="14.4" x14ac:dyDescent="0.3"/>
  <cols>
    <col min="1" max="1" width="26" style="21" customWidth="1"/>
    <col min="2" max="2" width="14.109375" style="21" customWidth="1"/>
    <col min="3" max="3" width="13.44140625" style="21" customWidth="1"/>
    <col min="4" max="4" width="14.33203125" style="21" customWidth="1"/>
    <col min="5" max="5" width="9.44140625" style="21" customWidth="1"/>
    <col min="6" max="7" width="9.109375" style="21"/>
    <col min="8" max="8" width="19" style="21" customWidth="1"/>
    <col min="9" max="16384" width="9.109375" style="21"/>
  </cols>
  <sheetData>
    <row r="1" spans="1:5" x14ac:dyDescent="0.3">
      <c r="A1" s="21" t="s">
        <v>737</v>
      </c>
    </row>
    <row r="2" spans="1:5" x14ac:dyDescent="0.3">
      <c r="A2" s="21" t="s">
        <v>739</v>
      </c>
    </row>
    <row r="5" spans="1:5" x14ac:dyDescent="0.3">
      <c r="A5" s="80" t="s">
        <v>736</v>
      </c>
      <c r="B5" s="81" t="s">
        <v>733</v>
      </c>
      <c r="C5" s="81"/>
      <c r="D5" s="81"/>
      <c r="E5" s="51"/>
    </row>
    <row r="6" spans="1:5" x14ac:dyDescent="0.3">
      <c r="A6" s="80"/>
      <c r="B6" s="51" t="s">
        <v>9</v>
      </c>
      <c r="C6" s="51" t="s">
        <v>734</v>
      </c>
      <c r="D6" s="51" t="s">
        <v>735</v>
      </c>
      <c r="E6" s="52" t="s">
        <v>729</v>
      </c>
    </row>
    <row r="7" spans="1:5" x14ac:dyDescent="0.3">
      <c r="A7" s="54" t="s">
        <v>9</v>
      </c>
      <c r="B7" s="55">
        <v>23</v>
      </c>
      <c r="C7" s="55">
        <v>3</v>
      </c>
      <c r="D7" s="55"/>
      <c r="E7" s="55">
        <v>26</v>
      </c>
    </row>
    <row r="8" spans="1:5" x14ac:dyDescent="0.3">
      <c r="A8" s="54" t="s">
        <v>74</v>
      </c>
      <c r="B8" s="55"/>
      <c r="C8" s="55">
        <v>60</v>
      </c>
      <c r="D8" s="55"/>
      <c r="E8" s="55">
        <v>60</v>
      </c>
    </row>
    <row r="9" spans="1:5" x14ac:dyDescent="0.3">
      <c r="A9" s="54" t="s">
        <v>232</v>
      </c>
      <c r="B9" s="55"/>
      <c r="C9" s="55">
        <v>5</v>
      </c>
      <c r="D9" s="55">
        <v>18</v>
      </c>
      <c r="E9" s="55">
        <v>23</v>
      </c>
    </row>
    <row r="13" spans="1:5" x14ac:dyDescent="0.3">
      <c r="B13" s="53"/>
      <c r="C13" s="53"/>
      <c r="D13" s="53"/>
      <c r="E13" s="53"/>
    </row>
  </sheetData>
  <mergeCells count="2">
    <mergeCell ref="A5:A6"/>
    <mergeCell ref="B5:D5"/>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E548-2172-4443-8A75-64FE4B20AAC9}">
  <dimension ref="A1:AC185"/>
  <sheetViews>
    <sheetView tabSelected="1" workbookViewId="0">
      <pane xSplit="6" ySplit="2" topLeftCell="G3" activePane="bottomRight" state="frozen"/>
      <selection pane="topRight" activeCell="G1" sqref="G1"/>
      <selection pane="bottomLeft" activeCell="A3" sqref="A3"/>
      <selection pane="bottomRight" activeCell="G11" sqref="G11"/>
    </sheetView>
  </sheetViews>
  <sheetFormatPr defaultColWidth="9.109375" defaultRowHeight="15" customHeight="1" x14ac:dyDescent="0.3"/>
  <cols>
    <col min="1" max="1" width="7.88671875" style="15" customWidth="1"/>
    <col min="2" max="2" width="9.88671875" style="15" customWidth="1"/>
    <col min="3" max="3" width="11.109375" style="15" bestFit="1" customWidth="1"/>
    <col min="4" max="4" width="9.5546875" style="15" bestFit="1" customWidth="1"/>
    <col min="5" max="5" width="10.33203125" style="15" bestFit="1" customWidth="1"/>
    <col min="6" max="6" width="13.44140625" style="15" bestFit="1" customWidth="1"/>
    <col min="7" max="7" width="12.109375" style="15" customWidth="1"/>
    <col min="8" max="8" width="13" style="15" customWidth="1"/>
    <col min="9" max="9" width="10.88671875" style="15" bestFit="1" customWidth="1"/>
    <col min="10" max="10" width="14.109375" style="15" bestFit="1" customWidth="1"/>
    <col min="11" max="11" width="8.33203125" style="15" bestFit="1" customWidth="1"/>
    <col min="12" max="12" width="10.33203125" style="15" bestFit="1" customWidth="1"/>
    <col min="13" max="13" width="13.5546875" style="15" customWidth="1"/>
    <col min="14" max="14" width="7.88671875" style="15" bestFit="1" customWidth="1"/>
    <col min="15" max="15" width="8" style="15" bestFit="1" customWidth="1"/>
    <col min="16" max="19" width="11.5546875" style="19" bestFit="1" customWidth="1"/>
    <col min="20" max="20" width="14.6640625" style="19" bestFit="1" customWidth="1"/>
    <col min="21" max="21" width="11.5546875" style="19" bestFit="1" customWidth="1"/>
    <col min="22" max="22" width="13.44140625" style="19" bestFit="1" customWidth="1"/>
    <col min="23" max="25" width="11.5546875" style="19" bestFit="1" customWidth="1"/>
    <col min="26" max="26" width="14.109375" style="19" bestFit="1" customWidth="1"/>
    <col min="27" max="27" width="12.5546875" style="19" bestFit="1" customWidth="1"/>
    <col min="28" max="28" width="15.88671875" style="19" bestFit="1" customWidth="1"/>
    <col min="29" max="29" width="9.109375" style="15"/>
    <col min="30" max="16384" width="9.109375" style="12"/>
  </cols>
  <sheetData>
    <row r="1" spans="1:28" ht="15" customHeight="1" x14ac:dyDescent="0.3">
      <c r="A1" s="13" t="s">
        <v>519</v>
      </c>
      <c r="B1" s="13" t="s">
        <v>520</v>
      </c>
      <c r="C1" s="13" t="s">
        <v>4</v>
      </c>
      <c r="D1" s="13" t="s">
        <v>1</v>
      </c>
      <c r="E1" s="13" t="s">
        <v>2</v>
      </c>
      <c r="F1" s="13" t="s">
        <v>521</v>
      </c>
      <c r="G1" s="4" t="s">
        <v>633</v>
      </c>
      <c r="H1" s="4" t="s">
        <v>644</v>
      </c>
      <c r="I1" s="4" t="s">
        <v>634</v>
      </c>
      <c r="J1" s="13" t="s">
        <v>522</v>
      </c>
      <c r="K1" s="13" t="s">
        <v>523</v>
      </c>
      <c r="L1" s="13" t="s">
        <v>524</v>
      </c>
      <c r="M1" s="13" t="s">
        <v>525</v>
      </c>
      <c r="N1" s="13" t="s">
        <v>527</v>
      </c>
      <c r="O1" s="13" t="s">
        <v>528</v>
      </c>
      <c r="P1" s="17" t="s">
        <v>526</v>
      </c>
      <c r="Q1" s="17" t="s">
        <v>529</v>
      </c>
      <c r="R1" s="17" t="s">
        <v>530</v>
      </c>
      <c r="S1" s="17" t="s">
        <v>531</v>
      </c>
      <c r="T1" s="17" t="s">
        <v>532</v>
      </c>
      <c r="U1" s="17" t="s">
        <v>533</v>
      </c>
      <c r="V1" s="17" t="s">
        <v>534</v>
      </c>
      <c r="W1" s="17" t="s">
        <v>535</v>
      </c>
      <c r="X1" s="17" t="s">
        <v>536</v>
      </c>
      <c r="Y1" s="17" t="s">
        <v>537</v>
      </c>
      <c r="Z1" s="17" t="s">
        <v>538</v>
      </c>
      <c r="AA1" s="17" t="s">
        <v>539</v>
      </c>
      <c r="AB1" s="17" t="s">
        <v>540</v>
      </c>
    </row>
    <row r="2" spans="1:28" ht="15" customHeight="1" x14ac:dyDescent="0.3">
      <c r="A2" s="14" t="s">
        <v>6</v>
      </c>
      <c r="B2" s="14" t="s">
        <v>541</v>
      </c>
      <c r="C2" s="14" t="s">
        <v>177</v>
      </c>
      <c r="D2" s="14">
        <v>42.242441999999997</v>
      </c>
      <c r="E2" s="14">
        <v>-70.859057000000007</v>
      </c>
      <c r="F2" s="14" t="s">
        <v>176</v>
      </c>
      <c r="G2" s="14" t="s">
        <v>542</v>
      </c>
      <c r="H2" s="14"/>
      <c r="I2" s="14" t="s">
        <v>635</v>
      </c>
      <c r="J2" s="14" t="s">
        <v>543</v>
      </c>
      <c r="K2" s="14">
        <v>2013</v>
      </c>
      <c r="L2" s="14">
        <v>7</v>
      </c>
      <c r="M2" s="16">
        <v>41480</v>
      </c>
      <c r="N2" s="14">
        <v>321</v>
      </c>
      <c r="O2" s="14">
        <v>38</v>
      </c>
      <c r="P2" s="18">
        <v>69.106009982880906</v>
      </c>
      <c r="Q2" s="18">
        <v>21.052631578947398</v>
      </c>
      <c r="R2" s="18">
        <v>52.631578947368403</v>
      </c>
      <c r="S2" s="18">
        <v>15.789473684210501</v>
      </c>
      <c r="T2" s="18">
        <v>49.342105263157897</v>
      </c>
      <c r="U2" s="18">
        <v>13.157894736842101</v>
      </c>
      <c r="V2" s="18">
        <v>78.195488721804495</v>
      </c>
      <c r="W2" s="18">
        <v>20.2492211838006</v>
      </c>
      <c r="X2" s="18">
        <v>41.324941191429801</v>
      </c>
      <c r="Y2" s="18">
        <v>5.2631578947368398</v>
      </c>
      <c r="Z2" s="18">
        <v>93.141945773524697</v>
      </c>
      <c r="AA2" s="18">
        <v>15.789473684210501</v>
      </c>
      <c r="AB2" s="18">
        <v>100</v>
      </c>
    </row>
    <row r="3" spans="1:28" ht="15" customHeight="1" x14ac:dyDescent="0.3">
      <c r="A3" s="14" t="s">
        <v>6</v>
      </c>
      <c r="B3" s="14" t="s">
        <v>541</v>
      </c>
      <c r="C3" s="68">
        <v>2019055</v>
      </c>
      <c r="D3" s="14">
        <v>41.933320000000002</v>
      </c>
      <c r="E3" s="14">
        <v>-71.154269999999997</v>
      </c>
      <c r="F3" s="14" t="s">
        <v>550</v>
      </c>
      <c r="G3" s="14" t="s">
        <v>542</v>
      </c>
      <c r="H3" s="14"/>
      <c r="I3" s="14" t="s">
        <v>635</v>
      </c>
      <c r="J3" s="14" t="s">
        <v>543</v>
      </c>
      <c r="K3" s="14">
        <v>2019</v>
      </c>
      <c r="L3" s="14">
        <v>8</v>
      </c>
      <c r="M3" s="16">
        <v>43683</v>
      </c>
      <c r="N3" s="14">
        <v>318</v>
      </c>
      <c r="O3" s="14">
        <v>42</v>
      </c>
      <c r="P3" s="18">
        <v>82.223596509310795</v>
      </c>
      <c r="Q3" s="18">
        <v>35.714285714285701</v>
      </c>
      <c r="R3" s="18">
        <v>89.285714285714306</v>
      </c>
      <c r="S3" s="18">
        <v>9.5238095238095202</v>
      </c>
      <c r="T3" s="18">
        <v>29.761904761904798</v>
      </c>
      <c r="U3" s="18">
        <v>9.5238095238095202</v>
      </c>
      <c r="V3" s="18">
        <v>86.848072562358297</v>
      </c>
      <c r="W3" s="18">
        <v>57.861635220125798</v>
      </c>
      <c r="X3" s="18">
        <v>100</v>
      </c>
      <c r="Y3" s="18">
        <v>7.1428571428571397</v>
      </c>
      <c r="Z3" s="18">
        <v>87.445887445887493</v>
      </c>
      <c r="AA3" s="18">
        <v>19.047619047619001</v>
      </c>
      <c r="AB3" s="18">
        <v>100</v>
      </c>
    </row>
    <row r="4" spans="1:28" ht="15" customHeight="1" x14ac:dyDescent="0.3">
      <c r="A4" s="14" t="s">
        <v>6</v>
      </c>
      <c r="B4" s="14" t="s">
        <v>541</v>
      </c>
      <c r="C4" s="68">
        <v>2016033</v>
      </c>
      <c r="D4" s="14">
        <v>41.772548</v>
      </c>
      <c r="E4" s="14">
        <v>-71.084947999999997</v>
      </c>
      <c r="F4" s="14" t="s">
        <v>38</v>
      </c>
      <c r="G4" s="14" t="s">
        <v>9</v>
      </c>
      <c r="H4" s="14" t="s">
        <v>9</v>
      </c>
      <c r="I4" s="14" t="s">
        <v>544</v>
      </c>
      <c r="J4" s="14" t="s">
        <v>543</v>
      </c>
      <c r="K4" s="14">
        <v>2016</v>
      </c>
      <c r="L4" s="14">
        <v>9</v>
      </c>
      <c r="M4" s="16">
        <v>42634</v>
      </c>
      <c r="N4" s="14">
        <v>310</v>
      </c>
      <c r="O4" s="14">
        <v>32</v>
      </c>
      <c r="P4" s="18">
        <v>89.932528409090907</v>
      </c>
      <c r="Q4" s="18">
        <v>56.25</v>
      </c>
      <c r="R4" s="18">
        <v>100</v>
      </c>
      <c r="S4" s="18">
        <v>28.125</v>
      </c>
      <c r="T4" s="18">
        <v>87.890625</v>
      </c>
      <c r="U4" s="18">
        <v>3.125</v>
      </c>
      <c r="V4" s="18">
        <v>100</v>
      </c>
      <c r="W4" s="18">
        <v>49.0322580645161</v>
      </c>
      <c r="X4" s="18">
        <v>100</v>
      </c>
      <c r="Y4" s="18">
        <v>3.125</v>
      </c>
      <c r="Z4" s="18">
        <v>99.621212121212096</v>
      </c>
      <c r="AA4" s="18">
        <v>6.25</v>
      </c>
      <c r="AB4" s="18">
        <v>52.0833333333333</v>
      </c>
    </row>
    <row r="5" spans="1:28" ht="15" customHeight="1" x14ac:dyDescent="0.3">
      <c r="A5" s="14" t="s">
        <v>6</v>
      </c>
      <c r="B5" s="14" t="s">
        <v>541</v>
      </c>
      <c r="C5" s="68">
        <v>2019016</v>
      </c>
      <c r="D5" s="14">
        <v>41.947099999999999</v>
      </c>
      <c r="E5" s="14">
        <v>-71.176950000000005</v>
      </c>
      <c r="F5" s="14" t="s">
        <v>552</v>
      </c>
      <c r="G5" s="14" t="s">
        <v>542</v>
      </c>
      <c r="H5" s="14"/>
      <c r="I5" s="14" t="s">
        <v>635</v>
      </c>
      <c r="J5" s="14" t="s">
        <v>543</v>
      </c>
      <c r="K5" s="14">
        <v>2019</v>
      </c>
      <c r="L5" s="14">
        <v>7</v>
      </c>
      <c r="M5" s="16">
        <v>43662</v>
      </c>
      <c r="N5" s="14">
        <v>335</v>
      </c>
      <c r="O5" s="14">
        <v>51</v>
      </c>
      <c r="P5" s="18">
        <v>82.173707716163506</v>
      </c>
      <c r="Q5" s="18">
        <v>29.411764705882401</v>
      </c>
      <c r="R5" s="18">
        <v>73.529411764705898</v>
      </c>
      <c r="S5" s="18">
        <v>23.529411764705898</v>
      </c>
      <c r="T5" s="18">
        <v>73.529411764705898</v>
      </c>
      <c r="U5" s="18">
        <v>15.6862745098039</v>
      </c>
      <c r="V5" s="18">
        <v>72.175536881419205</v>
      </c>
      <c r="W5" s="18">
        <v>46.268656716417901</v>
      </c>
      <c r="X5" s="18">
        <v>94.425830033505903</v>
      </c>
      <c r="Y5" s="18">
        <v>9.8039215686274499</v>
      </c>
      <c r="Z5" s="18">
        <v>79.3820558526441</v>
      </c>
      <c r="AA5" s="18">
        <v>17.647058823529399</v>
      </c>
      <c r="AB5" s="18">
        <v>100</v>
      </c>
    </row>
    <row r="6" spans="1:28" ht="15" customHeight="1" x14ac:dyDescent="0.3">
      <c r="A6" s="14" t="s">
        <v>6</v>
      </c>
      <c r="B6" s="14" t="s">
        <v>541</v>
      </c>
      <c r="C6" s="68">
        <v>2019045</v>
      </c>
      <c r="D6" s="14">
        <v>42.079369999999997</v>
      </c>
      <c r="E6" s="14">
        <v>-71.014060000000001</v>
      </c>
      <c r="F6" s="14" t="s">
        <v>569</v>
      </c>
      <c r="G6" s="14" t="s">
        <v>232</v>
      </c>
      <c r="H6" s="14"/>
      <c r="I6" s="14" t="s">
        <v>635</v>
      </c>
      <c r="J6" s="14" t="s">
        <v>543</v>
      </c>
      <c r="K6" s="14">
        <v>2019</v>
      </c>
      <c r="L6" s="14">
        <v>8</v>
      </c>
      <c r="M6" s="16">
        <v>43679</v>
      </c>
      <c r="N6" s="14">
        <v>346</v>
      </c>
      <c r="O6" s="14">
        <v>44</v>
      </c>
      <c r="P6" s="18">
        <v>39.352066245692797</v>
      </c>
      <c r="Q6" s="18">
        <v>18.181818181818201</v>
      </c>
      <c r="R6" s="18">
        <v>45.454545454545503</v>
      </c>
      <c r="S6" s="18">
        <v>18.181818181818201</v>
      </c>
      <c r="T6" s="18">
        <v>56.818181818181799</v>
      </c>
      <c r="U6" s="18">
        <v>29.545454545454501</v>
      </c>
      <c r="V6" s="18">
        <v>39.1774891774892</v>
      </c>
      <c r="W6" s="18">
        <v>8.9595375722543409</v>
      </c>
      <c r="X6" s="18">
        <v>18.284770555621101</v>
      </c>
      <c r="Y6" s="18">
        <v>29.545454545454501</v>
      </c>
      <c r="Z6" s="18">
        <v>19.559228650137701</v>
      </c>
      <c r="AA6" s="18">
        <v>6.8181818181818201</v>
      </c>
      <c r="AB6" s="18">
        <v>56.818181818181799</v>
      </c>
    </row>
    <row r="7" spans="1:28" ht="15" customHeight="1" x14ac:dyDescent="0.3">
      <c r="A7" s="14" t="s">
        <v>6</v>
      </c>
      <c r="B7" s="14" t="s">
        <v>541</v>
      </c>
      <c r="C7" s="68">
        <v>2019027</v>
      </c>
      <c r="D7" s="14">
        <v>42.695393000000003</v>
      </c>
      <c r="E7" s="14">
        <v>-72.227183999999994</v>
      </c>
      <c r="F7" s="14" t="s">
        <v>582</v>
      </c>
      <c r="G7" s="14" t="s">
        <v>9</v>
      </c>
      <c r="H7" s="14" t="s">
        <v>9</v>
      </c>
      <c r="I7" s="14" t="s">
        <v>544</v>
      </c>
      <c r="J7" s="14" t="s">
        <v>543</v>
      </c>
      <c r="K7" s="14">
        <v>2019</v>
      </c>
      <c r="L7" s="14">
        <v>7</v>
      </c>
      <c r="M7" s="16">
        <v>43669</v>
      </c>
      <c r="N7" s="14">
        <v>295</v>
      </c>
      <c r="O7" s="14">
        <v>70</v>
      </c>
      <c r="P7" s="18">
        <v>80.177466466812703</v>
      </c>
      <c r="Q7" s="18">
        <v>27.1428571428571</v>
      </c>
      <c r="R7" s="18">
        <v>67.857142857142904</v>
      </c>
      <c r="S7" s="18">
        <v>32.857142857142897</v>
      </c>
      <c r="T7" s="18">
        <v>100</v>
      </c>
      <c r="U7" s="18">
        <v>7.1428571428571397</v>
      </c>
      <c r="V7" s="18">
        <v>92.517006802721099</v>
      </c>
      <c r="W7" s="18">
        <v>18.305084745762699</v>
      </c>
      <c r="X7" s="18">
        <v>37.357315807679001</v>
      </c>
      <c r="Y7" s="18">
        <v>2.8571428571428599</v>
      </c>
      <c r="Z7" s="18">
        <v>100</v>
      </c>
      <c r="AA7" s="18">
        <v>10</v>
      </c>
      <c r="AB7" s="18">
        <v>83.3333333333333</v>
      </c>
    </row>
    <row r="8" spans="1:28" ht="15" customHeight="1" x14ac:dyDescent="0.3">
      <c r="A8" s="14" t="s">
        <v>6</v>
      </c>
      <c r="B8" s="14" t="s">
        <v>541</v>
      </c>
      <c r="C8" s="68">
        <v>2016014</v>
      </c>
      <c r="D8" s="14">
        <v>41.632660000000001</v>
      </c>
      <c r="E8" s="14">
        <v>-71.060383000000002</v>
      </c>
      <c r="F8" s="14" t="s">
        <v>156</v>
      </c>
      <c r="G8" s="14" t="s">
        <v>542</v>
      </c>
      <c r="H8" s="14"/>
      <c r="I8" s="14" t="s">
        <v>635</v>
      </c>
      <c r="J8" s="14" t="s">
        <v>543</v>
      </c>
      <c r="K8" s="14">
        <v>2016</v>
      </c>
      <c r="L8" s="14">
        <v>8</v>
      </c>
      <c r="M8" s="16">
        <v>42585</v>
      </c>
      <c r="N8" s="14">
        <v>294</v>
      </c>
      <c r="O8" s="14">
        <v>49</v>
      </c>
      <c r="P8" s="18">
        <v>59.641447797424497</v>
      </c>
      <c r="Q8" s="18">
        <v>22.4489795918367</v>
      </c>
      <c r="R8" s="18">
        <v>56.122448979591802</v>
      </c>
      <c r="S8" s="18">
        <v>12.244897959183699</v>
      </c>
      <c r="T8" s="18">
        <v>38.265306122448997</v>
      </c>
      <c r="U8" s="18">
        <v>12.244897959183699</v>
      </c>
      <c r="V8" s="18">
        <v>80.369290573372197</v>
      </c>
      <c r="W8" s="18">
        <v>5.4421768707483</v>
      </c>
      <c r="X8" s="18">
        <v>11.1064834096904</v>
      </c>
      <c r="Y8" s="18">
        <v>12.244897959183699</v>
      </c>
      <c r="Z8" s="18">
        <v>71.985157699443405</v>
      </c>
      <c r="AA8" s="18">
        <v>14.285714285714301</v>
      </c>
      <c r="AB8" s="18">
        <v>100</v>
      </c>
    </row>
    <row r="9" spans="1:28" ht="15" customHeight="1" x14ac:dyDescent="0.3">
      <c r="A9" s="14" t="s">
        <v>26</v>
      </c>
      <c r="B9" s="14" t="s">
        <v>541</v>
      </c>
      <c r="C9" s="68">
        <v>2016015</v>
      </c>
      <c r="D9" s="14">
        <v>42.007919999999999</v>
      </c>
      <c r="E9" s="14">
        <v>-71.705060000000003</v>
      </c>
      <c r="F9" s="14" t="s">
        <v>59</v>
      </c>
      <c r="G9" s="14" t="s">
        <v>9</v>
      </c>
      <c r="H9" s="14" t="s">
        <v>9</v>
      </c>
      <c r="I9" s="14" t="s">
        <v>635</v>
      </c>
      <c r="J9" s="14" t="s">
        <v>543</v>
      </c>
      <c r="K9" s="14">
        <v>2016</v>
      </c>
      <c r="L9" s="14">
        <v>8</v>
      </c>
      <c r="M9" s="16">
        <v>42585</v>
      </c>
      <c r="N9" s="14">
        <v>311</v>
      </c>
      <c r="O9" s="14">
        <v>53</v>
      </c>
      <c r="P9" s="18">
        <v>79.0785844514903</v>
      </c>
      <c r="Q9" s="18">
        <v>30.188679245283002</v>
      </c>
      <c r="R9" s="18">
        <v>75.471698113207594</v>
      </c>
      <c r="S9" s="18">
        <v>16.981132075471699</v>
      </c>
      <c r="T9" s="18">
        <v>53.0660377358491</v>
      </c>
      <c r="U9" s="18">
        <v>9.4339622641509404</v>
      </c>
      <c r="V9" s="18">
        <v>87.061994609164401</v>
      </c>
      <c r="W9" s="18">
        <v>32.797427652733099</v>
      </c>
      <c r="X9" s="18">
        <v>66.933525821904297</v>
      </c>
      <c r="Y9" s="18">
        <v>5.6603773584905701</v>
      </c>
      <c r="Z9" s="18">
        <v>91.938250428816502</v>
      </c>
      <c r="AA9" s="18">
        <v>13.207547169811299</v>
      </c>
      <c r="AB9" s="18">
        <v>100</v>
      </c>
    </row>
    <row r="10" spans="1:28" ht="15" customHeight="1" x14ac:dyDescent="0.3">
      <c r="A10" s="14" t="s">
        <v>26</v>
      </c>
      <c r="B10" s="14" t="s">
        <v>541</v>
      </c>
      <c r="C10" s="68">
        <v>2019062</v>
      </c>
      <c r="D10" s="14">
        <v>42.007919999999999</v>
      </c>
      <c r="E10" s="14">
        <v>-71.705060000000003</v>
      </c>
      <c r="F10" s="14" t="s">
        <v>59</v>
      </c>
      <c r="G10" s="14" t="s">
        <v>9</v>
      </c>
      <c r="H10" s="14" t="s">
        <v>9</v>
      </c>
      <c r="I10" s="14" t="s">
        <v>544</v>
      </c>
      <c r="J10" s="14" t="s">
        <v>543</v>
      </c>
      <c r="K10" s="14">
        <v>2019</v>
      </c>
      <c r="L10" s="14">
        <v>8</v>
      </c>
      <c r="M10" s="16">
        <v>43689</v>
      </c>
      <c r="N10" s="14">
        <v>325</v>
      </c>
      <c r="O10" s="14">
        <v>46</v>
      </c>
      <c r="P10" s="18">
        <v>80.839241417657604</v>
      </c>
      <c r="Q10" s="18">
        <v>30.434782608695699</v>
      </c>
      <c r="R10" s="18">
        <v>76.086956521739097</v>
      </c>
      <c r="S10" s="18">
        <v>23.913043478260899</v>
      </c>
      <c r="T10" s="18">
        <v>74.728260869565204</v>
      </c>
      <c r="U10" s="18">
        <v>2.1739130434782599</v>
      </c>
      <c r="V10" s="18">
        <v>100</v>
      </c>
      <c r="W10" s="18">
        <v>18.769230769230798</v>
      </c>
      <c r="X10" s="18">
        <v>38.304552590266901</v>
      </c>
      <c r="Y10" s="18">
        <v>4.3478260869565197</v>
      </c>
      <c r="Z10" s="18">
        <v>95.915678524374201</v>
      </c>
      <c r="AA10" s="18">
        <v>23.913043478260899</v>
      </c>
      <c r="AB10" s="18">
        <v>100</v>
      </c>
    </row>
    <row r="11" spans="1:28" ht="15" customHeight="1" x14ac:dyDescent="0.3">
      <c r="A11" s="14" t="s">
        <v>6</v>
      </c>
      <c r="B11" s="14" t="s">
        <v>541</v>
      </c>
      <c r="C11" s="68">
        <v>2013048</v>
      </c>
      <c r="D11" s="14">
        <v>41.952551</v>
      </c>
      <c r="E11" s="14">
        <v>-71.224761000000001</v>
      </c>
      <c r="F11" s="14" t="s">
        <v>209</v>
      </c>
      <c r="G11" s="14" t="s">
        <v>542</v>
      </c>
      <c r="H11" s="14"/>
      <c r="I11" s="14" t="s">
        <v>544</v>
      </c>
      <c r="J11" s="14" t="s">
        <v>543</v>
      </c>
      <c r="K11" s="14">
        <v>2013</v>
      </c>
      <c r="L11" s="14">
        <v>8</v>
      </c>
      <c r="M11" s="16">
        <v>41487</v>
      </c>
      <c r="N11" s="14">
        <v>325</v>
      </c>
      <c r="O11" s="14">
        <v>45</v>
      </c>
      <c r="P11" s="18">
        <v>82.488201833439902</v>
      </c>
      <c r="Q11" s="18">
        <v>37.7777777777778</v>
      </c>
      <c r="R11" s="18">
        <v>94.4444444444444</v>
      </c>
      <c r="S11" s="18">
        <v>20</v>
      </c>
      <c r="T11" s="18">
        <v>62.5</v>
      </c>
      <c r="U11" s="18">
        <v>15.5555555555556</v>
      </c>
      <c r="V11" s="18">
        <v>72.486772486772495</v>
      </c>
      <c r="W11" s="18">
        <v>37.538461538461497</v>
      </c>
      <c r="X11" s="18">
        <v>76.609105180533803</v>
      </c>
      <c r="Y11" s="18">
        <v>6.6666666666666696</v>
      </c>
      <c r="Z11" s="18">
        <v>88.8888888888889</v>
      </c>
      <c r="AA11" s="18">
        <v>17.7777777777778</v>
      </c>
      <c r="AB11" s="18">
        <v>100</v>
      </c>
    </row>
    <row r="12" spans="1:28" ht="15" customHeight="1" x14ac:dyDescent="0.3">
      <c r="A12" s="14" t="s">
        <v>6</v>
      </c>
      <c r="B12" s="14" t="s">
        <v>541</v>
      </c>
      <c r="C12" s="68">
        <v>2013003</v>
      </c>
      <c r="D12" s="14">
        <v>41.727899000000001</v>
      </c>
      <c r="E12" s="14">
        <v>-70.798141999999999</v>
      </c>
      <c r="F12" s="14" t="s">
        <v>249</v>
      </c>
      <c r="G12" s="14" t="s">
        <v>232</v>
      </c>
      <c r="H12" s="14"/>
      <c r="I12" s="14" t="s">
        <v>635</v>
      </c>
      <c r="J12" s="14" t="s">
        <v>543</v>
      </c>
      <c r="K12" s="14">
        <v>2013</v>
      </c>
      <c r="L12" s="14">
        <v>7</v>
      </c>
      <c r="M12" s="16">
        <v>41457</v>
      </c>
      <c r="N12" s="14">
        <v>323</v>
      </c>
      <c r="O12" s="14">
        <v>38</v>
      </c>
      <c r="P12" s="18">
        <v>25.889881470929701</v>
      </c>
      <c r="Q12" s="18">
        <v>7.8947368421052602</v>
      </c>
      <c r="R12" s="18">
        <v>19.7368421052632</v>
      </c>
      <c r="S12" s="18">
        <v>15.789473684210501</v>
      </c>
      <c r="T12" s="18">
        <v>49.342105263157897</v>
      </c>
      <c r="U12" s="18">
        <v>39.473684210526301</v>
      </c>
      <c r="V12" s="18">
        <v>15.5388471177945</v>
      </c>
      <c r="W12" s="18">
        <v>4.6439628482972104</v>
      </c>
      <c r="X12" s="18">
        <v>9.4774752006065608</v>
      </c>
      <c r="Y12" s="18">
        <v>15.789473684210501</v>
      </c>
      <c r="Z12" s="18">
        <v>61.244019138756002</v>
      </c>
      <c r="AA12" s="18">
        <v>0</v>
      </c>
      <c r="AB12" s="18">
        <v>0</v>
      </c>
    </row>
    <row r="13" spans="1:28" ht="15" customHeight="1" x14ac:dyDescent="0.3">
      <c r="A13" s="14" t="s">
        <v>6</v>
      </c>
      <c r="B13" s="14" t="s">
        <v>541</v>
      </c>
      <c r="C13" s="68">
        <v>2013022</v>
      </c>
      <c r="D13" s="14">
        <v>42.018472000000003</v>
      </c>
      <c r="E13" s="14">
        <v>-70.922526000000005</v>
      </c>
      <c r="F13" s="14" t="s">
        <v>194</v>
      </c>
      <c r="G13" s="14" t="s">
        <v>542</v>
      </c>
      <c r="H13" s="14"/>
      <c r="I13" s="14" t="s">
        <v>635</v>
      </c>
      <c r="J13" s="14" t="s">
        <v>543</v>
      </c>
      <c r="K13" s="14">
        <v>2013</v>
      </c>
      <c r="L13" s="14">
        <v>7</v>
      </c>
      <c r="M13" s="16">
        <v>41472</v>
      </c>
      <c r="N13" s="14">
        <v>277</v>
      </c>
      <c r="O13" s="14">
        <v>35</v>
      </c>
      <c r="P13" s="18">
        <v>73.600603954523507</v>
      </c>
      <c r="Q13" s="18">
        <v>25.714285714285701</v>
      </c>
      <c r="R13" s="18">
        <v>64.285714285714306</v>
      </c>
      <c r="S13" s="18">
        <v>25.714285714285701</v>
      </c>
      <c r="T13" s="18">
        <v>80.357142857142904</v>
      </c>
      <c r="U13" s="18">
        <v>20</v>
      </c>
      <c r="V13" s="18">
        <v>61.904761904761898</v>
      </c>
      <c r="W13" s="18">
        <v>33.935018050541501</v>
      </c>
      <c r="X13" s="18">
        <v>69.255138878656197</v>
      </c>
      <c r="Y13" s="18">
        <v>14.285714285714301</v>
      </c>
      <c r="Z13" s="18">
        <v>65.800865800865793</v>
      </c>
      <c r="AA13" s="18">
        <v>14.285714285714301</v>
      </c>
      <c r="AB13" s="18">
        <v>100</v>
      </c>
    </row>
    <row r="14" spans="1:28" ht="15" customHeight="1" x14ac:dyDescent="0.3">
      <c r="A14" s="14" t="s">
        <v>6</v>
      </c>
      <c r="B14" s="14" t="s">
        <v>541</v>
      </c>
      <c r="C14" s="68">
        <v>2013012</v>
      </c>
      <c r="D14" s="14">
        <v>41.744701999999997</v>
      </c>
      <c r="E14" s="14">
        <v>-71.248261999999997</v>
      </c>
      <c r="F14" s="14" t="s">
        <v>95</v>
      </c>
      <c r="G14" s="14" t="s">
        <v>542</v>
      </c>
      <c r="H14" s="14"/>
      <c r="I14" s="14" t="s">
        <v>635</v>
      </c>
      <c r="J14" s="14" t="s">
        <v>543</v>
      </c>
      <c r="K14" s="14">
        <v>2013</v>
      </c>
      <c r="L14" s="14">
        <v>7</v>
      </c>
      <c r="M14" s="16">
        <v>41464</v>
      </c>
      <c r="N14" s="14">
        <v>305</v>
      </c>
      <c r="O14" s="14">
        <v>33</v>
      </c>
      <c r="P14" s="18">
        <v>57.197498367393997</v>
      </c>
      <c r="Q14" s="18">
        <v>18.181818181818201</v>
      </c>
      <c r="R14" s="18">
        <v>45.454545454545503</v>
      </c>
      <c r="S14" s="18">
        <v>12.1212121212121</v>
      </c>
      <c r="T14" s="18">
        <v>37.878787878787897</v>
      </c>
      <c r="U14" s="18">
        <v>21.2121212121212</v>
      </c>
      <c r="V14" s="18">
        <v>59.018759018758999</v>
      </c>
      <c r="W14" s="18">
        <v>22.9508196721311</v>
      </c>
      <c r="X14" s="18">
        <v>46.838407494145201</v>
      </c>
      <c r="Y14" s="18">
        <v>18.181818181818201</v>
      </c>
      <c r="Z14" s="18">
        <v>53.994490358126697</v>
      </c>
      <c r="AA14" s="18">
        <v>12.1212121212121</v>
      </c>
      <c r="AB14" s="18">
        <v>100</v>
      </c>
    </row>
    <row r="15" spans="1:28" ht="15" customHeight="1" x14ac:dyDescent="0.3">
      <c r="A15" s="14" t="s">
        <v>6</v>
      </c>
      <c r="B15" s="14" t="s">
        <v>541</v>
      </c>
      <c r="C15" s="68">
        <v>2013032</v>
      </c>
      <c r="D15" s="14">
        <v>42.061126000000002</v>
      </c>
      <c r="E15" s="14">
        <v>-71.216586000000007</v>
      </c>
      <c r="F15" s="14" t="s">
        <v>126</v>
      </c>
      <c r="G15" s="14" t="s">
        <v>542</v>
      </c>
      <c r="H15" s="14"/>
      <c r="I15" s="14" t="s">
        <v>635</v>
      </c>
      <c r="J15" s="14" t="s">
        <v>543</v>
      </c>
      <c r="K15" s="14">
        <v>2013</v>
      </c>
      <c r="L15" s="14">
        <v>7</v>
      </c>
      <c r="M15" s="16">
        <v>41478</v>
      </c>
      <c r="N15" s="14">
        <v>269</v>
      </c>
      <c r="O15" s="14">
        <v>42</v>
      </c>
      <c r="P15" s="18">
        <v>44.047326085629301</v>
      </c>
      <c r="Q15" s="18">
        <v>21.428571428571399</v>
      </c>
      <c r="R15" s="18">
        <v>53.571428571428598</v>
      </c>
      <c r="S15" s="18">
        <v>16.6666666666667</v>
      </c>
      <c r="T15" s="18">
        <v>52.0833333333333</v>
      </c>
      <c r="U15" s="18">
        <v>30.952380952380999</v>
      </c>
      <c r="V15" s="18">
        <v>35.827664399093003</v>
      </c>
      <c r="W15" s="18">
        <v>25.278810408921899</v>
      </c>
      <c r="X15" s="18">
        <v>51.5894089977999</v>
      </c>
      <c r="Y15" s="18">
        <v>19.047619047619001</v>
      </c>
      <c r="Z15" s="18">
        <v>51.370851370851398</v>
      </c>
      <c r="AA15" s="18">
        <v>2.38095238095238</v>
      </c>
      <c r="AB15" s="18">
        <v>19.841269841269799</v>
      </c>
    </row>
    <row r="16" spans="1:28" ht="15" customHeight="1" x14ac:dyDescent="0.3">
      <c r="A16" s="14" t="s">
        <v>6</v>
      </c>
      <c r="B16" s="14" t="s">
        <v>541</v>
      </c>
      <c r="C16" s="68">
        <v>2019021</v>
      </c>
      <c r="D16" s="14">
        <v>42.061126000000002</v>
      </c>
      <c r="E16" s="14">
        <v>-71.216586000000007</v>
      </c>
      <c r="F16" s="14" t="s">
        <v>126</v>
      </c>
      <c r="G16" s="14" t="s">
        <v>542</v>
      </c>
      <c r="H16" s="14"/>
      <c r="I16" s="14" t="s">
        <v>635</v>
      </c>
      <c r="J16" s="14" t="s">
        <v>543</v>
      </c>
      <c r="K16" s="14">
        <v>2019</v>
      </c>
      <c r="L16" s="14">
        <v>7</v>
      </c>
      <c r="M16" s="16">
        <v>43664</v>
      </c>
      <c r="N16" s="14">
        <v>316</v>
      </c>
      <c r="O16" s="14">
        <v>41</v>
      </c>
      <c r="P16" s="18">
        <v>58.293852545274902</v>
      </c>
      <c r="Q16" s="18">
        <v>21.951219512195099</v>
      </c>
      <c r="R16" s="18">
        <v>54.878048780487802</v>
      </c>
      <c r="S16" s="18">
        <v>14.634146341463399</v>
      </c>
      <c r="T16" s="18">
        <v>45.731707317073202</v>
      </c>
      <c r="U16" s="18">
        <v>19.512195121951201</v>
      </c>
      <c r="V16" s="18">
        <v>63.066202090592299</v>
      </c>
      <c r="W16" s="18">
        <v>19.620253164556999</v>
      </c>
      <c r="X16" s="18">
        <v>40.041332988891803</v>
      </c>
      <c r="Y16" s="18">
        <v>14.634146341463399</v>
      </c>
      <c r="Z16" s="18">
        <v>64.745011086474506</v>
      </c>
      <c r="AA16" s="18">
        <v>9.7560975609756095</v>
      </c>
      <c r="AB16" s="18">
        <v>81.300813008130106</v>
      </c>
    </row>
    <row r="17" spans="1:28" ht="15" customHeight="1" x14ac:dyDescent="0.3">
      <c r="A17" s="14" t="s">
        <v>6</v>
      </c>
      <c r="B17" s="14" t="s">
        <v>541</v>
      </c>
      <c r="C17" s="68">
        <v>2013031</v>
      </c>
      <c r="D17" s="14">
        <v>42.082574000000001</v>
      </c>
      <c r="E17" s="14">
        <v>-71.030075999999994</v>
      </c>
      <c r="F17" s="14" t="s">
        <v>243</v>
      </c>
      <c r="G17" s="14" t="s">
        <v>232</v>
      </c>
      <c r="H17" s="14"/>
      <c r="I17" s="14" t="s">
        <v>635</v>
      </c>
      <c r="J17" s="14" t="s">
        <v>543</v>
      </c>
      <c r="K17" s="14">
        <v>2013</v>
      </c>
      <c r="L17" s="14">
        <v>7</v>
      </c>
      <c r="M17" s="16">
        <v>41478</v>
      </c>
      <c r="N17" s="14">
        <v>275</v>
      </c>
      <c r="O17" s="14">
        <v>33</v>
      </c>
      <c r="P17" s="18">
        <v>40.992641317316597</v>
      </c>
      <c r="Q17" s="18">
        <v>12.1212121212121</v>
      </c>
      <c r="R17" s="18">
        <v>30.303030303030301</v>
      </c>
      <c r="S17" s="18">
        <v>12.1212121212121</v>
      </c>
      <c r="T17" s="18">
        <v>37.878787878787897</v>
      </c>
      <c r="U17" s="18">
        <v>27.272727272727298</v>
      </c>
      <c r="V17" s="18">
        <v>44.588744588744603</v>
      </c>
      <c r="W17" s="18">
        <v>6.1818181818181799</v>
      </c>
      <c r="X17" s="18">
        <v>12.6159554730983</v>
      </c>
      <c r="Y17" s="18">
        <v>21.2121212121212</v>
      </c>
      <c r="Z17" s="18">
        <v>44.811753902663</v>
      </c>
      <c r="AA17" s="18">
        <v>9.0909090909090899</v>
      </c>
      <c r="AB17" s="18">
        <v>75.757575757575793</v>
      </c>
    </row>
    <row r="18" spans="1:28" ht="15" customHeight="1" x14ac:dyDescent="0.3">
      <c r="A18" s="14" t="s">
        <v>6</v>
      </c>
      <c r="B18" s="14" t="s">
        <v>541</v>
      </c>
      <c r="C18" s="68">
        <v>2013018</v>
      </c>
      <c r="D18" s="14">
        <v>41.907437999999999</v>
      </c>
      <c r="E18" s="14">
        <v>-70.979916000000003</v>
      </c>
      <c r="F18" s="14" t="s">
        <v>83</v>
      </c>
      <c r="G18" s="14" t="s">
        <v>542</v>
      </c>
      <c r="H18" s="14"/>
      <c r="I18" s="14" t="s">
        <v>635</v>
      </c>
      <c r="J18" s="14" t="s">
        <v>543</v>
      </c>
      <c r="K18" s="14">
        <v>2013</v>
      </c>
      <c r="L18" s="14">
        <v>7</v>
      </c>
      <c r="M18" s="16">
        <v>41466</v>
      </c>
      <c r="N18" s="14">
        <v>279</v>
      </c>
      <c r="O18" s="14">
        <v>39</v>
      </c>
      <c r="P18" s="18">
        <v>49.930255143388798</v>
      </c>
      <c r="Q18" s="18">
        <v>17.948717948717899</v>
      </c>
      <c r="R18" s="18">
        <v>44.871794871794897</v>
      </c>
      <c r="S18" s="18">
        <v>28.205128205128201</v>
      </c>
      <c r="T18" s="18">
        <v>88.141025641025607</v>
      </c>
      <c r="U18" s="18">
        <v>28.205128205128201</v>
      </c>
      <c r="V18" s="18">
        <v>42.368742368742403</v>
      </c>
      <c r="W18" s="18">
        <v>6.4516129032258096</v>
      </c>
      <c r="X18" s="18">
        <v>13.166556945358799</v>
      </c>
      <c r="Y18" s="18">
        <v>20.5128205128205</v>
      </c>
      <c r="Z18" s="18">
        <v>46.930846930846897</v>
      </c>
      <c r="AA18" s="18">
        <v>7.6923076923076898</v>
      </c>
      <c r="AB18" s="18">
        <v>64.102564102564102</v>
      </c>
    </row>
    <row r="19" spans="1:28" ht="15" customHeight="1" x14ac:dyDescent="0.3">
      <c r="A19" s="14" t="s">
        <v>6</v>
      </c>
      <c r="B19" s="14" t="s">
        <v>541</v>
      </c>
      <c r="C19" s="68">
        <v>2013017</v>
      </c>
      <c r="D19" s="14">
        <v>41.846114</v>
      </c>
      <c r="E19" s="14">
        <v>-71.262551000000002</v>
      </c>
      <c r="F19" s="14" t="s">
        <v>200</v>
      </c>
      <c r="G19" s="14" t="s">
        <v>542</v>
      </c>
      <c r="H19" s="14"/>
      <c r="I19" s="14" t="s">
        <v>635</v>
      </c>
      <c r="J19" s="14" t="s">
        <v>543</v>
      </c>
      <c r="K19" s="14">
        <v>2013</v>
      </c>
      <c r="L19" s="14">
        <v>7</v>
      </c>
      <c r="M19" s="16">
        <v>41466</v>
      </c>
      <c r="N19" s="14">
        <v>283</v>
      </c>
      <c r="O19" s="14">
        <v>37</v>
      </c>
      <c r="P19" s="18">
        <v>53.024951844992202</v>
      </c>
      <c r="Q19" s="18">
        <v>18.918918918918902</v>
      </c>
      <c r="R19" s="18">
        <v>47.297297297297298</v>
      </c>
      <c r="S19" s="18">
        <v>16.2162162162162</v>
      </c>
      <c r="T19" s="18">
        <v>50.675675675675699</v>
      </c>
      <c r="U19" s="18">
        <v>21.6216216216216</v>
      </c>
      <c r="V19" s="18">
        <v>58.043758043757997</v>
      </c>
      <c r="W19" s="18">
        <v>16.961130742049502</v>
      </c>
      <c r="X19" s="18">
        <v>34.614552534794797</v>
      </c>
      <c r="Y19" s="18">
        <v>16.2162162162162</v>
      </c>
      <c r="Z19" s="18">
        <v>59.95085995086</v>
      </c>
      <c r="AA19" s="18">
        <v>8.1081081081081106</v>
      </c>
      <c r="AB19" s="18">
        <v>67.567567567567593</v>
      </c>
    </row>
    <row r="20" spans="1:28" ht="15" customHeight="1" x14ac:dyDescent="0.3">
      <c r="A20" s="14" t="s">
        <v>6</v>
      </c>
      <c r="B20" s="14" t="s">
        <v>541</v>
      </c>
      <c r="C20" s="68">
        <v>2013028</v>
      </c>
      <c r="D20" s="14">
        <v>41.988368000000001</v>
      </c>
      <c r="E20" s="14">
        <v>-71.035453000000004</v>
      </c>
      <c r="F20" s="14" t="s">
        <v>214</v>
      </c>
      <c r="G20" s="14" t="s">
        <v>542</v>
      </c>
      <c r="H20" s="14"/>
      <c r="I20" s="14" t="s">
        <v>635</v>
      </c>
      <c r="J20" s="14" t="s">
        <v>543</v>
      </c>
      <c r="K20" s="14">
        <v>2013</v>
      </c>
      <c r="L20" s="14">
        <v>7</v>
      </c>
      <c r="M20" s="16">
        <v>41477</v>
      </c>
      <c r="N20" s="14">
        <v>292</v>
      </c>
      <c r="O20" s="14">
        <v>14</v>
      </c>
      <c r="P20" s="18">
        <v>11.160714285714301</v>
      </c>
      <c r="Q20" s="18">
        <v>0</v>
      </c>
      <c r="R20" s="18">
        <v>0</v>
      </c>
      <c r="S20" s="18">
        <v>21.428571428571399</v>
      </c>
      <c r="T20" s="18">
        <v>66.964285714285694</v>
      </c>
      <c r="U20" s="18">
        <v>71.428571428571402</v>
      </c>
      <c r="V20" s="18">
        <v>0</v>
      </c>
      <c r="W20" s="18">
        <v>0</v>
      </c>
      <c r="X20" s="18">
        <v>0</v>
      </c>
      <c r="Y20" s="18">
        <v>50</v>
      </c>
      <c r="Z20" s="18">
        <v>0</v>
      </c>
      <c r="AA20" s="18">
        <v>0</v>
      </c>
      <c r="AB20" s="18">
        <v>0</v>
      </c>
    </row>
    <row r="21" spans="1:28" ht="15" customHeight="1" x14ac:dyDescent="0.3">
      <c r="A21" s="14" t="s">
        <v>6</v>
      </c>
      <c r="B21" s="14" t="s">
        <v>541</v>
      </c>
      <c r="C21" s="68">
        <v>2013010</v>
      </c>
      <c r="D21" s="14">
        <v>41.755701999999999</v>
      </c>
      <c r="E21" s="14">
        <v>-70.983125000000001</v>
      </c>
      <c r="F21" s="14" t="s">
        <v>120</v>
      </c>
      <c r="G21" s="14" t="s">
        <v>542</v>
      </c>
      <c r="H21" s="14"/>
      <c r="I21" s="14" t="s">
        <v>635</v>
      </c>
      <c r="J21" s="14" t="s">
        <v>543</v>
      </c>
      <c r="K21" s="14">
        <v>2013</v>
      </c>
      <c r="L21" s="14">
        <v>7</v>
      </c>
      <c r="M21" s="16">
        <v>41464</v>
      </c>
      <c r="N21" s="14">
        <v>317</v>
      </c>
      <c r="O21" s="14">
        <v>30</v>
      </c>
      <c r="P21" s="18">
        <v>54.211834974565903</v>
      </c>
      <c r="Q21" s="18">
        <v>23.3333333333333</v>
      </c>
      <c r="R21" s="18">
        <v>58.3333333333333</v>
      </c>
      <c r="S21" s="18">
        <v>33.3333333333333</v>
      </c>
      <c r="T21" s="18">
        <v>100</v>
      </c>
      <c r="U21" s="18">
        <v>33.3333333333333</v>
      </c>
      <c r="V21" s="18">
        <v>30.158730158730201</v>
      </c>
      <c r="W21" s="18">
        <v>29.6529968454259</v>
      </c>
      <c r="X21" s="18">
        <v>60.516320092705897</v>
      </c>
      <c r="Y21" s="18">
        <v>20</v>
      </c>
      <c r="Z21" s="18">
        <v>48.484848484848499</v>
      </c>
      <c r="AA21" s="18">
        <v>3.3333333333333299</v>
      </c>
      <c r="AB21" s="18">
        <v>27.7777777777778</v>
      </c>
    </row>
    <row r="22" spans="1:28" ht="15" customHeight="1" x14ac:dyDescent="0.3">
      <c r="A22" s="14" t="s">
        <v>6</v>
      </c>
      <c r="B22" s="14" t="s">
        <v>541</v>
      </c>
      <c r="C22" s="68">
        <v>2013020</v>
      </c>
      <c r="D22" s="14">
        <v>42.042388000000003</v>
      </c>
      <c r="E22" s="14">
        <v>-70.898461999999995</v>
      </c>
      <c r="F22" s="14" t="s">
        <v>174</v>
      </c>
      <c r="G22" s="14" t="s">
        <v>542</v>
      </c>
      <c r="H22" s="14"/>
      <c r="I22" s="14" t="s">
        <v>635</v>
      </c>
      <c r="J22" s="14" t="s">
        <v>543</v>
      </c>
      <c r="K22" s="14">
        <v>2013</v>
      </c>
      <c r="L22" s="14">
        <v>7</v>
      </c>
      <c r="M22" s="16">
        <v>41471</v>
      </c>
      <c r="N22" s="14">
        <v>296</v>
      </c>
      <c r="O22" s="14">
        <v>40</v>
      </c>
      <c r="P22" s="18">
        <v>62.418831168831197</v>
      </c>
      <c r="Q22" s="18">
        <v>27.5</v>
      </c>
      <c r="R22" s="18">
        <v>68.75</v>
      </c>
      <c r="S22" s="18">
        <v>10</v>
      </c>
      <c r="T22" s="18">
        <v>31.25</v>
      </c>
      <c r="U22" s="18">
        <v>22.5</v>
      </c>
      <c r="V22" s="18">
        <v>55.952380952380999</v>
      </c>
      <c r="W22" s="18">
        <v>57.094594594594597</v>
      </c>
      <c r="X22" s="18">
        <v>100</v>
      </c>
      <c r="Y22" s="18">
        <v>17.5</v>
      </c>
      <c r="Z22" s="18">
        <v>56.060606060606098</v>
      </c>
      <c r="AA22" s="18">
        <v>7.5</v>
      </c>
      <c r="AB22" s="18">
        <v>62.5</v>
      </c>
    </row>
    <row r="23" spans="1:28" ht="15" customHeight="1" x14ac:dyDescent="0.3">
      <c r="A23" s="14" t="s">
        <v>6</v>
      </c>
      <c r="B23" s="14" t="s">
        <v>541</v>
      </c>
      <c r="C23" s="68">
        <v>2019043</v>
      </c>
      <c r="D23" s="14">
        <v>42.042388000000003</v>
      </c>
      <c r="E23" s="14">
        <v>-70.898461999999995</v>
      </c>
      <c r="F23" s="14" t="s">
        <v>174</v>
      </c>
      <c r="G23" s="14" t="s">
        <v>542</v>
      </c>
      <c r="H23" s="14"/>
      <c r="I23" s="14" t="s">
        <v>635</v>
      </c>
      <c r="J23" s="14" t="s">
        <v>543</v>
      </c>
      <c r="K23" s="14">
        <v>2019</v>
      </c>
      <c r="L23" s="14">
        <v>8</v>
      </c>
      <c r="M23" s="16">
        <v>43679</v>
      </c>
      <c r="N23" s="14">
        <v>322</v>
      </c>
      <c r="O23" s="14">
        <v>48</v>
      </c>
      <c r="P23" s="18">
        <v>63.029744559455601</v>
      </c>
      <c r="Q23" s="18">
        <v>29.1666666666667</v>
      </c>
      <c r="R23" s="18">
        <v>72.9166666666667</v>
      </c>
      <c r="S23" s="18">
        <v>31.25</v>
      </c>
      <c r="T23" s="18">
        <v>97.65625</v>
      </c>
      <c r="U23" s="18">
        <v>27.0833333333333</v>
      </c>
      <c r="V23" s="18">
        <v>45.039682539682502</v>
      </c>
      <c r="W23" s="18">
        <v>16.1490683229814</v>
      </c>
      <c r="X23" s="18">
        <v>32.957282291798698</v>
      </c>
      <c r="Y23" s="18">
        <v>10.4166666666667</v>
      </c>
      <c r="Z23" s="18">
        <v>77.525252525252498</v>
      </c>
      <c r="AA23" s="18">
        <v>6.25</v>
      </c>
      <c r="AB23" s="18">
        <v>52.0833333333333</v>
      </c>
    </row>
    <row r="24" spans="1:28" ht="15" customHeight="1" x14ac:dyDescent="0.3">
      <c r="A24" s="14" t="s">
        <v>6</v>
      </c>
      <c r="B24" s="14" t="s">
        <v>541</v>
      </c>
      <c r="C24" s="68">
        <v>2013014</v>
      </c>
      <c r="D24" s="14">
        <v>41.800693000000003</v>
      </c>
      <c r="E24" s="14">
        <v>-71.304340999999994</v>
      </c>
      <c r="F24" s="14" t="s">
        <v>77</v>
      </c>
      <c r="G24" s="14" t="s">
        <v>542</v>
      </c>
      <c r="H24" s="14"/>
      <c r="I24" s="14" t="s">
        <v>635</v>
      </c>
      <c r="J24" s="14" t="s">
        <v>543</v>
      </c>
      <c r="K24" s="14">
        <v>2013</v>
      </c>
      <c r="L24" s="14">
        <v>7</v>
      </c>
      <c r="M24" s="16">
        <v>41465</v>
      </c>
      <c r="N24" s="14">
        <v>313</v>
      </c>
      <c r="O24" s="14">
        <v>15</v>
      </c>
      <c r="P24" s="18">
        <v>26.365811677883801</v>
      </c>
      <c r="Q24" s="18">
        <v>6.6666666666666696</v>
      </c>
      <c r="R24" s="18">
        <v>16.6666666666667</v>
      </c>
      <c r="S24" s="18">
        <v>20</v>
      </c>
      <c r="T24" s="18">
        <v>62.5</v>
      </c>
      <c r="U24" s="18">
        <v>53.3333333333333</v>
      </c>
      <c r="V24" s="18">
        <v>0</v>
      </c>
      <c r="W24" s="18">
        <v>11.5015974440895</v>
      </c>
      <c r="X24" s="18">
        <v>23.472647845080498</v>
      </c>
      <c r="Y24" s="18">
        <v>40</v>
      </c>
      <c r="Z24" s="18">
        <v>0</v>
      </c>
      <c r="AA24" s="18">
        <v>6.6666666666666696</v>
      </c>
      <c r="AB24" s="18">
        <v>55.5555555555556</v>
      </c>
    </row>
    <row r="25" spans="1:28" ht="15" customHeight="1" x14ac:dyDescent="0.3">
      <c r="A25" s="14" t="s">
        <v>6</v>
      </c>
      <c r="B25" s="14" t="s">
        <v>541</v>
      </c>
      <c r="C25" s="68">
        <v>2013029</v>
      </c>
      <c r="D25" s="14">
        <v>42.015585000000002</v>
      </c>
      <c r="E25" s="14">
        <v>-71.052661999999998</v>
      </c>
      <c r="F25" s="14" t="s">
        <v>196</v>
      </c>
      <c r="G25" s="14" t="s">
        <v>542</v>
      </c>
      <c r="H25" s="14"/>
      <c r="I25" s="14" t="s">
        <v>635</v>
      </c>
      <c r="J25" s="14" t="s">
        <v>543</v>
      </c>
      <c r="K25" s="14">
        <v>2013</v>
      </c>
      <c r="L25" s="14">
        <v>7</v>
      </c>
      <c r="M25" s="16">
        <v>41477</v>
      </c>
      <c r="N25" s="14">
        <v>293</v>
      </c>
      <c r="O25" s="14">
        <v>33</v>
      </c>
      <c r="P25" s="18">
        <v>68.230608198362305</v>
      </c>
      <c r="Q25" s="18">
        <v>27.272727272727298</v>
      </c>
      <c r="R25" s="18">
        <v>68.181818181818201</v>
      </c>
      <c r="S25" s="18">
        <v>18.181818181818201</v>
      </c>
      <c r="T25" s="18">
        <v>56.818181818181799</v>
      </c>
      <c r="U25" s="18">
        <v>27.272727272727298</v>
      </c>
      <c r="V25" s="18">
        <v>44.588744588744603</v>
      </c>
      <c r="W25" s="18">
        <v>37.542662116041001</v>
      </c>
      <c r="X25" s="18">
        <v>76.617677787838701</v>
      </c>
      <c r="Y25" s="18">
        <v>15.1515151515152</v>
      </c>
      <c r="Z25" s="18">
        <v>63.177226813590501</v>
      </c>
      <c r="AA25" s="18">
        <v>12.1212121212121</v>
      </c>
      <c r="AB25" s="18">
        <v>100</v>
      </c>
    </row>
    <row r="26" spans="1:28" ht="15" customHeight="1" x14ac:dyDescent="0.3">
      <c r="A26" s="14" t="s">
        <v>6</v>
      </c>
      <c r="B26" s="14" t="s">
        <v>541</v>
      </c>
      <c r="C26" s="68">
        <v>2013038</v>
      </c>
      <c r="D26" s="14">
        <v>42.243429999999996</v>
      </c>
      <c r="E26" s="14">
        <v>-71.094378000000006</v>
      </c>
      <c r="F26" s="14" t="s">
        <v>122</v>
      </c>
      <c r="G26" s="14" t="s">
        <v>542</v>
      </c>
      <c r="H26" s="14"/>
      <c r="I26" s="14" t="s">
        <v>635</v>
      </c>
      <c r="J26" s="14" t="s">
        <v>543</v>
      </c>
      <c r="K26" s="14">
        <v>2013</v>
      </c>
      <c r="L26" s="14">
        <v>7</v>
      </c>
      <c r="M26" s="16">
        <v>41480</v>
      </c>
      <c r="N26" s="14">
        <v>286</v>
      </c>
      <c r="O26" s="14">
        <v>31</v>
      </c>
      <c r="P26" s="18">
        <v>44.524615809178002</v>
      </c>
      <c r="Q26" s="18">
        <v>16.129032258064498</v>
      </c>
      <c r="R26" s="18">
        <v>40.322580645161302</v>
      </c>
      <c r="S26" s="18">
        <v>16.129032258064498</v>
      </c>
      <c r="T26" s="18">
        <v>50.403225806451601</v>
      </c>
      <c r="U26" s="18">
        <v>19.354838709677399</v>
      </c>
      <c r="V26" s="18">
        <v>63.440860215053803</v>
      </c>
      <c r="W26" s="18">
        <v>9.0909090909090899</v>
      </c>
      <c r="X26" s="18">
        <v>18.552875695732801</v>
      </c>
      <c r="Y26" s="18">
        <v>22.580645161290299</v>
      </c>
      <c r="Z26" s="18">
        <v>40.664711632453603</v>
      </c>
      <c r="AA26" s="18">
        <v>6.4516129032258096</v>
      </c>
      <c r="AB26" s="18">
        <v>53.763440860214999</v>
      </c>
    </row>
    <row r="27" spans="1:28" ht="15" customHeight="1" x14ac:dyDescent="0.3">
      <c r="A27" s="14" t="s">
        <v>6</v>
      </c>
      <c r="B27" s="14" t="s">
        <v>541</v>
      </c>
      <c r="C27" s="68">
        <v>2013021</v>
      </c>
      <c r="D27" s="14">
        <v>42.068117000000001</v>
      </c>
      <c r="E27" s="14">
        <v>-70.914242000000002</v>
      </c>
      <c r="F27" s="14" t="s">
        <v>154</v>
      </c>
      <c r="G27" s="14" t="s">
        <v>542</v>
      </c>
      <c r="H27" s="14"/>
      <c r="I27" s="14" t="s">
        <v>635</v>
      </c>
      <c r="J27" s="14" t="s">
        <v>543</v>
      </c>
      <c r="K27" s="14">
        <v>2013</v>
      </c>
      <c r="L27" s="14">
        <v>7</v>
      </c>
      <c r="M27" s="16">
        <v>41472</v>
      </c>
      <c r="N27" s="14">
        <v>279</v>
      </c>
      <c r="O27" s="14">
        <v>35</v>
      </c>
      <c r="P27" s="18">
        <v>46.599110481598998</v>
      </c>
      <c r="Q27" s="18">
        <v>11.4285714285714</v>
      </c>
      <c r="R27" s="18">
        <v>28.571428571428601</v>
      </c>
      <c r="S27" s="18">
        <v>17.1428571428571</v>
      </c>
      <c r="T27" s="18">
        <v>53.571428571428598</v>
      </c>
      <c r="U27" s="18">
        <v>22.8571428571429</v>
      </c>
      <c r="V27" s="18">
        <v>55.1020408163265</v>
      </c>
      <c r="W27" s="18">
        <v>2.5089605734767</v>
      </c>
      <c r="X27" s="18">
        <v>5.1203277009728598</v>
      </c>
      <c r="Y27" s="18">
        <v>14.285714285714301</v>
      </c>
      <c r="Z27" s="18">
        <v>65.800865800865793</v>
      </c>
      <c r="AA27" s="18">
        <v>8.5714285714285694</v>
      </c>
      <c r="AB27" s="18">
        <v>71.428571428571402</v>
      </c>
    </row>
    <row r="28" spans="1:28" ht="15" customHeight="1" x14ac:dyDescent="0.3">
      <c r="A28" s="14" t="s">
        <v>6</v>
      </c>
      <c r="B28" s="14" t="s">
        <v>541</v>
      </c>
      <c r="C28" s="68">
        <v>2013013</v>
      </c>
      <c r="D28" s="14">
        <v>41.777309000000002</v>
      </c>
      <c r="E28" s="14">
        <v>-71.192532</v>
      </c>
      <c r="F28" s="14" t="s">
        <v>134</v>
      </c>
      <c r="G28" s="14" t="s">
        <v>542</v>
      </c>
      <c r="H28" s="14"/>
      <c r="I28" s="14" t="s">
        <v>635</v>
      </c>
      <c r="J28" s="14" t="s">
        <v>543</v>
      </c>
      <c r="K28" s="14">
        <v>2013</v>
      </c>
      <c r="L28" s="14">
        <v>7</v>
      </c>
      <c r="M28" s="16">
        <v>41465</v>
      </c>
      <c r="N28" s="14">
        <v>360</v>
      </c>
      <c r="O28" s="14">
        <v>36</v>
      </c>
      <c r="P28" s="18">
        <v>66.084240935431396</v>
      </c>
      <c r="Q28" s="18">
        <v>30.5555555555556</v>
      </c>
      <c r="R28" s="18">
        <v>76.3888888888889</v>
      </c>
      <c r="S28" s="18">
        <v>27.7777777777778</v>
      </c>
      <c r="T28" s="18">
        <v>86.8055555555556</v>
      </c>
      <c r="U28" s="18">
        <v>27.7777777777778</v>
      </c>
      <c r="V28" s="18">
        <v>43.3862433862434</v>
      </c>
      <c r="W28" s="18">
        <v>48.8888888888889</v>
      </c>
      <c r="X28" s="18">
        <v>99.773242630385496</v>
      </c>
      <c r="Y28" s="18">
        <v>13.8888888888889</v>
      </c>
      <c r="Z28" s="18">
        <v>67.003367003367003</v>
      </c>
      <c r="AA28" s="18">
        <v>2.7777777777777799</v>
      </c>
      <c r="AB28" s="18">
        <v>23.148148148148099</v>
      </c>
    </row>
    <row r="29" spans="1:28" ht="15" customHeight="1" x14ac:dyDescent="0.3">
      <c r="A29" s="14" t="s">
        <v>6</v>
      </c>
      <c r="B29" s="14" t="s">
        <v>541</v>
      </c>
      <c r="C29" s="68">
        <v>2013005</v>
      </c>
      <c r="D29" s="14">
        <v>41.679670999999999</v>
      </c>
      <c r="E29" s="14">
        <v>-70.840824999999995</v>
      </c>
      <c r="F29" s="14" t="s">
        <v>189</v>
      </c>
      <c r="G29" s="14" t="s">
        <v>542</v>
      </c>
      <c r="H29" s="14"/>
      <c r="I29" s="14" t="s">
        <v>635</v>
      </c>
      <c r="J29" s="14" t="s">
        <v>543</v>
      </c>
      <c r="K29" s="14">
        <v>2013</v>
      </c>
      <c r="L29" s="14">
        <v>7</v>
      </c>
      <c r="M29" s="16">
        <v>41458</v>
      </c>
      <c r="N29" s="14">
        <v>289</v>
      </c>
      <c r="O29" s="14">
        <v>39</v>
      </c>
      <c r="P29" s="18">
        <v>65.134120173047506</v>
      </c>
      <c r="Q29" s="18">
        <v>25.6410256410256</v>
      </c>
      <c r="R29" s="18">
        <v>64.102564102564102</v>
      </c>
      <c r="S29" s="18">
        <v>28.205128205128201</v>
      </c>
      <c r="T29" s="18">
        <v>88.141025641025607</v>
      </c>
      <c r="U29" s="18">
        <v>17.948717948717899</v>
      </c>
      <c r="V29" s="18">
        <v>66.788766788766793</v>
      </c>
      <c r="W29" s="18">
        <v>14.532871972318301</v>
      </c>
      <c r="X29" s="18">
        <v>29.658922392486399</v>
      </c>
      <c r="Y29" s="18">
        <v>10.2564102564103</v>
      </c>
      <c r="Z29" s="18">
        <v>78.010878010878002</v>
      </c>
      <c r="AA29" s="18">
        <v>7.6923076923076898</v>
      </c>
      <c r="AB29" s="18">
        <v>64.102564102564102</v>
      </c>
    </row>
    <row r="30" spans="1:28" ht="15" customHeight="1" x14ac:dyDescent="0.3">
      <c r="A30" s="14" t="s">
        <v>6</v>
      </c>
      <c r="B30" s="14" t="s">
        <v>541</v>
      </c>
      <c r="C30" s="68">
        <v>2013026</v>
      </c>
      <c r="D30" s="14">
        <v>41.909381000000003</v>
      </c>
      <c r="E30" s="14">
        <v>-71.098123999999999</v>
      </c>
      <c r="F30" s="14" t="s">
        <v>276</v>
      </c>
      <c r="G30" s="14" t="s">
        <v>232</v>
      </c>
      <c r="H30" s="14"/>
      <c r="I30" s="14" t="s">
        <v>544</v>
      </c>
      <c r="J30" s="14" t="s">
        <v>543</v>
      </c>
      <c r="K30" s="14">
        <v>2013</v>
      </c>
      <c r="L30" s="14">
        <v>7</v>
      </c>
      <c r="M30" s="16">
        <v>41473</v>
      </c>
      <c r="N30" s="14">
        <v>274</v>
      </c>
      <c r="O30" s="14">
        <v>41</v>
      </c>
      <c r="P30" s="18">
        <v>43.8016782071183</v>
      </c>
      <c r="Q30" s="18">
        <v>17.0731707317073</v>
      </c>
      <c r="R30" s="18">
        <v>42.682926829268297</v>
      </c>
      <c r="S30" s="18">
        <v>14.634146341463399</v>
      </c>
      <c r="T30" s="18">
        <v>45.731707317073202</v>
      </c>
      <c r="U30" s="18">
        <v>29.268292682926798</v>
      </c>
      <c r="V30" s="18">
        <v>39.837398373983703</v>
      </c>
      <c r="W30" s="18">
        <v>21.5328467153285</v>
      </c>
      <c r="X30" s="18">
        <v>43.9445851333234</v>
      </c>
      <c r="Y30" s="18">
        <v>19.512195121951201</v>
      </c>
      <c r="Z30" s="18">
        <v>49.963045084996303</v>
      </c>
      <c r="AA30" s="18">
        <v>4.8780487804878003</v>
      </c>
      <c r="AB30" s="18">
        <v>40.650406504065003</v>
      </c>
    </row>
    <row r="31" spans="1:28" ht="15" customHeight="1" x14ac:dyDescent="0.3">
      <c r="A31" s="14" t="s">
        <v>6</v>
      </c>
      <c r="B31" s="14" t="s">
        <v>541</v>
      </c>
      <c r="C31" s="68">
        <v>2013039</v>
      </c>
      <c r="D31" s="14">
        <v>42.495119000000003</v>
      </c>
      <c r="E31" s="14">
        <v>-71.136137000000005</v>
      </c>
      <c r="F31" s="14" t="s">
        <v>231</v>
      </c>
      <c r="G31" s="14" t="s">
        <v>232</v>
      </c>
      <c r="H31" s="14"/>
      <c r="I31" s="14" t="s">
        <v>635</v>
      </c>
      <c r="J31" s="14" t="s">
        <v>543</v>
      </c>
      <c r="K31" s="14">
        <v>2013</v>
      </c>
      <c r="L31" s="14">
        <v>7</v>
      </c>
      <c r="M31" s="16">
        <v>41484</v>
      </c>
      <c r="N31" s="14">
        <v>323</v>
      </c>
      <c r="O31" s="14">
        <v>18</v>
      </c>
      <c r="P31" s="18">
        <v>22.8051935376313</v>
      </c>
      <c r="Q31" s="18">
        <v>11.1111111111111</v>
      </c>
      <c r="R31" s="18">
        <v>27.7777777777778</v>
      </c>
      <c r="S31" s="18">
        <v>16.6666666666667</v>
      </c>
      <c r="T31" s="18">
        <v>52.0833333333333</v>
      </c>
      <c r="U31" s="18">
        <v>33.3333333333333</v>
      </c>
      <c r="V31" s="18">
        <v>30.158730158730201</v>
      </c>
      <c r="W31" s="18">
        <v>0.92879256965944301</v>
      </c>
      <c r="X31" s="18">
        <v>1.89549504012131</v>
      </c>
      <c r="Y31" s="18">
        <v>27.7777777777778</v>
      </c>
      <c r="Z31" s="18">
        <v>24.915824915824899</v>
      </c>
      <c r="AA31" s="18">
        <v>0</v>
      </c>
      <c r="AB31" s="18">
        <v>0</v>
      </c>
    </row>
    <row r="32" spans="1:28" ht="15" customHeight="1" x14ac:dyDescent="0.3">
      <c r="A32" s="14" t="s">
        <v>6</v>
      </c>
      <c r="B32" s="14" t="s">
        <v>541</v>
      </c>
      <c r="C32" s="68">
        <v>2013002</v>
      </c>
      <c r="D32" s="14">
        <v>41.643577999999998</v>
      </c>
      <c r="E32" s="14">
        <v>-70.453368999999995</v>
      </c>
      <c r="F32" s="14" t="s">
        <v>237</v>
      </c>
      <c r="G32" s="14" t="s">
        <v>232</v>
      </c>
      <c r="H32" s="14"/>
      <c r="I32" s="14" t="s">
        <v>635</v>
      </c>
      <c r="J32" s="14" t="s">
        <v>543</v>
      </c>
      <c r="K32" s="14">
        <v>2013</v>
      </c>
      <c r="L32" s="14">
        <v>7</v>
      </c>
      <c r="M32" s="16">
        <v>41456</v>
      </c>
      <c r="N32" s="14">
        <v>280</v>
      </c>
      <c r="O32" s="14">
        <v>32</v>
      </c>
      <c r="P32" s="18">
        <v>25.4958419379657</v>
      </c>
      <c r="Q32" s="18">
        <v>9.375</v>
      </c>
      <c r="R32" s="18">
        <v>23.4375</v>
      </c>
      <c r="S32" s="18">
        <v>15.625</v>
      </c>
      <c r="T32" s="18">
        <v>48.828125</v>
      </c>
      <c r="U32" s="18">
        <v>46.875</v>
      </c>
      <c r="V32" s="18">
        <v>0</v>
      </c>
      <c r="W32" s="18">
        <v>23.214285714285701</v>
      </c>
      <c r="X32" s="18">
        <v>47.376093294460603</v>
      </c>
      <c r="Y32" s="18">
        <v>25</v>
      </c>
      <c r="Z32" s="18">
        <v>33.3333333333333</v>
      </c>
      <c r="AA32" s="18">
        <v>0</v>
      </c>
      <c r="AB32" s="18">
        <v>0</v>
      </c>
    </row>
    <row r="33" spans="1:28" ht="15" customHeight="1" x14ac:dyDescent="0.3">
      <c r="A33" s="14" t="s">
        <v>6</v>
      </c>
      <c r="B33" s="14" t="s">
        <v>541</v>
      </c>
      <c r="C33" s="68">
        <v>2013001</v>
      </c>
      <c r="D33" s="14">
        <v>41.702893000000003</v>
      </c>
      <c r="E33" s="14">
        <v>-70.104775000000004</v>
      </c>
      <c r="F33" s="14" t="s">
        <v>149</v>
      </c>
      <c r="G33" s="14" t="s">
        <v>542</v>
      </c>
      <c r="H33" s="14"/>
      <c r="I33" s="14" t="s">
        <v>635</v>
      </c>
      <c r="J33" s="14" t="s">
        <v>543</v>
      </c>
      <c r="K33" s="14">
        <v>2013</v>
      </c>
      <c r="L33" s="14">
        <v>7</v>
      </c>
      <c r="M33" s="16">
        <v>41456</v>
      </c>
      <c r="N33" s="14">
        <v>312</v>
      </c>
      <c r="O33" s="14">
        <v>28</v>
      </c>
      <c r="P33" s="18">
        <v>71.930425725068602</v>
      </c>
      <c r="Q33" s="18">
        <v>35.714285714285701</v>
      </c>
      <c r="R33" s="18">
        <v>89.285714285714306</v>
      </c>
      <c r="S33" s="18">
        <v>17.8571428571429</v>
      </c>
      <c r="T33" s="18">
        <v>55.803571428571402</v>
      </c>
      <c r="U33" s="18">
        <v>17.8571428571429</v>
      </c>
      <c r="V33" s="18">
        <v>67.006802721088405</v>
      </c>
      <c r="W33" s="18">
        <v>36.8589743589744</v>
      </c>
      <c r="X33" s="18">
        <v>75.222396650968093</v>
      </c>
      <c r="Y33" s="18">
        <v>17.8571428571429</v>
      </c>
      <c r="Z33" s="18">
        <v>54.978354978355</v>
      </c>
      <c r="AA33" s="18">
        <v>10.714285714285699</v>
      </c>
      <c r="AB33" s="18">
        <v>89.285714285714306</v>
      </c>
    </row>
    <row r="34" spans="1:28" ht="15" customHeight="1" x14ac:dyDescent="0.3">
      <c r="A34" s="14" t="s">
        <v>6</v>
      </c>
      <c r="B34" s="14" t="s">
        <v>541</v>
      </c>
      <c r="C34" s="68">
        <v>2013034</v>
      </c>
      <c r="D34" s="14">
        <v>41.989494999999998</v>
      </c>
      <c r="E34" s="14">
        <v>-71.173716999999996</v>
      </c>
      <c r="F34" s="14" t="s">
        <v>85</v>
      </c>
      <c r="G34" s="14" t="s">
        <v>542</v>
      </c>
      <c r="H34" s="14"/>
      <c r="I34" s="14" t="s">
        <v>635</v>
      </c>
      <c r="J34" s="14" t="s">
        <v>543</v>
      </c>
      <c r="K34" s="14">
        <v>2013</v>
      </c>
      <c r="L34" s="14">
        <v>7</v>
      </c>
      <c r="M34" s="16">
        <v>41479</v>
      </c>
      <c r="N34" s="14">
        <v>273</v>
      </c>
      <c r="O34" s="14">
        <v>33</v>
      </c>
      <c r="P34" s="18">
        <v>51.414947228954603</v>
      </c>
      <c r="Q34" s="18">
        <v>21.2121212121212</v>
      </c>
      <c r="R34" s="18">
        <v>53.030303030303003</v>
      </c>
      <c r="S34" s="18">
        <v>15.1515151515152</v>
      </c>
      <c r="T34" s="18">
        <v>47.348484848484901</v>
      </c>
      <c r="U34" s="18">
        <v>18.181818181818201</v>
      </c>
      <c r="V34" s="18">
        <v>66.233766233766204</v>
      </c>
      <c r="W34" s="18">
        <v>18.3150183150183</v>
      </c>
      <c r="X34" s="18">
        <v>37.377588397996597</v>
      </c>
      <c r="Y34" s="18">
        <v>18.181818181818201</v>
      </c>
      <c r="Z34" s="18">
        <v>53.994490358126697</v>
      </c>
      <c r="AA34" s="18">
        <v>6.0606060606060597</v>
      </c>
      <c r="AB34" s="18">
        <v>50.505050505050498</v>
      </c>
    </row>
    <row r="35" spans="1:28" ht="15" customHeight="1" x14ac:dyDescent="0.3">
      <c r="A35" s="14" t="s">
        <v>6</v>
      </c>
      <c r="B35" s="14" t="s">
        <v>541</v>
      </c>
      <c r="C35" s="68">
        <v>2013024</v>
      </c>
      <c r="D35" s="14">
        <v>41.881422999999998</v>
      </c>
      <c r="E35" s="14">
        <v>-70.909426999999994</v>
      </c>
      <c r="F35" s="14" t="s">
        <v>282</v>
      </c>
      <c r="G35" s="14" t="s">
        <v>232</v>
      </c>
      <c r="H35" s="14"/>
      <c r="I35" s="14" t="s">
        <v>635</v>
      </c>
      <c r="J35" s="14" t="s">
        <v>543</v>
      </c>
      <c r="K35" s="14">
        <v>2013</v>
      </c>
      <c r="L35" s="14">
        <v>7</v>
      </c>
      <c r="M35" s="16">
        <v>41473</v>
      </c>
      <c r="N35" s="14">
        <v>298</v>
      </c>
      <c r="O35" s="14">
        <v>33</v>
      </c>
      <c r="P35" s="18">
        <v>14.0415218015889</v>
      </c>
      <c r="Q35" s="18">
        <v>9.0909090909090899</v>
      </c>
      <c r="R35" s="18">
        <v>22.727272727272702</v>
      </c>
      <c r="S35" s="18">
        <v>15.1515151515152</v>
      </c>
      <c r="T35" s="18">
        <v>47.348484848484901</v>
      </c>
      <c r="U35" s="18">
        <v>45.454545454545503</v>
      </c>
      <c r="V35" s="18">
        <v>1.2987012987013</v>
      </c>
      <c r="W35" s="18">
        <v>2.3489932885906</v>
      </c>
      <c r="X35" s="18">
        <v>4.7938638542665402</v>
      </c>
      <c r="Y35" s="18">
        <v>33.3333333333333</v>
      </c>
      <c r="Z35" s="18">
        <v>8.0808080808080707</v>
      </c>
      <c r="AA35" s="18">
        <v>0</v>
      </c>
      <c r="AB35" s="18">
        <v>0</v>
      </c>
    </row>
    <row r="36" spans="1:28" ht="15" customHeight="1" x14ac:dyDescent="0.3">
      <c r="A36" s="14" t="s">
        <v>6</v>
      </c>
      <c r="B36" s="14" t="s">
        <v>541</v>
      </c>
      <c r="C36" s="68">
        <v>2013004</v>
      </c>
      <c r="D36" s="14">
        <v>41.727407999999997</v>
      </c>
      <c r="E36" s="14">
        <v>-70.856356000000005</v>
      </c>
      <c r="F36" s="14" t="s">
        <v>167</v>
      </c>
      <c r="G36" s="14" t="s">
        <v>542</v>
      </c>
      <c r="H36" s="14"/>
      <c r="I36" s="14" t="s">
        <v>544</v>
      </c>
      <c r="J36" s="14" t="s">
        <v>543</v>
      </c>
      <c r="K36" s="14">
        <v>2013</v>
      </c>
      <c r="L36" s="14">
        <v>7</v>
      </c>
      <c r="M36" s="16">
        <v>41457</v>
      </c>
      <c r="N36" s="14">
        <v>317</v>
      </c>
      <c r="O36" s="14">
        <v>29</v>
      </c>
      <c r="P36" s="18">
        <v>42.571929981410797</v>
      </c>
      <c r="Q36" s="18">
        <v>17.241379310344801</v>
      </c>
      <c r="R36" s="18">
        <v>43.1034482758621</v>
      </c>
      <c r="S36" s="18">
        <v>20.689655172413801</v>
      </c>
      <c r="T36" s="18">
        <v>64.655172413793096</v>
      </c>
      <c r="U36" s="18">
        <v>24.137931034482801</v>
      </c>
      <c r="V36" s="18">
        <v>52.0525451559934</v>
      </c>
      <c r="W36" s="18">
        <v>13.8801261829653</v>
      </c>
      <c r="X36" s="18">
        <v>28.326788128500599</v>
      </c>
      <c r="Y36" s="18">
        <v>13.7931034482759</v>
      </c>
      <c r="Z36" s="18">
        <v>67.293625914315598</v>
      </c>
      <c r="AA36" s="18">
        <v>0</v>
      </c>
      <c r="AB36" s="18">
        <v>0</v>
      </c>
    </row>
    <row r="37" spans="1:28" ht="15" customHeight="1" x14ac:dyDescent="0.3">
      <c r="A37" s="14" t="s">
        <v>6</v>
      </c>
      <c r="B37" s="14" t="s">
        <v>541</v>
      </c>
      <c r="C37" s="14" t="s">
        <v>88</v>
      </c>
      <c r="D37" s="14">
        <v>42.086582999999997</v>
      </c>
      <c r="E37" s="14">
        <v>-70.756946999999997</v>
      </c>
      <c r="F37" s="14" t="s">
        <v>87</v>
      </c>
      <c r="G37" s="14" t="s">
        <v>542</v>
      </c>
      <c r="H37" s="14"/>
      <c r="I37" s="14" t="s">
        <v>635</v>
      </c>
      <c r="J37" s="14" t="s">
        <v>543</v>
      </c>
      <c r="K37" s="14">
        <v>2013</v>
      </c>
      <c r="L37" s="14">
        <v>7</v>
      </c>
      <c r="M37" s="16">
        <v>41471</v>
      </c>
      <c r="N37" s="14">
        <v>301</v>
      </c>
      <c r="O37" s="14">
        <v>40</v>
      </c>
      <c r="P37" s="18">
        <v>66.711323328032506</v>
      </c>
      <c r="Q37" s="18">
        <v>25</v>
      </c>
      <c r="R37" s="18">
        <v>62.5</v>
      </c>
      <c r="S37" s="18">
        <v>17.5</v>
      </c>
      <c r="T37" s="18">
        <v>54.6875</v>
      </c>
      <c r="U37" s="18">
        <v>20</v>
      </c>
      <c r="V37" s="18">
        <v>61.904761904761898</v>
      </c>
      <c r="W37" s="18">
        <v>42.857142857142897</v>
      </c>
      <c r="X37" s="18">
        <v>87.463556851311907</v>
      </c>
      <c r="Y37" s="18">
        <v>12.5</v>
      </c>
      <c r="Z37" s="18">
        <v>71.212121212121204</v>
      </c>
      <c r="AA37" s="18">
        <v>7.5</v>
      </c>
      <c r="AB37" s="18">
        <v>62.5</v>
      </c>
    </row>
    <row r="38" spans="1:28" ht="15" customHeight="1" x14ac:dyDescent="0.3">
      <c r="A38" s="14" t="s">
        <v>6</v>
      </c>
      <c r="B38" s="14" t="s">
        <v>541</v>
      </c>
      <c r="C38" s="14" t="s">
        <v>92</v>
      </c>
      <c r="D38" s="14">
        <v>41.932518000000002</v>
      </c>
      <c r="E38" s="14">
        <v>-71.077577000000005</v>
      </c>
      <c r="F38" s="14" t="s">
        <v>91</v>
      </c>
      <c r="G38" s="14" t="s">
        <v>542</v>
      </c>
      <c r="H38" s="14"/>
      <c r="I38" s="14" t="s">
        <v>635</v>
      </c>
      <c r="J38" s="14" t="s">
        <v>543</v>
      </c>
      <c r="K38" s="14">
        <v>2013</v>
      </c>
      <c r="L38" s="14">
        <v>7</v>
      </c>
      <c r="M38" s="16">
        <v>41477</v>
      </c>
      <c r="N38" s="14">
        <v>285</v>
      </c>
      <c r="O38" s="14">
        <v>36</v>
      </c>
      <c r="P38" s="18">
        <v>47.308627509128797</v>
      </c>
      <c r="Q38" s="18">
        <v>11.1111111111111</v>
      </c>
      <c r="R38" s="18">
        <v>27.7777777777778</v>
      </c>
      <c r="S38" s="18">
        <v>22.2222222222222</v>
      </c>
      <c r="T38" s="18">
        <v>69.4444444444444</v>
      </c>
      <c r="U38" s="18">
        <v>27.7777777777778</v>
      </c>
      <c r="V38" s="18">
        <v>43.3862433862434</v>
      </c>
      <c r="W38" s="18">
        <v>11.578947368421099</v>
      </c>
      <c r="X38" s="18">
        <v>23.630504833512401</v>
      </c>
      <c r="Y38" s="18">
        <v>19.4444444444444</v>
      </c>
      <c r="Z38" s="18">
        <v>50.168350168350202</v>
      </c>
      <c r="AA38" s="18">
        <v>8.3333333333333304</v>
      </c>
      <c r="AB38" s="18">
        <v>69.4444444444445</v>
      </c>
    </row>
    <row r="39" spans="1:28" ht="15" customHeight="1" x14ac:dyDescent="0.3">
      <c r="A39" s="14" t="s">
        <v>6</v>
      </c>
      <c r="B39" s="14" t="s">
        <v>541</v>
      </c>
      <c r="C39" s="68">
        <v>2013033</v>
      </c>
      <c r="D39" s="14">
        <v>42.005026999999998</v>
      </c>
      <c r="E39" s="14">
        <v>-71.213447000000002</v>
      </c>
      <c r="F39" s="14" t="s">
        <v>169</v>
      </c>
      <c r="G39" s="14" t="s">
        <v>542</v>
      </c>
      <c r="H39" s="14"/>
      <c r="I39" s="14" t="s">
        <v>544</v>
      </c>
      <c r="J39" s="14" t="s">
        <v>543</v>
      </c>
      <c r="K39" s="14">
        <v>2013</v>
      </c>
      <c r="L39" s="14">
        <v>7</v>
      </c>
      <c r="M39" s="16">
        <v>41478</v>
      </c>
      <c r="N39" s="14">
        <v>309</v>
      </c>
      <c r="O39" s="14">
        <v>41</v>
      </c>
      <c r="P39" s="18">
        <v>73.107291338237502</v>
      </c>
      <c r="Q39" s="18">
        <v>31.707317073170699</v>
      </c>
      <c r="R39" s="18">
        <v>79.268292682926798</v>
      </c>
      <c r="S39" s="18">
        <v>19.512195121951201</v>
      </c>
      <c r="T39" s="18">
        <v>60.975609756097597</v>
      </c>
      <c r="U39" s="18">
        <v>19.512195121951201</v>
      </c>
      <c r="V39" s="18">
        <v>63.066202090592299</v>
      </c>
      <c r="W39" s="18">
        <v>40.129449838187703</v>
      </c>
      <c r="X39" s="18">
        <v>81.896836404464693</v>
      </c>
      <c r="Y39" s="18">
        <v>12.1951219512195</v>
      </c>
      <c r="Z39" s="18">
        <v>72.135994087213604</v>
      </c>
      <c r="AA39" s="18">
        <v>9.7560975609756095</v>
      </c>
      <c r="AB39" s="18">
        <v>81.300813008130106</v>
      </c>
    </row>
    <row r="40" spans="1:28" ht="15" customHeight="1" x14ac:dyDescent="0.3">
      <c r="A40" s="14" t="s">
        <v>6</v>
      </c>
      <c r="B40" s="14" t="s">
        <v>541</v>
      </c>
      <c r="C40" s="14" t="s">
        <v>561</v>
      </c>
      <c r="D40" s="14">
        <v>42.005026999999998</v>
      </c>
      <c r="E40" s="14">
        <v>-71.213447000000002</v>
      </c>
      <c r="F40" s="14" t="s">
        <v>169</v>
      </c>
      <c r="G40" s="14" t="s">
        <v>542</v>
      </c>
      <c r="H40" s="14"/>
      <c r="I40" s="14" t="s">
        <v>635</v>
      </c>
      <c r="J40" s="14" t="s">
        <v>543</v>
      </c>
      <c r="K40" s="14">
        <v>2019</v>
      </c>
      <c r="L40" s="14">
        <v>7</v>
      </c>
      <c r="M40" s="16">
        <v>43664</v>
      </c>
      <c r="N40" s="14">
        <v>317</v>
      </c>
      <c r="O40" s="14">
        <v>45</v>
      </c>
      <c r="P40" s="18">
        <v>56.628916131131803</v>
      </c>
      <c r="Q40" s="18">
        <v>28.8888888888889</v>
      </c>
      <c r="R40" s="18">
        <v>72.2222222222222</v>
      </c>
      <c r="S40" s="18">
        <v>11.1111111111111</v>
      </c>
      <c r="T40" s="18">
        <v>34.7222222222222</v>
      </c>
      <c r="U40" s="18">
        <v>28.8888888888889</v>
      </c>
      <c r="V40" s="18">
        <v>40.740740740740698</v>
      </c>
      <c r="W40" s="18">
        <v>34.069400630914799</v>
      </c>
      <c r="X40" s="18">
        <v>69.529389042683306</v>
      </c>
      <c r="Y40" s="18">
        <v>20</v>
      </c>
      <c r="Z40" s="18">
        <v>48.484848484848499</v>
      </c>
      <c r="AA40" s="18">
        <v>8.8888888888888893</v>
      </c>
      <c r="AB40" s="18">
        <v>74.074074074074105</v>
      </c>
    </row>
    <row r="41" spans="1:28" ht="15" customHeight="1" x14ac:dyDescent="0.3">
      <c r="A41" s="14" t="s">
        <v>6</v>
      </c>
      <c r="B41" s="14" t="s">
        <v>541</v>
      </c>
      <c r="C41" s="68">
        <v>2013036</v>
      </c>
      <c r="D41" s="14">
        <v>42.199475999999997</v>
      </c>
      <c r="E41" s="14">
        <v>-70.862069000000005</v>
      </c>
      <c r="F41" s="14" t="s">
        <v>113</v>
      </c>
      <c r="G41" s="14" t="s">
        <v>542</v>
      </c>
      <c r="H41" s="14"/>
      <c r="I41" s="14" t="s">
        <v>544</v>
      </c>
      <c r="J41" s="14" t="s">
        <v>543</v>
      </c>
      <c r="K41" s="14">
        <v>2013</v>
      </c>
      <c r="L41" s="14">
        <v>7</v>
      </c>
      <c r="M41" s="16">
        <v>41480</v>
      </c>
      <c r="N41" s="14">
        <v>299</v>
      </c>
      <c r="O41" s="14">
        <v>34</v>
      </c>
      <c r="P41" s="18">
        <v>42.508033288312802</v>
      </c>
      <c r="Q41" s="18">
        <v>26.470588235294102</v>
      </c>
      <c r="R41" s="18">
        <v>66.176470588235304</v>
      </c>
      <c r="S41" s="18">
        <v>14.705882352941201</v>
      </c>
      <c r="T41" s="18">
        <v>45.955882352941202</v>
      </c>
      <c r="U41" s="18">
        <v>17.647058823529399</v>
      </c>
      <c r="V41" s="18">
        <v>67.507002801120393</v>
      </c>
      <c r="W41" s="18">
        <v>9.6989966555183909</v>
      </c>
      <c r="X41" s="18">
        <v>19.793870725547698</v>
      </c>
      <c r="Y41" s="18">
        <v>17.647058823529399</v>
      </c>
      <c r="Z41" s="18">
        <v>55.614973262032102</v>
      </c>
      <c r="AA41" s="18">
        <v>0</v>
      </c>
      <c r="AB41" s="18">
        <v>0</v>
      </c>
    </row>
    <row r="42" spans="1:28" ht="15" customHeight="1" x14ac:dyDescent="0.3">
      <c r="A42" s="14" t="s">
        <v>6</v>
      </c>
      <c r="B42" s="14" t="s">
        <v>541</v>
      </c>
      <c r="C42" s="68">
        <v>2013006</v>
      </c>
      <c r="D42" s="14">
        <v>41.633384</v>
      </c>
      <c r="E42" s="14">
        <v>-70.986022000000006</v>
      </c>
      <c r="F42" s="14" t="s">
        <v>184</v>
      </c>
      <c r="G42" s="14" t="s">
        <v>542</v>
      </c>
      <c r="H42" s="14"/>
      <c r="I42" s="14" t="s">
        <v>635</v>
      </c>
      <c r="J42" s="14" t="s">
        <v>543</v>
      </c>
      <c r="K42" s="14">
        <v>2013</v>
      </c>
      <c r="L42" s="14">
        <v>7</v>
      </c>
      <c r="M42" s="16">
        <v>41458</v>
      </c>
      <c r="N42" s="14">
        <v>296</v>
      </c>
      <c r="O42" s="14">
        <v>35</v>
      </c>
      <c r="P42" s="18">
        <v>40.5663780663781</v>
      </c>
      <c r="Q42" s="18">
        <v>11.4285714285714</v>
      </c>
      <c r="R42" s="18">
        <v>28.571428571428601</v>
      </c>
      <c r="S42" s="18">
        <v>5.71428571428571</v>
      </c>
      <c r="T42" s="18">
        <v>17.8571428571429</v>
      </c>
      <c r="U42" s="18">
        <v>31.428571428571399</v>
      </c>
      <c r="V42" s="18">
        <v>34.6938775510204</v>
      </c>
      <c r="W42" s="18">
        <v>25</v>
      </c>
      <c r="X42" s="18">
        <v>51.020408163265301</v>
      </c>
      <c r="Y42" s="18">
        <v>22.8571428571429</v>
      </c>
      <c r="Z42" s="18">
        <v>39.826839826839802</v>
      </c>
      <c r="AA42" s="18">
        <v>8.5714285714285694</v>
      </c>
      <c r="AB42" s="18">
        <v>71.428571428571402</v>
      </c>
    </row>
    <row r="43" spans="1:28" ht="15" customHeight="1" x14ac:dyDescent="0.3">
      <c r="A43" s="14" t="s">
        <v>6</v>
      </c>
      <c r="B43" s="14" t="s">
        <v>541</v>
      </c>
      <c r="C43" s="14" t="s">
        <v>226</v>
      </c>
      <c r="D43" s="14">
        <v>41.997461999999999</v>
      </c>
      <c r="E43" s="14">
        <v>-70.953868999999997</v>
      </c>
      <c r="F43" s="14" t="s">
        <v>225</v>
      </c>
      <c r="G43" s="14" t="s">
        <v>542</v>
      </c>
      <c r="H43" s="14"/>
      <c r="I43" s="14" t="s">
        <v>635</v>
      </c>
      <c r="J43" s="14" t="s">
        <v>543</v>
      </c>
      <c r="K43" s="14">
        <v>2013</v>
      </c>
      <c r="L43" s="14">
        <v>7</v>
      </c>
      <c r="M43" s="16">
        <v>41472</v>
      </c>
      <c r="N43" s="14">
        <v>306</v>
      </c>
      <c r="O43" s="14">
        <v>36</v>
      </c>
      <c r="P43" s="18">
        <v>55.273740388411298</v>
      </c>
      <c r="Q43" s="18">
        <v>22.2222222222222</v>
      </c>
      <c r="R43" s="18">
        <v>55.5555555555556</v>
      </c>
      <c r="S43" s="18">
        <v>19.4444444444444</v>
      </c>
      <c r="T43" s="18">
        <v>60.7638888888889</v>
      </c>
      <c r="U43" s="18">
        <v>22.2222222222222</v>
      </c>
      <c r="V43" s="18">
        <v>56.6137566137566</v>
      </c>
      <c r="W43" s="18">
        <v>15.0326797385621</v>
      </c>
      <c r="X43" s="18">
        <v>30.6789382419635</v>
      </c>
      <c r="Y43" s="18">
        <v>16.6666666666667</v>
      </c>
      <c r="Z43" s="18">
        <v>58.585858585858603</v>
      </c>
      <c r="AA43" s="18">
        <v>8.3333333333333304</v>
      </c>
      <c r="AB43" s="18">
        <v>69.4444444444445</v>
      </c>
    </row>
    <row r="44" spans="1:28" ht="15" customHeight="1" x14ac:dyDescent="0.3">
      <c r="A44" s="14" t="s">
        <v>6</v>
      </c>
      <c r="B44" s="14" t="s">
        <v>541</v>
      </c>
      <c r="C44" s="68">
        <v>2019075</v>
      </c>
      <c r="D44" s="14">
        <v>41.997461999999999</v>
      </c>
      <c r="E44" s="14">
        <v>-70.953868999999997</v>
      </c>
      <c r="F44" s="14" t="s">
        <v>225</v>
      </c>
      <c r="G44" s="14" t="s">
        <v>542</v>
      </c>
      <c r="H44" s="14"/>
      <c r="I44" s="14" t="s">
        <v>635</v>
      </c>
      <c r="J44" s="14" t="s">
        <v>543</v>
      </c>
      <c r="K44" s="14">
        <v>2019</v>
      </c>
      <c r="L44" s="14">
        <v>8</v>
      </c>
      <c r="M44" s="16">
        <v>43696</v>
      </c>
      <c r="N44" s="14">
        <v>337</v>
      </c>
      <c r="O44" s="14">
        <v>44</v>
      </c>
      <c r="P44" s="18">
        <v>56.087086348669203</v>
      </c>
      <c r="Q44" s="18">
        <v>25</v>
      </c>
      <c r="R44" s="18">
        <v>62.5</v>
      </c>
      <c r="S44" s="18">
        <v>25</v>
      </c>
      <c r="T44" s="18">
        <v>78.125</v>
      </c>
      <c r="U44" s="18">
        <v>22.727272727272702</v>
      </c>
      <c r="V44" s="18">
        <v>55.411255411255397</v>
      </c>
      <c r="W44" s="18">
        <v>14.540059347181</v>
      </c>
      <c r="X44" s="18">
        <v>29.673590504450999</v>
      </c>
      <c r="Y44" s="18">
        <v>18.181818181818201</v>
      </c>
      <c r="Z44" s="18">
        <v>53.994490358126697</v>
      </c>
      <c r="AA44" s="18">
        <v>6.8181818181818201</v>
      </c>
      <c r="AB44" s="18">
        <v>56.818181818181799</v>
      </c>
    </row>
    <row r="45" spans="1:28" ht="15" customHeight="1" x14ac:dyDescent="0.3">
      <c r="A45" s="14" t="s">
        <v>6</v>
      </c>
      <c r="B45" s="14" t="s">
        <v>541</v>
      </c>
      <c r="C45" s="68">
        <v>2013030</v>
      </c>
      <c r="D45" s="14">
        <v>42.075428000000002</v>
      </c>
      <c r="E45" s="14">
        <v>-71.009637999999995</v>
      </c>
      <c r="F45" s="14" t="s">
        <v>257</v>
      </c>
      <c r="G45" s="14" t="s">
        <v>232</v>
      </c>
      <c r="H45" s="14"/>
      <c r="I45" s="14" t="s">
        <v>635</v>
      </c>
      <c r="J45" s="14" t="s">
        <v>543</v>
      </c>
      <c r="K45" s="14">
        <v>2013</v>
      </c>
      <c r="L45" s="14">
        <v>7</v>
      </c>
      <c r="M45" s="16">
        <v>41478</v>
      </c>
      <c r="N45" s="14">
        <v>270</v>
      </c>
      <c r="O45" s="14">
        <v>40</v>
      </c>
      <c r="P45" s="18">
        <v>27.714574887193901</v>
      </c>
      <c r="Q45" s="18">
        <v>10</v>
      </c>
      <c r="R45" s="18">
        <v>25</v>
      </c>
      <c r="S45" s="18">
        <v>10</v>
      </c>
      <c r="T45" s="18">
        <v>31.25</v>
      </c>
      <c r="U45" s="18">
        <v>30</v>
      </c>
      <c r="V45" s="18">
        <v>38.095238095238102</v>
      </c>
      <c r="W45" s="18">
        <v>5.92592592592593</v>
      </c>
      <c r="X45" s="18">
        <v>12.0937263794407</v>
      </c>
      <c r="Y45" s="18">
        <v>30</v>
      </c>
      <c r="Z45" s="18">
        <v>18.181818181818201</v>
      </c>
      <c r="AA45" s="18">
        <v>5</v>
      </c>
      <c r="AB45" s="18">
        <v>41.6666666666667</v>
      </c>
    </row>
    <row r="46" spans="1:28" ht="15" customHeight="1" x14ac:dyDescent="0.3">
      <c r="A46" s="14" t="s">
        <v>6</v>
      </c>
      <c r="B46" s="14" t="s">
        <v>541</v>
      </c>
      <c r="C46" s="68">
        <v>2013035</v>
      </c>
      <c r="D46" s="14">
        <v>41.949458</v>
      </c>
      <c r="E46" s="14">
        <v>-71.175526000000005</v>
      </c>
      <c r="F46" s="14" t="s">
        <v>221</v>
      </c>
      <c r="G46" s="14" t="s">
        <v>542</v>
      </c>
      <c r="H46" s="14"/>
      <c r="I46" s="14" t="s">
        <v>635</v>
      </c>
      <c r="J46" s="14" t="s">
        <v>543</v>
      </c>
      <c r="K46" s="14">
        <v>2013</v>
      </c>
      <c r="L46" s="14">
        <v>7</v>
      </c>
      <c r="M46" s="16">
        <v>41479</v>
      </c>
      <c r="N46" s="14">
        <v>276</v>
      </c>
      <c r="O46" s="14">
        <v>36</v>
      </c>
      <c r="P46" s="18">
        <v>57.476982247297997</v>
      </c>
      <c r="Q46" s="18">
        <v>30.5555555555556</v>
      </c>
      <c r="R46" s="18">
        <v>76.3888888888889</v>
      </c>
      <c r="S46" s="18">
        <v>8.3333333333333304</v>
      </c>
      <c r="T46" s="18">
        <v>26.0416666666667</v>
      </c>
      <c r="U46" s="18">
        <v>22.2222222222222</v>
      </c>
      <c r="V46" s="18">
        <v>56.6137566137566</v>
      </c>
      <c r="W46" s="18">
        <v>15.9420289855072</v>
      </c>
      <c r="X46" s="18">
        <v>32.534753031647398</v>
      </c>
      <c r="Y46" s="18">
        <v>8.3333333333333304</v>
      </c>
      <c r="Z46" s="18">
        <v>83.838383838383805</v>
      </c>
      <c r="AA46" s="18">
        <v>8.3333333333333304</v>
      </c>
      <c r="AB46" s="18">
        <v>69.4444444444445</v>
      </c>
    </row>
    <row r="47" spans="1:28" ht="15" customHeight="1" x14ac:dyDescent="0.3">
      <c r="A47" s="14" t="s">
        <v>6</v>
      </c>
      <c r="B47" s="14" t="s">
        <v>541</v>
      </c>
      <c r="C47" s="68">
        <v>2013015</v>
      </c>
      <c r="D47" s="14">
        <v>41.830587999999999</v>
      </c>
      <c r="E47" s="14">
        <v>-71.329937000000001</v>
      </c>
      <c r="F47" s="14" t="s">
        <v>107</v>
      </c>
      <c r="G47" s="14" t="s">
        <v>542</v>
      </c>
      <c r="H47" s="14"/>
      <c r="I47" s="14" t="s">
        <v>635</v>
      </c>
      <c r="J47" s="14" t="s">
        <v>543</v>
      </c>
      <c r="K47" s="14">
        <v>2013</v>
      </c>
      <c r="L47" s="14">
        <v>7</v>
      </c>
      <c r="M47" s="16">
        <v>41465</v>
      </c>
      <c r="N47" s="14">
        <v>275</v>
      </c>
      <c r="O47" s="14">
        <v>32</v>
      </c>
      <c r="P47" s="18">
        <v>43.757971938775498</v>
      </c>
      <c r="Q47" s="18">
        <v>18.75</v>
      </c>
      <c r="R47" s="18">
        <v>46.875</v>
      </c>
      <c r="S47" s="18">
        <v>18.75</v>
      </c>
      <c r="T47" s="18">
        <v>58.59375</v>
      </c>
      <c r="U47" s="18">
        <v>25</v>
      </c>
      <c r="V47" s="18">
        <v>50</v>
      </c>
      <c r="W47" s="18">
        <v>9.4545454545454604</v>
      </c>
      <c r="X47" s="18">
        <v>19.294990723562201</v>
      </c>
      <c r="Y47" s="18">
        <v>15.625</v>
      </c>
      <c r="Z47" s="18">
        <v>61.7424242424242</v>
      </c>
      <c r="AA47" s="18">
        <v>3.125</v>
      </c>
      <c r="AB47" s="18">
        <v>26.0416666666667</v>
      </c>
    </row>
    <row r="48" spans="1:28" ht="15" customHeight="1" x14ac:dyDescent="0.3">
      <c r="A48" s="14" t="s">
        <v>6</v>
      </c>
      <c r="B48" s="14" t="s">
        <v>541</v>
      </c>
      <c r="C48" s="68">
        <v>2016009</v>
      </c>
      <c r="D48" s="14">
        <v>42.664622999999999</v>
      </c>
      <c r="E48" s="14">
        <v>-71.753810999999999</v>
      </c>
      <c r="F48" s="14" t="s">
        <v>50</v>
      </c>
      <c r="G48" s="14" t="s">
        <v>9</v>
      </c>
      <c r="H48" s="14" t="s">
        <v>9</v>
      </c>
      <c r="I48" s="14" t="s">
        <v>635</v>
      </c>
      <c r="J48" s="14" t="s">
        <v>543</v>
      </c>
      <c r="K48" s="14">
        <v>2016</v>
      </c>
      <c r="L48" s="14">
        <v>7</v>
      </c>
      <c r="M48" s="16">
        <v>42577</v>
      </c>
      <c r="N48" s="14">
        <v>318</v>
      </c>
      <c r="O48" s="14">
        <v>67</v>
      </c>
      <c r="P48" s="18">
        <v>87.983344093292999</v>
      </c>
      <c r="Q48" s="18">
        <v>37.313432835820898</v>
      </c>
      <c r="R48" s="18">
        <v>93.283582089552198</v>
      </c>
      <c r="S48" s="18">
        <v>23.880597014925399</v>
      </c>
      <c r="T48" s="18">
        <v>74.626865671641795</v>
      </c>
      <c r="U48" s="18">
        <v>4.4776119402985097</v>
      </c>
      <c r="V48" s="18">
        <v>98.862828713574999</v>
      </c>
      <c r="W48" s="18">
        <v>32.389937106918197</v>
      </c>
      <c r="X48" s="18">
        <v>66.101912463098401</v>
      </c>
      <c r="Y48" s="18">
        <v>4.4776119402985097</v>
      </c>
      <c r="Z48" s="18">
        <v>95.522388059701498</v>
      </c>
      <c r="AA48" s="18">
        <v>11.9402985074627</v>
      </c>
      <c r="AB48" s="18">
        <v>99.502487562189103</v>
      </c>
    </row>
    <row r="49" spans="1:28" ht="15" customHeight="1" x14ac:dyDescent="0.3">
      <c r="A49" s="14" t="s">
        <v>6</v>
      </c>
      <c r="B49" s="14" t="s">
        <v>541</v>
      </c>
      <c r="C49" s="68">
        <v>2019067</v>
      </c>
      <c r="D49" s="14">
        <v>42.664622999999999</v>
      </c>
      <c r="E49" s="14">
        <v>-71.753810999999999</v>
      </c>
      <c r="F49" s="14" t="s">
        <v>50</v>
      </c>
      <c r="G49" s="14" t="s">
        <v>9</v>
      </c>
      <c r="H49" s="14" t="s">
        <v>9</v>
      </c>
      <c r="I49" s="14" t="s">
        <v>544</v>
      </c>
      <c r="J49" s="14" t="s">
        <v>543</v>
      </c>
      <c r="K49" s="14">
        <v>2019</v>
      </c>
      <c r="L49" s="14">
        <v>8</v>
      </c>
      <c r="M49" s="16">
        <v>43691</v>
      </c>
      <c r="N49" s="14">
        <v>328</v>
      </c>
      <c r="O49" s="14">
        <v>65</v>
      </c>
      <c r="P49" s="18">
        <v>84.668162847605402</v>
      </c>
      <c r="Q49" s="18">
        <v>33.846153846153797</v>
      </c>
      <c r="R49" s="18">
        <v>84.615384615384599</v>
      </c>
      <c r="S49" s="18">
        <v>21.538461538461501</v>
      </c>
      <c r="T49" s="18">
        <v>67.307692307692307</v>
      </c>
      <c r="U49" s="18">
        <v>3.0769230769230802</v>
      </c>
      <c r="V49" s="18">
        <v>100</v>
      </c>
      <c r="W49" s="18">
        <v>32.621951219512198</v>
      </c>
      <c r="X49" s="18">
        <v>66.575410652065699</v>
      </c>
      <c r="Y49" s="18">
        <v>3.0769230769230802</v>
      </c>
      <c r="Z49" s="18">
        <v>99.766899766899797</v>
      </c>
      <c r="AA49" s="18">
        <v>10.7692307692308</v>
      </c>
      <c r="AB49" s="18">
        <v>89.743589743589794</v>
      </c>
    </row>
    <row r="50" spans="1:28" ht="15" customHeight="1" x14ac:dyDescent="0.3">
      <c r="A50" s="14" t="s">
        <v>26</v>
      </c>
      <c r="B50" s="14" t="s">
        <v>541</v>
      </c>
      <c r="C50" s="68">
        <v>2015050</v>
      </c>
      <c r="D50" s="14">
        <v>41.562812000000001</v>
      </c>
      <c r="E50" s="14">
        <v>-71.133854999999997</v>
      </c>
      <c r="F50" s="20" t="s">
        <v>138</v>
      </c>
      <c r="G50" s="14" t="s">
        <v>542</v>
      </c>
      <c r="H50" s="14"/>
      <c r="I50" s="14" t="s">
        <v>635</v>
      </c>
      <c r="J50" s="14" t="s">
        <v>543</v>
      </c>
      <c r="K50" s="14">
        <v>2015</v>
      </c>
      <c r="L50" s="14">
        <v>8</v>
      </c>
      <c r="M50" s="16">
        <v>42219</v>
      </c>
      <c r="N50" s="14">
        <v>336</v>
      </c>
      <c r="O50" s="14">
        <v>54</v>
      </c>
      <c r="P50" s="18">
        <v>67.407111553937</v>
      </c>
      <c r="Q50" s="18">
        <v>29.629629629629601</v>
      </c>
      <c r="R50" s="18">
        <v>74.074074074074105</v>
      </c>
      <c r="S50" s="18">
        <v>25.925925925925899</v>
      </c>
      <c r="T50" s="18">
        <v>81.018518518518505</v>
      </c>
      <c r="U50" s="18">
        <v>18.518518518518501</v>
      </c>
      <c r="V50" s="18">
        <v>65.432098765432102</v>
      </c>
      <c r="W50" s="18">
        <v>22.9166666666667</v>
      </c>
      <c r="X50" s="18">
        <v>46.7687074829932</v>
      </c>
      <c r="Y50" s="18">
        <v>11.1111111111111</v>
      </c>
      <c r="Z50" s="18">
        <v>75.420875420875404</v>
      </c>
      <c r="AA50" s="18">
        <v>7.4074074074074101</v>
      </c>
      <c r="AB50" s="18">
        <v>61.728395061728399</v>
      </c>
    </row>
    <row r="51" spans="1:28" ht="15" customHeight="1" x14ac:dyDescent="0.3">
      <c r="A51" s="14" t="s">
        <v>6</v>
      </c>
      <c r="B51" s="14" t="s">
        <v>541</v>
      </c>
      <c r="C51" s="68">
        <v>2014043</v>
      </c>
      <c r="D51" s="14">
        <v>42.555067999999999</v>
      </c>
      <c r="E51" s="14">
        <v>-72.558256999999998</v>
      </c>
      <c r="F51" s="14" t="s">
        <v>76</v>
      </c>
      <c r="G51" s="14" t="s">
        <v>542</v>
      </c>
      <c r="H51" s="14"/>
      <c r="I51" s="14" t="s">
        <v>635</v>
      </c>
      <c r="J51" s="14" t="s">
        <v>543</v>
      </c>
      <c r="K51" s="14">
        <v>2014</v>
      </c>
      <c r="L51" s="14">
        <v>7</v>
      </c>
      <c r="M51" s="16">
        <v>41850</v>
      </c>
      <c r="N51" s="14">
        <v>319</v>
      </c>
      <c r="O51" s="14">
        <v>40</v>
      </c>
      <c r="P51" s="18">
        <v>50.751172660809402</v>
      </c>
      <c r="Q51" s="18">
        <v>30</v>
      </c>
      <c r="R51" s="18">
        <v>75</v>
      </c>
      <c r="S51" s="18">
        <v>17.5</v>
      </c>
      <c r="T51" s="18">
        <v>54.6875</v>
      </c>
      <c r="U51" s="18">
        <v>17.5</v>
      </c>
      <c r="V51" s="18">
        <v>67.857142857142904</v>
      </c>
      <c r="W51" s="18">
        <v>14.733542319749199</v>
      </c>
      <c r="X51" s="18">
        <v>30.068453713773899</v>
      </c>
      <c r="Y51" s="18">
        <v>17.5</v>
      </c>
      <c r="Z51" s="18">
        <v>56.060606060606098</v>
      </c>
      <c r="AA51" s="18">
        <v>2.5</v>
      </c>
      <c r="AB51" s="18">
        <v>20.8333333333333</v>
      </c>
    </row>
    <row r="52" spans="1:28" ht="15" customHeight="1" x14ac:dyDescent="0.3">
      <c r="A52" s="14" t="s">
        <v>6</v>
      </c>
      <c r="B52" s="14" t="s">
        <v>541</v>
      </c>
      <c r="C52" s="68">
        <v>2014020</v>
      </c>
      <c r="D52" s="14">
        <v>42.037301999999997</v>
      </c>
      <c r="E52" s="14">
        <v>-72.699905999999999</v>
      </c>
      <c r="F52" s="14" t="s">
        <v>80</v>
      </c>
      <c r="G52" s="14" t="s">
        <v>542</v>
      </c>
      <c r="H52" s="14"/>
      <c r="I52" s="14" t="s">
        <v>635</v>
      </c>
      <c r="J52" s="14" t="s">
        <v>543</v>
      </c>
      <c r="K52" s="14">
        <v>2014</v>
      </c>
      <c r="L52" s="14">
        <v>7</v>
      </c>
      <c r="M52" s="16">
        <v>41836</v>
      </c>
      <c r="N52" s="14">
        <v>298</v>
      </c>
      <c r="O52" s="14">
        <v>56</v>
      </c>
      <c r="P52" s="18">
        <v>60.318106676268201</v>
      </c>
      <c r="Q52" s="18">
        <v>21.428571428571399</v>
      </c>
      <c r="R52" s="18">
        <v>53.571428571428598</v>
      </c>
      <c r="S52" s="18">
        <v>17.8571428571429</v>
      </c>
      <c r="T52" s="18">
        <v>55.803571428571402</v>
      </c>
      <c r="U52" s="18">
        <v>10.714285714285699</v>
      </c>
      <c r="V52" s="18">
        <v>84.013605442176896</v>
      </c>
      <c r="W52" s="18">
        <v>23.1543624161074</v>
      </c>
      <c r="X52" s="18">
        <v>47.253800849198697</v>
      </c>
      <c r="Y52" s="18">
        <v>10.714285714285699</v>
      </c>
      <c r="Z52" s="18">
        <v>76.6233766233766</v>
      </c>
      <c r="AA52" s="18">
        <v>5.3571428571428603</v>
      </c>
      <c r="AB52" s="18">
        <v>44.642857142857103</v>
      </c>
    </row>
    <row r="53" spans="1:28" ht="15" customHeight="1" x14ac:dyDescent="0.3">
      <c r="A53" s="14" t="s">
        <v>6</v>
      </c>
      <c r="B53" s="14" t="s">
        <v>541</v>
      </c>
      <c r="C53" s="68">
        <v>2014019</v>
      </c>
      <c r="D53" s="14">
        <v>42.079833999999998</v>
      </c>
      <c r="E53" s="14">
        <v>-72.565563999999995</v>
      </c>
      <c r="F53" s="14" t="s">
        <v>235</v>
      </c>
      <c r="G53" s="14" t="s">
        <v>232</v>
      </c>
      <c r="H53" s="14"/>
      <c r="I53" s="14" t="s">
        <v>544</v>
      </c>
      <c r="J53" s="14" t="s">
        <v>543</v>
      </c>
      <c r="K53" s="14">
        <v>2014</v>
      </c>
      <c r="L53" s="14">
        <v>7</v>
      </c>
      <c r="M53" s="16">
        <v>41836</v>
      </c>
      <c r="N53" s="14">
        <v>335</v>
      </c>
      <c r="O53" s="14">
        <v>32</v>
      </c>
      <c r="P53" s="18">
        <v>33.9177901415541</v>
      </c>
      <c r="Q53" s="18">
        <v>9.375</v>
      </c>
      <c r="R53" s="18">
        <v>23.4375</v>
      </c>
      <c r="S53" s="18">
        <v>15.625</v>
      </c>
      <c r="T53" s="18">
        <v>48.828125</v>
      </c>
      <c r="U53" s="18">
        <v>15.625</v>
      </c>
      <c r="V53" s="18">
        <v>72.321428571428598</v>
      </c>
      <c r="W53" s="18">
        <v>12.5373134328358</v>
      </c>
      <c r="X53" s="18">
        <v>25.586353944562902</v>
      </c>
      <c r="Y53" s="18">
        <v>25</v>
      </c>
      <c r="Z53" s="18">
        <v>33.3333333333333</v>
      </c>
      <c r="AA53" s="18">
        <v>0</v>
      </c>
      <c r="AB53" s="18">
        <v>0</v>
      </c>
    </row>
    <row r="54" spans="1:28" ht="15" customHeight="1" x14ac:dyDescent="0.3">
      <c r="A54" s="14" t="s">
        <v>6</v>
      </c>
      <c r="B54" s="14" t="s">
        <v>541</v>
      </c>
      <c r="C54" s="68">
        <v>2014023</v>
      </c>
      <c r="D54" s="14">
        <v>42.263606000000003</v>
      </c>
      <c r="E54" s="14">
        <v>-72.706051000000002</v>
      </c>
      <c r="F54" s="14" t="s">
        <v>30</v>
      </c>
      <c r="G54" s="14" t="s">
        <v>9</v>
      </c>
      <c r="H54" s="14" t="s">
        <v>9</v>
      </c>
      <c r="I54" s="14" t="s">
        <v>544</v>
      </c>
      <c r="J54" s="14" t="s">
        <v>543</v>
      </c>
      <c r="K54" s="14">
        <v>2014</v>
      </c>
      <c r="L54" s="14">
        <v>7</v>
      </c>
      <c r="M54" s="16">
        <v>41841</v>
      </c>
      <c r="N54" s="14">
        <v>314</v>
      </c>
      <c r="O54" s="14">
        <v>59</v>
      </c>
      <c r="P54" s="18">
        <v>66.447463434420001</v>
      </c>
      <c r="Q54" s="18">
        <v>27.118644067796598</v>
      </c>
      <c r="R54" s="18">
        <v>67.796610169491501</v>
      </c>
      <c r="S54" s="18">
        <v>18.644067796610202</v>
      </c>
      <c r="T54" s="18">
        <v>58.262711864406803</v>
      </c>
      <c r="U54" s="18">
        <v>8.4745762711864394</v>
      </c>
      <c r="V54" s="18">
        <v>89.346246973365595</v>
      </c>
      <c r="W54" s="18">
        <v>14.3312101910828</v>
      </c>
      <c r="X54" s="18">
        <v>29.247367736903701</v>
      </c>
      <c r="Y54" s="18">
        <v>8.4745762711864394</v>
      </c>
      <c r="Z54" s="18">
        <v>83.4103749357987</v>
      </c>
      <c r="AA54" s="18">
        <v>8.4745762711864394</v>
      </c>
      <c r="AB54" s="18">
        <v>70.621468926553703</v>
      </c>
    </row>
    <row r="55" spans="1:28" ht="15" customHeight="1" x14ac:dyDescent="0.3">
      <c r="A55" s="14" t="s">
        <v>6</v>
      </c>
      <c r="B55" s="14" t="s">
        <v>541</v>
      </c>
      <c r="C55" s="68">
        <v>2014046</v>
      </c>
      <c r="D55" s="14">
        <v>42.040793000000001</v>
      </c>
      <c r="E55" s="14">
        <v>-72.484896000000006</v>
      </c>
      <c r="F55" s="14" t="s">
        <v>109</v>
      </c>
      <c r="G55" s="14" t="s">
        <v>542</v>
      </c>
      <c r="H55" s="14"/>
      <c r="I55" s="14" t="s">
        <v>635</v>
      </c>
      <c r="J55" s="14" t="s">
        <v>543</v>
      </c>
      <c r="K55" s="14">
        <v>2014</v>
      </c>
      <c r="L55" s="14">
        <v>8</v>
      </c>
      <c r="M55" s="16">
        <v>41855</v>
      </c>
      <c r="N55" s="14">
        <v>307</v>
      </c>
      <c r="O55" s="14">
        <v>43</v>
      </c>
      <c r="P55" s="18">
        <v>72.706296233937493</v>
      </c>
      <c r="Q55" s="18">
        <v>25.581395348837201</v>
      </c>
      <c r="R55" s="18">
        <v>63.953488372092998</v>
      </c>
      <c r="S55" s="18">
        <v>16.2790697674419</v>
      </c>
      <c r="T55" s="18">
        <v>50.8720930232558</v>
      </c>
      <c r="U55" s="18">
        <v>6.9767441860465098</v>
      </c>
      <c r="V55" s="18">
        <v>92.912513842746407</v>
      </c>
      <c r="W55" s="18">
        <v>19.869706840390901</v>
      </c>
      <c r="X55" s="18">
        <v>40.550422123246697</v>
      </c>
      <c r="Y55" s="18">
        <v>6.9767441860465098</v>
      </c>
      <c r="Z55" s="18">
        <v>87.949260042283299</v>
      </c>
      <c r="AA55" s="18">
        <v>13.953488372093</v>
      </c>
      <c r="AB55" s="18">
        <v>100</v>
      </c>
    </row>
    <row r="56" spans="1:28" ht="15" customHeight="1" x14ac:dyDescent="0.3">
      <c r="A56" s="14" t="s">
        <v>6</v>
      </c>
      <c r="B56" s="14" t="s">
        <v>541</v>
      </c>
      <c r="C56" s="68">
        <v>2014037</v>
      </c>
      <c r="D56" s="14">
        <v>42.043514000000002</v>
      </c>
      <c r="E56" s="14">
        <v>-72.456478000000004</v>
      </c>
      <c r="F56" s="14" t="s">
        <v>205</v>
      </c>
      <c r="G56" s="14" t="s">
        <v>542</v>
      </c>
      <c r="H56" s="14"/>
      <c r="I56" s="14" t="s">
        <v>635</v>
      </c>
      <c r="J56" s="14" t="s">
        <v>543</v>
      </c>
      <c r="K56" s="14">
        <v>2014</v>
      </c>
      <c r="L56" s="14">
        <v>7</v>
      </c>
      <c r="M56" s="16">
        <v>41848</v>
      </c>
      <c r="N56" s="14">
        <v>316</v>
      </c>
      <c r="O56" s="14">
        <v>58</v>
      </c>
      <c r="P56" s="18">
        <v>69.515837563945098</v>
      </c>
      <c r="Q56" s="18">
        <v>32.758620689655203</v>
      </c>
      <c r="R56" s="18">
        <v>81.896551724137893</v>
      </c>
      <c r="S56" s="18">
        <v>13.7931034482759</v>
      </c>
      <c r="T56" s="18">
        <v>43.1034482758621</v>
      </c>
      <c r="U56" s="18">
        <v>6.8965517241379297</v>
      </c>
      <c r="V56" s="18">
        <v>93.103448275862107</v>
      </c>
      <c r="W56" s="18">
        <v>38.291139240506297</v>
      </c>
      <c r="X56" s="18">
        <v>78.1451821234823</v>
      </c>
      <c r="Y56" s="18">
        <v>10.3448275862069</v>
      </c>
      <c r="Z56" s="18">
        <v>77.742946708463904</v>
      </c>
      <c r="AA56" s="18">
        <v>5.1724137931034502</v>
      </c>
      <c r="AB56" s="18">
        <v>43.1034482758621</v>
      </c>
    </row>
    <row r="57" spans="1:28" ht="15" customHeight="1" x14ac:dyDescent="0.3">
      <c r="A57" s="14" t="s">
        <v>6</v>
      </c>
      <c r="B57" s="14" t="s">
        <v>541</v>
      </c>
      <c r="C57" s="68">
        <v>2014047</v>
      </c>
      <c r="D57" s="14">
        <v>42.270034000000003</v>
      </c>
      <c r="E57" s="14">
        <v>-72.594205000000002</v>
      </c>
      <c r="F57" s="14" t="s">
        <v>211</v>
      </c>
      <c r="G57" s="14" t="s">
        <v>542</v>
      </c>
      <c r="H57" s="14"/>
      <c r="I57" s="14" t="s">
        <v>635</v>
      </c>
      <c r="J57" s="14" t="s">
        <v>543</v>
      </c>
      <c r="K57" s="14">
        <v>2014</v>
      </c>
      <c r="L57" s="14">
        <v>8</v>
      </c>
      <c r="M57" s="16">
        <v>41855</v>
      </c>
      <c r="N57" s="14">
        <v>318</v>
      </c>
      <c r="O57" s="14">
        <v>56</v>
      </c>
      <c r="P57" s="18">
        <v>57.147010998510297</v>
      </c>
      <c r="Q57" s="18">
        <v>21.428571428571399</v>
      </c>
      <c r="R57" s="18">
        <v>53.571428571428598</v>
      </c>
      <c r="S57" s="18">
        <v>23.214285714285701</v>
      </c>
      <c r="T57" s="18">
        <v>72.544642857142904</v>
      </c>
      <c r="U57" s="18">
        <v>21.428571428571399</v>
      </c>
      <c r="V57" s="18">
        <v>58.503401360544203</v>
      </c>
      <c r="W57" s="18">
        <v>14.150943396226401</v>
      </c>
      <c r="X57" s="18">
        <v>28.879476318829401</v>
      </c>
      <c r="Y57" s="18">
        <v>17.8571428571429</v>
      </c>
      <c r="Z57" s="18">
        <v>54.978354978355</v>
      </c>
      <c r="AA57" s="18">
        <v>8.9285714285714306</v>
      </c>
      <c r="AB57" s="18">
        <v>74.404761904761898</v>
      </c>
    </row>
    <row r="58" spans="1:28" ht="15" customHeight="1" x14ac:dyDescent="0.3">
      <c r="A58" s="14" t="s">
        <v>6</v>
      </c>
      <c r="B58" s="14" t="s">
        <v>541</v>
      </c>
      <c r="C58" s="68">
        <v>2017021</v>
      </c>
      <c r="D58" s="14">
        <v>42.279626999999998</v>
      </c>
      <c r="E58" s="14">
        <v>-72.586730000000003</v>
      </c>
      <c r="F58" s="14" t="s">
        <v>34</v>
      </c>
      <c r="G58" s="14" t="s">
        <v>9</v>
      </c>
      <c r="H58" s="14" t="s">
        <v>9</v>
      </c>
      <c r="I58" s="14" t="s">
        <v>635</v>
      </c>
      <c r="J58" s="14" t="s">
        <v>543</v>
      </c>
      <c r="K58" s="14">
        <v>2017</v>
      </c>
      <c r="L58" s="14">
        <v>7</v>
      </c>
      <c r="M58" s="16">
        <v>42943</v>
      </c>
      <c r="N58" s="14">
        <v>289</v>
      </c>
      <c r="O58" s="14">
        <v>54</v>
      </c>
      <c r="P58" s="18">
        <v>74.558855693858703</v>
      </c>
      <c r="Q58" s="18">
        <v>31.481481481481499</v>
      </c>
      <c r="R58" s="18">
        <v>78.703703703703695</v>
      </c>
      <c r="S58" s="18">
        <v>22.2222222222222</v>
      </c>
      <c r="T58" s="18">
        <v>69.4444444444444</v>
      </c>
      <c r="U58" s="18">
        <v>11.1111111111111</v>
      </c>
      <c r="V58" s="18">
        <v>83.068783068783105</v>
      </c>
      <c r="W58" s="18">
        <v>31.141868512110701</v>
      </c>
      <c r="X58" s="18">
        <v>63.554833698185199</v>
      </c>
      <c r="Y58" s="18">
        <v>11.1111111111111</v>
      </c>
      <c r="Z58" s="18">
        <v>75.420875420875404</v>
      </c>
      <c r="AA58" s="18">
        <v>9.2592592592592595</v>
      </c>
      <c r="AB58" s="18">
        <v>77.160493827160494</v>
      </c>
    </row>
    <row r="59" spans="1:28" ht="15" customHeight="1" x14ac:dyDescent="0.3">
      <c r="A59" s="14" t="s">
        <v>6</v>
      </c>
      <c r="B59" s="14" t="s">
        <v>541</v>
      </c>
      <c r="C59" s="68">
        <v>2014024</v>
      </c>
      <c r="D59" s="14">
        <v>42.250208999999998</v>
      </c>
      <c r="E59" s="14">
        <v>-72.658927000000006</v>
      </c>
      <c r="F59" s="14" t="s">
        <v>128</v>
      </c>
      <c r="G59" s="14" t="s">
        <v>542</v>
      </c>
      <c r="H59" s="14"/>
      <c r="I59" s="14" t="s">
        <v>635</v>
      </c>
      <c r="J59" s="14" t="s">
        <v>543</v>
      </c>
      <c r="K59" s="14">
        <v>2014</v>
      </c>
      <c r="L59" s="14">
        <v>7</v>
      </c>
      <c r="M59" s="16">
        <v>41841</v>
      </c>
      <c r="N59" s="14">
        <v>296</v>
      </c>
      <c r="O59" s="14">
        <v>51</v>
      </c>
      <c r="P59" s="18">
        <v>68.668250128334194</v>
      </c>
      <c r="Q59" s="18">
        <v>25.490196078431399</v>
      </c>
      <c r="R59" s="18">
        <v>63.725490196078397</v>
      </c>
      <c r="S59" s="18">
        <v>21.568627450980401</v>
      </c>
      <c r="T59" s="18">
        <v>67.401960784313701</v>
      </c>
      <c r="U59" s="18">
        <v>5.8823529411764701</v>
      </c>
      <c r="V59" s="18">
        <v>95.518207282913195</v>
      </c>
      <c r="W59" s="18">
        <v>25</v>
      </c>
      <c r="X59" s="18">
        <v>51.020408163265301</v>
      </c>
      <c r="Y59" s="18">
        <v>7.8431372549019596</v>
      </c>
      <c r="Z59" s="18">
        <v>85.323826500297102</v>
      </c>
      <c r="AA59" s="18">
        <v>5.8823529411764701</v>
      </c>
      <c r="AB59" s="18">
        <v>49.019607843137301</v>
      </c>
    </row>
    <row r="60" spans="1:28" ht="15" customHeight="1" x14ac:dyDescent="0.3">
      <c r="A60" s="14" t="s">
        <v>6</v>
      </c>
      <c r="B60" s="14" t="s">
        <v>541</v>
      </c>
      <c r="C60" s="68">
        <v>2014049</v>
      </c>
      <c r="D60" s="14">
        <v>42.456556999999997</v>
      </c>
      <c r="E60" s="14">
        <v>-72.636993000000004</v>
      </c>
      <c r="F60" s="14" t="s">
        <v>269</v>
      </c>
      <c r="G60" s="14" t="s">
        <v>232</v>
      </c>
      <c r="H60" s="14"/>
      <c r="I60" s="14" t="s">
        <v>635</v>
      </c>
      <c r="J60" s="14" t="s">
        <v>543</v>
      </c>
      <c r="K60" s="14">
        <v>2014</v>
      </c>
      <c r="L60" s="14">
        <v>8</v>
      </c>
      <c r="M60" s="16">
        <v>41856</v>
      </c>
      <c r="N60" s="14">
        <v>302</v>
      </c>
      <c r="O60" s="14">
        <v>44</v>
      </c>
      <c r="P60" s="18">
        <v>74.093539284339798</v>
      </c>
      <c r="Q60" s="18">
        <v>25</v>
      </c>
      <c r="R60" s="18">
        <v>62.5</v>
      </c>
      <c r="S60" s="18">
        <v>15.909090909090899</v>
      </c>
      <c r="T60" s="18">
        <v>49.715909090909101</v>
      </c>
      <c r="U60" s="18">
        <v>4.5454545454545503</v>
      </c>
      <c r="V60" s="18">
        <v>98.701298701298697</v>
      </c>
      <c r="W60" s="18">
        <v>46.688741721854299</v>
      </c>
      <c r="X60" s="18">
        <v>95.283146371131195</v>
      </c>
      <c r="Y60" s="18">
        <v>9.0909090909090899</v>
      </c>
      <c r="Z60" s="18">
        <v>81.542699724517902</v>
      </c>
      <c r="AA60" s="18">
        <v>6.8181818181818201</v>
      </c>
      <c r="AB60" s="18">
        <v>56.818181818181799</v>
      </c>
    </row>
    <row r="61" spans="1:28" ht="15" customHeight="1" x14ac:dyDescent="0.3">
      <c r="A61" s="14" t="s">
        <v>6</v>
      </c>
      <c r="B61" s="14" t="s">
        <v>541</v>
      </c>
      <c r="C61" s="14" t="s">
        <v>11</v>
      </c>
      <c r="D61" s="14">
        <v>42.444316999999998</v>
      </c>
      <c r="E61" s="14">
        <v>-72.489875999999995</v>
      </c>
      <c r="F61" s="14" t="s">
        <v>10</v>
      </c>
      <c r="G61" s="14" t="s">
        <v>9</v>
      </c>
      <c r="H61" s="14" t="s">
        <v>9</v>
      </c>
      <c r="I61" s="14" t="s">
        <v>635</v>
      </c>
      <c r="J61" s="14" t="s">
        <v>543</v>
      </c>
      <c r="K61" s="14">
        <v>2014</v>
      </c>
      <c r="L61" s="14">
        <v>7</v>
      </c>
      <c r="M61" s="16">
        <v>41849</v>
      </c>
      <c r="N61" s="14">
        <v>311</v>
      </c>
      <c r="O61" s="14">
        <v>55</v>
      </c>
      <c r="P61" s="18">
        <v>72.718226852095398</v>
      </c>
      <c r="Q61" s="18">
        <v>32.727272727272698</v>
      </c>
      <c r="R61" s="18">
        <v>81.818181818181799</v>
      </c>
      <c r="S61" s="18">
        <v>27.272727272727298</v>
      </c>
      <c r="T61" s="18">
        <v>85.227272727272705</v>
      </c>
      <c r="U61" s="18">
        <v>9.0909090909090899</v>
      </c>
      <c r="V61" s="18">
        <v>87.878787878787904</v>
      </c>
      <c r="W61" s="18">
        <v>13.8263665594855</v>
      </c>
      <c r="X61" s="18">
        <v>28.217074611194999</v>
      </c>
      <c r="Y61" s="18">
        <v>5.4545454545454497</v>
      </c>
      <c r="Z61" s="18">
        <v>92.561983471074399</v>
      </c>
      <c r="AA61" s="18">
        <v>7.2727272727272698</v>
      </c>
      <c r="AB61" s="18">
        <v>60.606060606060602</v>
      </c>
    </row>
    <row r="62" spans="1:28" ht="15" customHeight="1" x14ac:dyDescent="0.3">
      <c r="A62" s="14" t="s">
        <v>6</v>
      </c>
      <c r="B62" s="14" t="s">
        <v>541</v>
      </c>
      <c r="C62" s="68">
        <v>2014039</v>
      </c>
      <c r="D62" s="14">
        <v>42.476536000000003</v>
      </c>
      <c r="E62" s="14">
        <v>-72.518603999999996</v>
      </c>
      <c r="F62" s="14" t="s">
        <v>17</v>
      </c>
      <c r="G62" s="14" t="s">
        <v>9</v>
      </c>
      <c r="H62" s="14" t="s">
        <v>9</v>
      </c>
      <c r="I62" s="14" t="s">
        <v>544</v>
      </c>
      <c r="J62" s="14" t="s">
        <v>543</v>
      </c>
      <c r="K62" s="14">
        <v>2014</v>
      </c>
      <c r="L62" s="14">
        <v>7</v>
      </c>
      <c r="M62" s="16">
        <v>41849</v>
      </c>
      <c r="N62" s="14">
        <v>299</v>
      </c>
      <c r="O62" s="14">
        <v>55</v>
      </c>
      <c r="P62" s="18">
        <v>69.628028662472502</v>
      </c>
      <c r="Q62" s="18">
        <v>38.181818181818201</v>
      </c>
      <c r="R62" s="18">
        <v>95.454545454545496</v>
      </c>
      <c r="S62" s="18">
        <v>21.818181818181799</v>
      </c>
      <c r="T62" s="18">
        <v>68.181818181818201</v>
      </c>
      <c r="U62" s="18">
        <v>12.7272727272727</v>
      </c>
      <c r="V62" s="18">
        <v>79.220779220779207</v>
      </c>
      <c r="W62" s="18">
        <v>16.053511705685601</v>
      </c>
      <c r="X62" s="18">
        <v>32.762268787113499</v>
      </c>
      <c r="Y62" s="18">
        <v>9.0909090909090899</v>
      </c>
      <c r="Z62" s="18">
        <v>81.542699724517902</v>
      </c>
      <c r="AA62" s="18">
        <v>7.2727272727272698</v>
      </c>
      <c r="AB62" s="18">
        <v>60.606060606060602</v>
      </c>
    </row>
    <row r="63" spans="1:28" ht="15" customHeight="1" x14ac:dyDescent="0.3">
      <c r="A63" s="14" t="s">
        <v>6</v>
      </c>
      <c r="B63" s="14" t="s">
        <v>541</v>
      </c>
      <c r="C63" s="68">
        <v>2014041</v>
      </c>
      <c r="D63" s="14">
        <v>42.552867999999997</v>
      </c>
      <c r="E63" s="14">
        <v>-72.519503</v>
      </c>
      <c r="F63" s="14" t="s">
        <v>29</v>
      </c>
      <c r="G63" s="14" t="s">
        <v>9</v>
      </c>
      <c r="H63" s="14" t="s">
        <v>9</v>
      </c>
      <c r="I63" s="14" t="s">
        <v>635</v>
      </c>
      <c r="J63" s="14" t="s">
        <v>543</v>
      </c>
      <c r="K63" s="14">
        <v>2014</v>
      </c>
      <c r="L63" s="14">
        <v>7</v>
      </c>
      <c r="M63" s="16">
        <v>41850</v>
      </c>
      <c r="N63" s="14">
        <v>297</v>
      </c>
      <c r="O63" s="14">
        <v>28</v>
      </c>
      <c r="P63" s="18">
        <v>91.671891820701305</v>
      </c>
      <c r="Q63" s="18">
        <v>35.714285714285701</v>
      </c>
      <c r="R63" s="18">
        <v>89.285714285714306</v>
      </c>
      <c r="S63" s="18">
        <v>21.428571428571399</v>
      </c>
      <c r="T63" s="18">
        <v>66.964285714285694</v>
      </c>
      <c r="U63" s="18">
        <v>3.5714285714285698</v>
      </c>
      <c r="V63" s="18">
        <v>100</v>
      </c>
      <c r="W63" s="18">
        <v>46.801346801346803</v>
      </c>
      <c r="X63" s="18">
        <v>95.512952655809798</v>
      </c>
      <c r="Y63" s="18">
        <v>3.5714285714285698</v>
      </c>
      <c r="Z63" s="18">
        <v>98.2683982683983</v>
      </c>
      <c r="AA63" s="18">
        <v>14.285714285714301</v>
      </c>
      <c r="AB63" s="18">
        <v>100</v>
      </c>
    </row>
    <row r="64" spans="1:28" ht="15" customHeight="1" x14ac:dyDescent="0.3">
      <c r="A64" s="14" t="s">
        <v>6</v>
      </c>
      <c r="B64" s="14" t="s">
        <v>541</v>
      </c>
      <c r="C64" s="68">
        <v>2014031</v>
      </c>
      <c r="D64" s="14">
        <v>42.250402999999999</v>
      </c>
      <c r="E64" s="14">
        <v>-72.426539000000005</v>
      </c>
      <c r="F64" s="14" t="s">
        <v>73</v>
      </c>
      <c r="G64" s="14" t="s">
        <v>542</v>
      </c>
      <c r="H64" s="14"/>
      <c r="I64" s="14" t="s">
        <v>635</v>
      </c>
      <c r="J64" s="14" t="s">
        <v>543</v>
      </c>
      <c r="K64" s="14">
        <v>2014</v>
      </c>
      <c r="L64" s="14">
        <v>7</v>
      </c>
      <c r="M64" s="16">
        <v>41844</v>
      </c>
      <c r="N64" s="14">
        <v>292</v>
      </c>
      <c r="O64" s="14">
        <v>45</v>
      </c>
      <c r="P64" s="18">
        <v>65.001814341344698</v>
      </c>
      <c r="Q64" s="18">
        <v>15.5555555555556</v>
      </c>
      <c r="R64" s="18">
        <v>38.8888888888889</v>
      </c>
      <c r="S64" s="18">
        <v>22.2222222222222</v>
      </c>
      <c r="T64" s="18">
        <v>69.4444444444444</v>
      </c>
      <c r="U64" s="18">
        <v>6.6666666666666696</v>
      </c>
      <c r="V64" s="18">
        <v>93.650793650793602</v>
      </c>
      <c r="W64" s="18">
        <v>6.5068493150684903</v>
      </c>
      <c r="X64" s="18">
        <v>13.279284316466301</v>
      </c>
      <c r="Y64" s="18">
        <v>8.8888888888888893</v>
      </c>
      <c r="Z64" s="18">
        <v>82.154882154882202</v>
      </c>
      <c r="AA64" s="18">
        <v>11.1111111111111</v>
      </c>
      <c r="AB64" s="18">
        <v>92.592592592592595</v>
      </c>
    </row>
    <row r="65" spans="1:28" ht="15" customHeight="1" x14ac:dyDescent="0.3">
      <c r="A65" s="14" t="s">
        <v>6</v>
      </c>
      <c r="B65" s="14" t="s">
        <v>541</v>
      </c>
      <c r="C65" s="68">
        <v>2014030</v>
      </c>
      <c r="D65" s="14">
        <v>42.223377999999997</v>
      </c>
      <c r="E65" s="14">
        <v>-72.179651000000007</v>
      </c>
      <c r="F65" s="14" t="s">
        <v>230</v>
      </c>
      <c r="G65" s="14" t="s">
        <v>542</v>
      </c>
      <c r="H65" s="14"/>
      <c r="I65" s="14" t="s">
        <v>635</v>
      </c>
      <c r="J65" s="14" t="s">
        <v>543</v>
      </c>
      <c r="K65" s="14">
        <v>2014</v>
      </c>
      <c r="L65" s="14">
        <v>7</v>
      </c>
      <c r="M65" s="16">
        <v>41843</v>
      </c>
      <c r="N65" s="14">
        <v>317</v>
      </c>
      <c r="O65" s="14">
        <v>27</v>
      </c>
      <c r="P65" s="18">
        <v>69.727366255144005</v>
      </c>
      <c r="Q65" s="18">
        <v>40.740740740740698</v>
      </c>
      <c r="R65" s="18">
        <v>100</v>
      </c>
      <c r="S65" s="18">
        <v>18.518518518518501</v>
      </c>
      <c r="T65" s="18">
        <v>57.870370370370402</v>
      </c>
      <c r="U65" s="18">
        <v>18.518518518518501</v>
      </c>
      <c r="V65" s="18">
        <v>65.432098765432102</v>
      </c>
      <c r="W65" s="18">
        <v>57.728706624605699</v>
      </c>
      <c r="X65" s="18">
        <v>100</v>
      </c>
      <c r="Y65" s="18">
        <v>14.814814814814801</v>
      </c>
      <c r="Z65" s="18">
        <v>64.197530864197503</v>
      </c>
      <c r="AA65" s="18">
        <v>3.7037037037037002</v>
      </c>
      <c r="AB65" s="18">
        <v>30.8641975308642</v>
      </c>
    </row>
    <row r="66" spans="1:28" ht="15" customHeight="1" x14ac:dyDescent="0.3">
      <c r="A66" s="14" t="s">
        <v>6</v>
      </c>
      <c r="B66" s="14" t="s">
        <v>541</v>
      </c>
      <c r="C66" s="68">
        <v>2014035</v>
      </c>
      <c r="D66" s="14">
        <v>42.059330000000003</v>
      </c>
      <c r="E66" s="14">
        <v>-72.271604999999994</v>
      </c>
      <c r="F66" s="14" t="s">
        <v>49</v>
      </c>
      <c r="G66" s="14" t="s">
        <v>9</v>
      </c>
      <c r="H66" s="14" t="s">
        <v>9</v>
      </c>
      <c r="I66" s="14" t="s">
        <v>544</v>
      </c>
      <c r="J66" s="14" t="s">
        <v>543</v>
      </c>
      <c r="K66" s="14">
        <v>2014</v>
      </c>
      <c r="L66" s="14">
        <v>7</v>
      </c>
      <c r="M66" s="16">
        <v>41848</v>
      </c>
      <c r="N66" s="14">
        <v>299</v>
      </c>
      <c r="O66" s="14">
        <v>69</v>
      </c>
      <c r="P66" s="18">
        <v>79.492489624477201</v>
      </c>
      <c r="Q66" s="18">
        <v>30.434782608695699</v>
      </c>
      <c r="R66" s="18">
        <v>76.086956521739097</v>
      </c>
      <c r="S66" s="18">
        <v>24.6376811594203</v>
      </c>
      <c r="T66" s="18">
        <v>76.992753623188406</v>
      </c>
      <c r="U66" s="18">
        <v>4.3478260869565197</v>
      </c>
      <c r="V66" s="18">
        <v>99.1718426501035</v>
      </c>
      <c r="W66" s="18">
        <v>20.066889632106999</v>
      </c>
      <c r="X66" s="18">
        <v>40.952835983891902</v>
      </c>
      <c r="Y66" s="18">
        <v>7.2463768115942004</v>
      </c>
      <c r="Z66" s="18">
        <v>87.132191480017596</v>
      </c>
      <c r="AA66" s="18">
        <v>11.5942028985507</v>
      </c>
      <c r="AB66" s="18">
        <v>96.618357487922694</v>
      </c>
    </row>
    <row r="67" spans="1:28" ht="15" customHeight="1" x14ac:dyDescent="0.3">
      <c r="A67" s="14" t="s">
        <v>6</v>
      </c>
      <c r="B67" s="14" t="s">
        <v>541</v>
      </c>
      <c r="C67" s="68">
        <v>2014025</v>
      </c>
      <c r="D67" s="14">
        <v>42.262151000000003</v>
      </c>
      <c r="E67" s="14">
        <v>-72.1066</v>
      </c>
      <c r="F67" s="14" t="s">
        <v>104</v>
      </c>
      <c r="G67" s="14" t="s">
        <v>542</v>
      </c>
      <c r="H67" s="14"/>
      <c r="I67" s="14" t="s">
        <v>635</v>
      </c>
      <c r="J67" s="14" t="s">
        <v>543</v>
      </c>
      <c r="K67" s="14">
        <v>2014</v>
      </c>
      <c r="L67" s="14">
        <v>7</v>
      </c>
      <c r="M67" s="16">
        <v>41842</v>
      </c>
      <c r="N67" s="14">
        <v>314</v>
      </c>
      <c r="O67" s="14">
        <v>47</v>
      </c>
      <c r="P67" s="18">
        <v>68.814513294383801</v>
      </c>
      <c r="Q67" s="18">
        <v>25.531914893617</v>
      </c>
      <c r="R67" s="18">
        <v>63.829787234042598</v>
      </c>
      <c r="S67" s="18">
        <v>27.659574468085101</v>
      </c>
      <c r="T67" s="18">
        <v>86.436170212766001</v>
      </c>
      <c r="U67" s="18">
        <v>10.6382978723404</v>
      </c>
      <c r="V67" s="18">
        <v>84.194528875379902</v>
      </c>
      <c r="W67" s="18">
        <v>41.082802547770697</v>
      </c>
      <c r="X67" s="18">
        <v>83.842454179123905</v>
      </c>
      <c r="Y67" s="18">
        <v>10.6382978723404</v>
      </c>
      <c r="Z67" s="18">
        <v>76.8536428110896</v>
      </c>
      <c r="AA67" s="18">
        <v>2.12765957446809</v>
      </c>
      <c r="AB67" s="18">
        <v>17.730496453900699</v>
      </c>
    </row>
    <row r="68" spans="1:28" ht="15" customHeight="1" x14ac:dyDescent="0.3">
      <c r="A68" s="14" t="s">
        <v>6</v>
      </c>
      <c r="B68" s="14" t="s">
        <v>541</v>
      </c>
      <c r="C68" s="68">
        <v>2014010</v>
      </c>
      <c r="D68" s="14">
        <v>42.472169999999998</v>
      </c>
      <c r="E68" s="14">
        <v>-72.256801999999993</v>
      </c>
      <c r="F68" s="14" t="s">
        <v>35</v>
      </c>
      <c r="G68" s="14" t="s">
        <v>9</v>
      </c>
      <c r="H68" s="14" t="s">
        <v>9</v>
      </c>
      <c r="I68" s="14" t="s">
        <v>544</v>
      </c>
      <c r="J68" s="14" t="s">
        <v>543</v>
      </c>
      <c r="K68" s="14">
        <v>2014</v>
      </c>
      <c r="L68" s="14">
        <v>7</v>
      </c>
      <c r="M68" s="16">
        <v>41830</v>
      </c>
      <c r="N68" s="14">
        <v>292</v>
      </c>
      <c r="O68" s="14">
        <v>55</v>
      </c>
      <c r="P68" s="18">
        <v>81.395742568131794</v>
      </c>
      <c r="Q68" s="18">
        <v>34.545454545454497</v>
      </c>
      <c r="R68" s="18">
        <v>86.363636363636402</v>
      </c>
      <c r="S68" s="18">
        <v>21.818181818181799</v>
      </c>
      <c r="T68" s="18">
        <v>68.181818181818201</v>
      </c>
      <c r="U68" s="18">
        <v>5.4545454545454497</v>
      </c>
      <c r="V68" s="18">
        <v>96.536796536796501</v>
      </c>
      <c r="W68" s="18">
        <v>21.917808219178099</v>
      </c>
      <c r="X68" s="18">
        <v>44.730220855465497</v>
      </c>
      <c r="Y68" s="18">
        <v>5.4545454545454497</v>
      </c>
      <c r="Z68" s="18">
        <v>92.561983471074399</v>
      </c>
      <c r="AA68" s="18">
        <v>14.545454545454501</v>
      </c>
      <c r="AB68" s="18">
        <v>100</v>
      </c>
    </row>
    <row r="69" spans="1:28" ht="15" customHeight="1" x14ac:dyDescent="0.3">
      <c r="A69" s="14" t="s">
        <v>6</v>
      </c>
      <c r="B69" s="14" t="s">
        <v>541</v>
      </c>
      <c r="C69" s="68">
        <v>2014026</v>
      </c>
      <c r="D69" s="14">
        <v>42.360917999999998</v>
      </c>
      <c r="E69" s="14">
        <v>-72.230114</v>
      </c>
      <c r="F69" s="14" t="s">
        <v>48</v>
      </c>
      <c r="G69" s="14" t="s">
        <v>9</v>
      </c>
      <c r="H69" s="14" t="s">
        <v>9</v>
      </c>
      <c r="I69" s="14" t="s">
        <v>635</v>
      </c>
      <c r="J69" s="14" t="s">
        <v>543</v>
      </c>
      <c r="K69" s="14">
        <v>2014</v>
      </c>
      <c r="L69" s="14">
        <v>7</v>
      </c>
      <c r="M69" s="16">
        <v>41842</v>
      </c>
      <c r="N69" s="14">
        <v>321</v>
      </c>
      <c r="O69" s="14">
        <v>54</v>
      </c>
      <c r="P69" s="18">
        <v>78.046875551882195</v>
      </c>
      <c r="Q69" s="18">
        <v>24.074074074074101</v>
      </c>
      <c r="R69" s="18">
        <v>60.185185185185198</v>
      </c>
      <c r="S69" s="18">
        <v>18.518518518518501</v>
      </c>
      <c r="T69" s="18">
        <v>57.870370370370402</v>
      </c>
      <c r="U69" s="18">
        <v>3.7037037037037002</v>
      </c>
      <c r="V69" s="18">
        <v>100</v>
      </c>
      <c r="W69" s="18">
        <v>24.610591900311501</v>
      </c>
      <c r="X69" s="18">
        <v>50.225697755737798</v>
      </c>
      <c r="Y69" s="18">
        <v>1.8518518518518501</v>
      </c>
      <c r="Z69" s="18">
        <v>100</v>
      </c>
      <c r="AA69" s="18">
        <v>12.962962962962999</v>
      </c>
      <c r="AB69" s="18">
        <v>100</v>
      </c>
    </row>
    <row r="70" spans="1:28" ht="15" customHeight="1" x14ac:dyDescent="0.3">
      <c r="A70" s="14" t="s">
        <v>6</v>
      </c>
      <c r="B70" s="14" t="s">
        <v>541</v>
      </c>
      <c r="C70" s="68">
        <v>2015034</v>
      </c>
      <c r="D70" s="14">
        <v>42.616928999999999</v>
      </c>
      <c r="E70" s="14">
        <v>-70.996412000000007</v>
      </c>
      <c r="F70" s="14" t="s">
        <v>229</v>
      </c>
      <c r="G70" s="14" t="s">
        <v>542</v>
      </c>
      <c r="H70" s="14"/>
      <c r="I70" s="14" t="s">
        <v>635</v>
      </c>
      <c r="J70" s="14" t="s">
        <v>543</v>
      </c>
      <c r="K70" s="14">
        <v>2015</v>
      </c>
      <c r="L70" s="14">
        <v>7</v>
      </c>
      <c r="M70" s="16">
        <v>42208</v>
      </c>
      <c r="N70" s="14">
        <v>331</v>
      </c>
      <c r="O70" s="14">
        <v>17</v>
      </c>
      <c r="P70" s="18">
        <v>63.550298128955902</v>
      </c>
      <c r="Q70" s="18">
        <v>35.294117647058798</v>
      </c>
      <c r="R70" s="18">
        <v>88.235294117647101</v>
      </c>
      <c r="S70" s="18">
        <v>17.647058823529399</v>
      </c>
      <c r="T70" s="18">
        <v>55.147058823529399</v>
      </c>
      <c r="U70" s="18">
        <v>17.647058823529399</v>
      </c>
      <c r="V70" s="18">
        <v>67.507002801120393</v>
      </c>
      <c r="W70" s="18">
        <v>7.2507552870090599</v>
      </c>
      <c r="X70" s="18">
        <v>14.7974597694063</v>
      </c>
      <c r="Y70" s="18">
        <v>17.647058823529399</v>
      </c>
      <c r="Z70" s="18">
        <v>55.614973262032102</v>
      </c>
      <c r="AA70" s="18">
        <v>17.647058823529399</v>
      </c>
      <c r="AB70" s="18">
        <v>100</v>
      </c>
    </row>
    <row r="71" spans="1:28" ht="15" customHeight="1" x14ac:dyDescent="0.3">
      <c r="A71" s="14" t="s">
        <v>6</v>
      </c>
      <c r="B71" s="14" t="s">
        <v>541</v>
      </c>
      <c r="C71" s="68">
        <v>2015035</v>
      </c>
      <c r="D71" s="14">
        <v>42.594355999999998</v>
      </c>
      <c r="E71" s="14">
        <v>-71.340670000000003</v>
      </c>
      <c r="F71" s="14" t="s">
        <v>272</v>
      </c>
      <c r="G71" s="14" t="s">
        <v>232</v>
      </c>
      <c r="H71" s="14"/>
      <c r="I71" s="14" t="s">
        <v>635</v>
      </c>
      <c r="J71" s="14" t="s">
        <v>543</v>
      </c>
      <c r="K71" s="14">
        <v>2015</v>
      </c>
      <c r="L71" s="14">
        <v>7</v>
      </c>
      <c r="M71" s="16">
        <v>42212</v>
      </c>
      <c r="N71" s="14">
        <v>298</v>
      </c>
      <c r="O71" s="14">
        <v>36</v>
      </c>
      <c r="P71" s="18">
        <v>47.9505857322252</v>
      </c>
      <c r="Q71" s="18">
        <v>19.4444444444444</v>
      </c>
      <c r="R71" s="18">
        <v>48.6111111111111</v>
      </c>
      <c r="S71" s="18">
        <v>22.2222222222222</v>
      </c>
      <c r="T71" s="18">
        <v>69.4444444444444</v>
      </c>
      <c r="U71" s="18">
        <v>27.7777777777778</v>
      </c>
      <c r="V71" s="18">
        <v>43.3862433862434</v>
      </c>
      <c r="W71" s="18">
        <v>7.3825503355704702</v>
      </c>
      <c r="X71" s="18">
        <v>15.0664292562663</v>
      </c>
      <c r="Y71" s="18">
        <v>22.2222222222222</v>
      </c>
      <c r="Z71" s="18">
        <v>41.750841750841801</v>
      </c>
      <c r="AA71" s="18">
        <v>8.3333333333333304</v>
      </c>
      <c r="AB71" s="18">
        <v>69.4444444444445</v>
      </c>
    </row>
    <row r="72" spans="1:28" ht="15" customHeight="1" x14ac:dyDescent="0.3">
      <c r="A72" s="14" t="s">
        <v>6</v>
      </c>
      <c r="B72" s="14" t="s">
        <v>541</v>
      </c>
      <c r="C72" s="68">
        <v>2015019</v>
      </c>
      <c r="D72" s="14">
        <v>42.224778999999998</v>
      </c>
      <c r="E72" s="14">
        <v>-71.477671000000001</v>
      </c>
      <c r="F72" s="14" t="s">
        <v>123</v>
      </c>
      <c r="G72" s="14" t="s">
        <v>542</v>
      </c>
      <c r="H72" s="14"/>
      <c r="I72" s="14" t="s">
        <v>544</v>
      </c>
      <c r="J72" s="14" t="s">
        <v>543</v>
      </c>
      <c r="K72" s="14">
        <v>2015</v>
      </c>
      <c r="L72" s="14">
        <v>7</v>
      </c>
      <c r="M72" s="16">
        <v>42201</v>
      </c>
      <c r="N72" s="14">
        <v>310</v>
      </c>
      <c r="O72" s="14">
        <v>51</v>
      </c>
      <c r="P72" s="18">
        <v>45.598554671135297</v>
      </c>
      <c r="Q72" s="18">
        <v>17.647058823529399</v>
      </c>
      <c r="R72" s="18">
        <v>44.117647058823501</v>
      </c>
      <c r="S72" s="18">
        <v>17.647058823529399</v>
      </c>
      <c r="T72" s="18">
        <v>55.147058823529399</v>
      </c>
      <c r="U72" s="18">
        <v>19.6078431372549</v>
      </c>
      <c r="V72" s="18">
        <v>62.838468720821702</v>
      </c>
      <c r="W72" s="18">
        <v>13.548387096774199</v>
      </c>
      <c r="X72" s="18">
        <v>27.649769585253502</v>
      </c>
      <c r="Y72" s="18">
        <v>13.7254901960784</v>
      </c>
      <c r="Z72" s="18">
        <v>67.498514557338098</v>
      </c>
      <c r="AA72" s="18">
        <v>1.9607843137254899</v>
      </c>
      <c r="AB72" s="18">
        <v>16.3398692810458</v>
      </c>
    </row>
    <row r="73" spans="1:28" ht="15" customHeight="1" x14ac:dyDescent="0.3">
      <c r="A73" s="14" t="s">
        <v>6</v>
      </c>
      <c r="B73" s="14" t="s">
        <v>541</v>
      </c>
      <c r="C73" s="68">
        <v>2015018</v>
      </c>
      <c r="D73" s="14">
        <v>42.104981000000002</v>
      </c>
      <c r="E73" s="14">
        <v>-71.458404999999999</v>
      </c>
      <c r="F73" s="14" t="s">
        <v>198</v>
      </c>
      <c r="G73" s="14" t="s">
        <v>542</v>
      </c>
      <c r="H73" s="14"/>
      <c r="I73" s="14" t="s">
        <v>544</v>
      </c>
      <c r="J73" s="14" t="s">
        <v>543</v>
      </c>
      <c r="K73" s="14">
        <v>2015</v>
      </c>
      <c r="L73" s="14">
        <v>7</v>
      </c>
      <c r="M73" s="16">
        <v>42201</v>
      </c>
      <c r="N73" s="14">
        <v>328</v>
      </c>
      <c r="O73" s="14">
        <v>22</v>
      </c>
      <c r="P73" s="18">
        <v>57.768179669905997</v>
      </c>
      <c r="Q73" s="18">
        <v>31.818181818181799</v>
      </c>
      <c r="R73" s="18">
        <v>79.545454545454504</v>
      </c>
      <c r="S73" s="18">
        <v>27.272727272727298</v>
      </c>
      <c r="T73" s="18">
        <v>85.227272727272705</v>
      </c>
      <c r="U73" s="18">
        <v>18.181818181818201</v>
      </c>
      <c r="V73" s="18">
        <v>66.233766233766204</v>
      </c>
      <c r="W73" s="18">
        <v>4.8780487804878003</v>
      </c>
      <c r="X73" s="18">
        <v>9.9552015928322604</v>
      </c>
      <c r="Y73" s="18">
        <v>13.636363636363599</v>
      </c>
      <c r="Z73" s="18">
        <v>67.7685950413223</v>
      </c>
      <c r="AA73" s="18">
        <v>4.5454545454545503</v>
      </c>
      <c r="AB73" s="18">
        <v>37.878787878787897</v>
      </c>
    </row>
    <row r="74" spans="1:28" ht="15" customHeight="1" x14ac:dyDescent="0.3">
      <c r="A74" s="14" t="s">
        <v>6</v>
      </c>
      <c r="B74" s="14" t="s">
        <v>541</v>
      </c>
      <c r="C74" s="68">
        <v>2015037</v>
      </c>
      <c r="D74" s="14">
        <v>42.671844</v>
      </c>
      <c r="E74" s="14">
        <v>-71.344448</v>
      </c>
      <c r="F74" s="14" t="s">
        <v>291</v>
      </c>
      <c r="G74" s="14" t="s">
        <v>232</v>
      </c>
      <c r="H74" s="14"/>
      <c r="I74" s="14" t="s">
        <v>635</v>
      </c>
      <c r="J74" s="14" t="s">
        <v>543</v>
      </c>
      <c r="K74" s="14">
        <v>2015</v>
      </c>
      <c r="L74" s="14">
        <v>7</v>
      </c>
      <c r="M74" s="16">
        <v>42212</v>
      </c>
      <c r="N74" s="14">
        <v>342</v>
      </c>
      <c r="O74" s="14">
        <v>19</v>
      </c>
      <c r="P74" s="18">
        <v>49.716349857327302</v>
      </c>
      <c r="Q74" s="18">
        <v>31.578947368421101</v>
      </c>
      <c r="R74" s="18">
        <v>78.947368421052602</v>
      </c>
      <c r="S74" s="18">
        <v>5.2631578947368398</v>
      </c>
      <c r="T74" s="18">
        <v>16.447368421052602</v>
      </c>
      <c r="U74" s="18">
        <v>26.315789473684202</v>
      </c>
      <c r="V74" s="18">
        <v>46.867167919799499</v>
      </c>
      <c r="W74" s="18">
        <v>5.2631578947368398</v>
      </c>
      <c r="X74" s="18">
        <v>10.7411385606874</v>
      </c>
      <c r="Y74" s="18">
        <v>21.052631578947398</v>
      </c>
      <c r="Z74" s="18">
        <v>45.295055821371598</v>
      </c>
      <c r="AA74" s="18">
        <v>15.789473684210501</v>
      </c>
      <c r="AB74" s="18">
        <v>100</v>
      </c>
    </row>
    <row r="75" spans="1:28" ht="15" customHeight="1" x14ac:dyDescent="0.3">
      <c r="A75" s="14" t="s">
        <v>6</v>
      </c>
      <c r="B75" s="14" t="s">
        <v>541</v>
      </c>
      <c r="C75" s="68">
        <v>2015042</v>
      </c>
      <c r="D75" s="14">
        <v>42.427641000000001</v>
      </c>
      <c r="E75" s="14">
        <v>-71.485449000000003</v>
      </c>
      <c r="F75" s="14" t="s">
        <v>193</v>
      </c>
      <c r="G75" s="14" t="s">
        <v>542</v>
      </c>
      <c r="H75" s="14"/>
      <c r="I75" s="14" t="s">
        <v>635</v>
      </c>
      <c r="J75" s="14" t="s">
        <v>543</v>
      </c>
      <c r="K75" s="14">
        <v>2015</v>
      </c>
      <c r="L75" s="14">
        <v>7</v>
      </c>
      <c r="M75" s="16">
        <v>42214</v>
      </c>
      <c r="N75" s="14">
        <v>307</v>
      </c>
      <c r="O75" s="14">
        <v>43</v>
      </c>
      <c r="P75" s="18">
        <v>63.0830010348066</v>
      </c>
      <c r="Q75" s="18">
        <v>27.906976744186</v>
      </c>
      <c r="R75" s="18">
        <v>69.767441860465098</v>
      </c>
      <c r="S75" s="18">
        <v>23.255813953488399</v>
      </c>
      <c r="T75" s="18">
        <v>72.674418604651194</v>
      </c>
      <c r="U75" s="18">
        <v>20.930232558139501</v>
      </c>
      <c r="V75" s="18">
        <v>59.689922480620098</v>
      </c>
      <c r="W75" s="18">
        <v>26.058631921824102</v>
      </c>
      <c r="X75" s="18">
        <v>53.180881473110396</v>
      </c>
      <c r="Y75" s="18">
        <v>20.930232558139501</v>
      </c>
      <c r="Z75" s="18">
        <v>45.665961945031697</v>
      </c>
      <c r="AA75" s="18">
        <v>9.3023255813953494</v>
      </c>
      <c r="AB75" s="18">
        <v>77.519379844961307</v>
      </c>
    </row>
    <row r="76" spans="1:28" ht="15" customHeight="1" x14ac:dyDescent="0.3">
      <c r="A76" s="14" t="s">
        <v>6</v>
      </c>
      <c r="B76" s="14" t="s">
        <v>541</v>
      </c>
      <c r="C76" s="68">
        <v>2015028</v>
      </c>
      <c r="D76" s="14">
        <v>42.865929000000001</v>
      </c>
      <c r="E76" s="14">
        <v>-70.961590999999999</v>
      </c>
      <c r="F76" s="14" t="s">
        <v>278</v>
      </c>
      <c r="G76" s="14" t="s">
        <v>232</v>
      </c>
      <c r="H76" s="14"/>
      <c r="I76" s="14" t="s">
        <v>544</v>
      </c>
      <c r="J76" s="14" t="s">
        <v>543</v>
      </c>
      <c r="K76" s="14">
        <v>2015</v>
      </c>
      <c r="L76" s="14">
        <v>7</v>
      </c>
      <c r="M76" s="16">
        <v>42207</v>
      </c>
      <c r="N76" s="14">
        <v>310</v>
      </c>
      <c r="O76" s="14">
        <v>28</v>
      </c>
      <c r="P76" s="18">
        <v>49.251723538877897</v>
      </c>
      <c r="Q76" s="18">
        <v>28.571428571428601</v>
      </c>
      <c r="R76" s="18">
        <v>71.428571428571402</v>
      </c>
      <c r="S76" s="18">
        <v>25</v>
      </c>
      <c r="T76" s="18">
        <v>78.125</v>
      </c>
      <c r="U76" s="18">
        <v>21.428571428571399</v>
      </c>
      <c r="V76" s="18">
        <v>58.503401360544203</v>
      </c>
      <c r="W76" s="18">
        <v>11.935483870967699</v>
      </c>
      <c r="X76" s="18">
        <v>24.3581303489138</v>
      </c>
      <c r="Y76" s="18">
        <v>25</v>
      </c>
      <c r="Z76" s="18">
        <v>33.3333333333333</v>
      </c>
      <c r="AA76" s="18">
        <v>3.5714285714285698</v>
      </c>
      <c r="AB76" s="18">
        <v>29.761904761904798</v>
      </c>
    </row>
    <row r="77" spans="1:28" ht="15" customHeight="1" x14ac:dyDescent="0.3">
      <c r="A77" s="14" t="s">
        <v>6</v>
      </c>
      <c r="B77" s="14" t="s">
        <v>541</v>
      </c>
      <c r="C77" s="68">
        <v>2015044</v>
      </c>
      <c r="D77" s="14">
        <v>42.253214</v>
      </c>
      <c r="E77" s="14">
        <v>-71.567269999999994</v>
      </c>
      <c r="F77" s="14" t="s">
        <v>129</v>
      </c>
      <c r="G77" s="14" t="s">
        <v>542</v>
      </c>
      <c r="H77" s="14"/>
      <c r="I77" s="14" t="s">
        <v>635</v>
      </c>
      <c r="J77" s="14" t="s">
        <v>543</v>
      </c>
      <c r="K77" s="14">
        <v>2015</v>
      </c>
      <c r="L77" s="14">
        <v>7</v>
      </c>
      <c r="M77" s="16">
        <v>42214</v>
      </c>
      <c r="N77" s="14">
        <v>328</v>
      </c>
      <c r="O77" s="14">
        <v>41</v>
      </c>
      <c r="P77" s="18">
        <v>44.221332287534402</v>
      </c>
      <c r="Q77" s="18">
        <v>17.0731707317073</v>
      </c>
      <c r="R77" s="18">
        <v>42.682926829268297</v>
      </c>
      <c r="S77" s="18">
        <v>34.146341463414601</v>
      </c>
      <c r="T77" s="18">
        <v>100</v>
      </c>
      <c r="U77" s="18">
        <v>36.585365853658502</v>
      </c>
      <c r="V77" s="18">
        <v>22.415795586527299</v>
      </c>
      <c r="W77" s="18">
        <v>18.292682926829301</v>
      </c>
      <c r="X77" s="18">
        <v>37.332005973120999</v>
      </c>
      <c r="Y77" s="18">
        <v>21.951219512195099</v>
      </c>
      <c r="Z77" s="18">
        <v>42.572062084257198</v>
      </c>
      <c r="AA77" s="18">
        <v>2.4390243902439002</v>
      </c>
      <c r="AB77" s="18">
        <v>20.325203252032502</v>
      </c>
    </row>
    <row r="78" spans="1:28" ht="15" customHeight="1" x14ac:dyDescent="0.3">
      <c r="A78" s="14" t="s">
        <v>6</v>
      </c>
      <c r="B78" s="14" t="s">
        <v>541</v>
      </c>
      <c r="C78" s="68">
        <v>2015031</v>
      </c>
      <c r="D78" s="14">
        <v>42.579028000000001</v>
      </c>
      <c r="E78" s="14">
        <v>-70.991535999999996</v>
      </c>
      <c r="F78" s="14" t="s">
        <v>279</v>
      </c>
      <c r="G78" s="14" t="s">
        <v>232</v>
      </c>
      <c r="H78" s="14"/>
      <c r="I78" s="14" t="s">
        <v>544</v>
      </c>
      <c r="J78" s="14" t="s">
        <v>543</v>
      </c>
      <c r="K78" s="14">
        <v>2015</v>
      </c>
      <c r="L78" s="14">
        <v>7</v>
      </c>
      <c r="M78" s="16">
        <v>42208</v>
      </c>
      <c r="N78" s="14">
        <v>340</v>
      </c>
      <c r="O78" s="14">
        <v>14</v>
      </c>
      <c r="P78" s="18">
        <v>41.258473086204198</v>
      </c>
      <c r="Q78" s="18">
        <v>28.571428571428601</v>
      </c>
      <c r="R78" s="18">
        <v>71.428571428571402</v>
      </c>
      <c r="S78" s="18">
        <v>28.571428571428601</v>
      </c>
      <c r="T78" s="18">
        <v>89.285714285714306</v>
      </c>
      <c r="U78" s="18">
        <v>57.142857142857103</v>
      </c>
      <c r="V78" s="18">
        <v>0</v>
      </c>
      <c r="W78" s="18">
        <v>2.3529411764705901</v>
      </c>
      <c r="X78" s="18">
        <v>4.80192076830732</v>
      </c>
      <c r="Y78" s="18">
        <v>28.571428571428601</v>
      </c>
      <c r="Z78" s="18">
        <v>22.5108225108225</v>
      </c>
      <c r="AA78" s="18">
        <v>7.1428571428571397</v>
      </c>
      <c r="AB78" s="18">
        <v>59.523809523809497</v>
      </c>
    </row>
    <row r="79" spans="1:28" ht="15" customHeight="1" x14ac:dyDescent="0.3">
      <c r="A79" s="14" t="s">
        <v>6</v>
      </c>
      <c r="B79" s="14" t="s">
        <v>541</v>
      </c>
      <c r="C79" s="68">
        <v>2015029</v>
      </c>
      <c r="D79" s="14">
        <v>42.735035000000003</v>
      </c>
      <c r="E79" s="14">
        <v>-70.942729999999997</v>
      </c>
      <c r="F79" s="14" t="s">
        <v>75</v>
      </c>
      <c r="G79" s="14" t="s">
        <v>542</v>
      </c>
      <c r="H79" s="14"/>
      <c r="I79" s="14" t="s">
        <v>544</v>
      </c>
      <c r="J79" s="14" t="s">
        <v>543</v>
      </c>
      <c r="K79" s="14">
        <v>2015</v>
      </c>
      <c r="L79" s="14">
        <v>7</v>
      </c>
      <c r="M79" s="16">
        <v>42207</v>
      </c>
      <c r="N79" s="14">
        <v>320</v>
      </c>
      <c r="O79" s="14">
        <v>27</v>
      </c>
      <c r="P79" s="18">
        <v>36.247776327141402</v>
      </c>
      <c r="Q79" s="18">
        <v>18.518518518518501</v>
      </c>
      <c r="R79" s="18">
        <v>46.296296296296298</v>
      </c>
      <c r="S79" s="18">
        <v>14.814814814814801</v>
      </c>
      <c r="T79" s="18">
        <v>46.296296296296298</v>
      </c>
      <c r="U79" s="18">
        <v>22.2222222222222</v>
      </c>
      <c r="V79" s="18">
        <v>56.6137566137566</v>
      </c>
      <c r="W79" s="18">
        <v>7.5</v>
      </c>
      <c r="X79" s="18">
        <v>15.3061224489796</v>
      </c>
      <c r="Y79" s="18">
        <v>18.518518518518501</v>
      </c>
      <c r="Z79" s="18">
        <v>52.974186307519602</v>
      </c>
      <c r="AA79" s="18">
        <v>0</v>
      </c>
      <c r="AB79" s="18">
        <v>0</v>
      </c>
    </row>
    <row r="80" spans="1:28" ht="15" customHeight="1" x14ac:dyDescent="0.3">
      <c r="A80" s="14" t="s">
        <v>6</v>
      </c>
      <c r="B80" s="14" t="s">
        <v>541</v>
      </c>
      <c r="C80" s="14" t="s">
        <v>264</v>
      </c>
      <c r="D80" s="14">
        <v>42.495806000000002</v>
      </c>
      <c r="E80" s="14">
        <v>-71.038741000000002</v>
      </c>
      <c r="F80" s="14" t="s">
        <v>263</v>
      </c>
      <c r="G80" s="14" t="s">
        <v>232</v>
      </c>
      <c r="H80" s="14"/>
      <c r="I80" s="14" t="s">
        <v>544</v>
      </c>
      <c r="J80" s="14" t="s">
        <v>543</v>
      </c>
      <c r="K80" s="14">
        <v>2015</v>
      </c>
      <c r="L80" s="14">
        <v>7</v>
      </c>
      <c r="M80" s="16">
        <v>42194</v>
      </c>
      <c r="N80" s="14">
        <v>315</v>
      </c>
      <c r="O80" s="14">
        <v>23</v>
      </c>
      <c r="P80" s="18">
        <v>49.437251844084102</v>
      </c>
      <c r="Q80" s="18">
        <v>26.086956521739101</v>
      </c>
      <c r="R80" s="18">
        <v>65.2173913043478</v>
      </c>
      <c r="S80" s="18">
        <v>8.6956521739130395</v>
      </c>
      <c r="T80" s="18">
        <v>27.173913043478301</v>
      </c>
      <c r="U80" s="18">
        <v>26.086956521739101</v>
      </c>
      <c r="V80" s="18">
        <v>47.412008281573499</v>
      </c>
      <c r="W80" s="18">
        <v>6.6666666666666696</v>
      </c>
      <c r="X80" s="18">
        <v>13.605442176870699</v>
      </c>
      <c r="Y80" s="18">
        <v>21.739130434782599</v>
      </c>
      <c r="Z80" s="18">
        <v>43.214756258234502</v>
      </c>
      <c r="AA80" s="18">
        <v>17.3913043478261</v>
      </c>
      <c r="AB80" s="18">
        <v>100</v>
      </c>
    </row>
    <row r="81" spans="1:28" ht="15" customHeight="1" x14ac:dyDescent="0.3">
      <c r="A81" s="14" t="s">
        <v>6</v>
      </c>
      <c r="B81" s="14" t="s">
        <v>541</v>
      </c>
      <c r="C81" s="68">
        <v>2015043</v>
      </c>
      <c r="D81" s="14">
        <v>42.347695999999999</v>
      </c>
      <c r="E81" s="14">
        <v>-71.517939999999996</v>
      </c>
      <c r="F81" s="14" t="s">
        <v>79</v>
      </c>
      <c r="G81" s="14" t="s">
        <v>542</v>
      </c>
      <c r="H81" s="14"/>
      <c r="I81" s="14" t="s">
        <v>635</v>
      </c>
      <c r="J81" s="14" t="s">
        <v>543</v>
      </c>
      <c r="K81" s="14">
        <v>2015</v>
      </c>
      <c r="L81" s="14">
        <v>7</v>
      </c>
      <c r="M81" s="16">
        <v>42214</v>
      </c>
      <c r="N81" s="14">
        <v>300</v>
      </c>
      <c r="O81" s="14">
        <v>18</v>
      </c>
      <c r="P81" s="18">
        <v>14.467592592592601</v>
      </c>
      <c r="Q81" s="18">
        <v>0</v>
      </c>
      <c r="R81" s="18">
        <v>0</v>
      </c>
      <c r="S81" s="18">
        <v>27.7777777777778</v>
      </c>
      <c r="T81" s="18">
        <v>86.8055555555556</v>
      </c>
      <c r="U81" s="18">
        <v>50</v>
      </c>
      <c r="V81" s="18">
        <v>0</v>
      </c>
      <c r="W81" s="18">
        <v>0</v>
      </c>
      <c r="X81" s="18">
        <v>0</v>
      </c>
      <c r="Y81" s="18">
        <v>38.8888888888889</v>
      </c>
      <c r="Z81" s="18">
        <v>0</v>
      </c>
      <c r="AA81" s="18">
        <v>0</v>
      </c>
      <c r="AB81" s="18">
        <v>0</v>
      </c>
    </row>
    <row r="82" spans="1:28" ht="15" customHeight="1" x14ac:dyDescent="0.3">
      <c r="A82" s="14" t="s">
        <v>6</v>
      </c>
      <c r="B82" s="14" t="s">
        <v>541</v>
      </c>
      <c r="C82" s="68">
        <v>2015030</v>
      </c>
      <c r="D82" s="14">
        <v>42.633923000000003</v>
      </c>
      <c r="E82" s="14">
        <v>-70.974737000000005</v>
      </c>
      <c r="F82" s="14" t="s">
        <v>186</v>
      </c>
      <c r="G82" s="14" t="s">
        <v>542</v>
      </c>
      <c r="H82" s="14"/>
      <c r="I82" s="14" t="s">
        <v>635</v>
      </c>
      <c r="J82" s="14" t="s">
        <v>543</v>
      </c>
      <c r="K82" s="14">
        <v>2015</v>
      </c>
      <c r="L82" s="14">
        <v>7</v>
      </c>
      <c r="M82" s="16">
        <v>42207</v>
      </c>
      <c r="N82" s="14">
        <v>338</v>
      </c>
      <c r="O82" s="14">
        <v>43</v>
      </c>
      <c r="P82" s="18">
        <v>59.471317257862097</v>
      </c>
      <c r="Q82" s="18">
        <v>20.930232558139501</v>
      </c>
      <c r="R82" s="18">
        <v>52.325581395348799</v>
      </c>
      <c r="S82" s="18">
        <v>20.930232558139501</v>
      </c>
      <c r="T82" s="18">
        <v>65.406976744186096</v>
      </c>
      <c r="U82" s="18">
        <v>20.930232558139501</v>
      </c>
      <c r="V82" s="18">
        <v>59.689922480620098</v>
      </c>
      <c r="W82" s="18">
        <v>7.6923076923076898</v>
      </c>
      <c r="X82" s="18">
        <v>15.6985871271586</v>
      </c>
      <c r="Y82" s="18">
        <v>13.953488372093</v>
      </c>
      <c r="Z82" s="18">
        <v>66.807610993657505</v>
      </c>
      <c r="AA82" s="18">
        <v>11.6279069767442</v>
      </c>
      <c r="AB82" s="18">
        <v>96.899224806201502</v>
      </c>
    </row>
    <row r="83" spans="1:28" ht="15" customHeight="1" x14ac:dyDescent="0.3">
      <c r="A83" s="14" t="s">
        <v>6</v>
      </c>
      <c r="B83" s="14" t="s">
        <v>541</v>
      </c>
      <c r="C83" s="14" t="s">
        <v>254</v>
      </c>
      <c r="D83" s="14">
        <v>42.501784999999998</v>
      </c>
      <c r="E83" s="14">
        <v>-71.240716000000006</v>
      </c>
      <c r="F83" s="14" t="s">
        <v>253</v>
      </c>
      <c r="G83" s="14" t="s">
        <v>232</v>
      </c>
      <c r="H83" s="14"/>
      <c r="I83" s="14" t="s">
        <v>635</v>
      </c>
      <c r="J83" s="14" t="s">
        <v>543</v>
      </c>
      <c r="K83" s="14">
        <v>2015</v>
      </c>
      <c r="L83" s="14">
        <v>7</v>
      </c>
      <c r="M83" s="16">
        <v>42208</v>
      </c>
      <c r="N83" s="14">
        <v>313</v>
      </c>
      <c r="O83" s="14">
        <v>30</v>
      </c>
      <c r="P83" s="18">
        <v>23.620680078918301</v>
      </c>
      <c r="Q83" s="18">
        <v>10</v>
      </c>
      <c r="R83" s="18">
        <v>25</v>
      </c>
      <c r="S83" s="18">
        <v>13.3333333333333</v>
      </c>
      <c r="T83" s="18">
        <v>41.6666666666667</v>
      </c>
      <c r="U83" s="18">
        <v>40</v>
      </c>
      <c r="V83" s="18">
        <v>14.285714285714301</v>
      </c>
      <c r="W83" s="18">
        <v>2.5559105431309899</v>
      </c>
      <c r="X83" s="18">
        <v>5.2161439655734503</v>
      </c>
      <c r="Y83" s="18">
        <v>36.6666666666667</v>
      </c>
      <c r="Z83" s="18">
        <v>0</v>
      </c>
      <c r="AA83" s="18">
        <v>6.6666666666666696</v>
      </c>
      <c r="AB83" s="18">
        <v>55.5555555555556</v>
      </c>
    </row>
    <row r="84" spans="1:28" ht="15" customHeight="1" x14ac:dyDescent="0.3">
      <c r="A84" s="14" t="s">
        <v>6</v>
      </c>
      <c r="B84" s="14" t="s">
        <v>541</v>
      </c>
      <c r="C84" s="68">
        <v>2015002</v>
      </c>
      <c r="D84" s="14">
        <v>42.697116999999999</v>
      </c>
      <c r="E84" s="14">
        <v>-71.143995000000004</v>
      </c>
      <c r="F84" s="14" t="s">
        <v>290</v>
      </c>
      <c r="G84" s="14" t="s">
        <v>232</v>
      </c>
      <c r="H84" s="14"/>
      <c r="I84" s="14" t="s">
        <v>635</v>
      </c>
      <c r="J84" s="14" t="s">
        <v>543</v>
      </c>
      <c r="K84" s="14">
        <v>2015</v>
      </c>
      <c r="L84" s="14">
        <v>7</v>
      </c>
      <c r="M84" s="16">
        <v>42192</v>
      </c>
      <c r="N84" s="14">
        <v>314</v>
      </c>
      <c r="O84" s="14">
        <v>34</v>
      </c>
      <c r="P84" s="18">
        <v>43.797047384867902</v>
      </c>
      <c r="Q84" s="18">
        <v>14.705882352941201</v>
      </c>
      <c r="R84" s="18">
        <v>36.764705882352899</v>
      </c>
      <c r="S84" s="18">
        <v>5.8823529411764701</v>
      </c>
      <c r="T84" s="18">
        <v>18.382352941176499</v>
      </c>
      <c r="U84" s="18">
        <v>29.411764705882401</v>
      </c>
      <c r="V84" s="18">
        <v>39.495798319327697</v>
      </c>
      <c r="W84" s="18">
        <v>11.4649681528662</v>
      </c>
      <c r="X84" s="18">
        <v>23.397894189522901</v>
      </c>
      <c r="Y84" s="18">
        <v>20.588235294117599</v>
      </c>
      <c r="Z84" s="18">
        <v>46.7023172905526</v>
      </c>
      <c r="AA84" s="18">
        <v>11.764705882352899</v>
      </c>
      <c r="AB84" s="18">
        <v>98.039215686274503</v>
      </c>
    </row>
    <row r="85" spans="1:28" ht="15" customHeight="1" x14ac:dyDescent="0.3">
      <c r="A85" s="14" t="s">
        <v>6</v>
      </c>
      <c r="B85" s="14" t="s">
        <v>541</v>
      </c>
      <c r="C85" s="14" t="s">
        <v>90</v>
      </c>
      <c r="D85" s="14">
        <v>42.476830999999997</v>
      </c>
      <c r="E85" s="14">
        <v>-71.565421000000001</v>
      </c>
      <c r="F85" s="14" t="s">
        <v>89</v>
      </c>
      <c r="G85" s="14" t="s">
        <v>542</v>
      </c>
      <c r="H85" s="14"/>
      <c r="I85" s="14" t="s">
        <v>635</v>
      </c>
      <c r="J85" s="14" t="s">
        <v>543</v>
      </c>
      <c r="K85" s="14">
        <v>2015</v>
      </c>
      <c r="L85" s="14">
        <v>7</v>
      </c>
      <c r="M85" s="16">
        <v>42206</v>
      </c>
      <c r="N85" s="14">
        <v>310</v>
      </c>
      <c r="O85" s="14">
        <v>56</v>
      </c>
      <c r="P85" s="18">
        <v>62.862854391512201</v>
      </c>
      <c r="Q85" s="18">
        <v>23.214285714285701</v>
      </c>
      <c r="R85" s="18">
        <v>58.035714285714299</v>
      </c>
      <c r="S85" s="18">
        <v>30.3571428571429</v>
      </c>
      <c r="T85" s="18">
        <v>94.866071428571402</v>
      </c>
      <c r="U85" s="18">
        <v>8.9285714285714306</v>
      </c>
      <c r="V85" s="18">
        <v>88.265306122449005</v>
      </c>
      <c r="W85" s="18">
        <v>14.5161290322581</v>
      </c>
      <c r="X85" s="18">
        <v>29.6247531270573</v>
      </c>
      <c r="Y85" s="18">
        <v>10.714285714285699</v>
      </c>
      <c r="Z85" s="18">
        <v>76.6233766233766</v>
      </c>
      <c r="AA85" s="18">
        <v>3.5714285714285698</v>
      </c>
      <c r="AB85" s="18">
        <v>29.761904761904798</v>
      </c>
    </row>
    <row r="86" spans="1:28" ht="15" customHeight="1" x14ac:dyDescent="0.3">
      <c r="A86" s="14" t="s">
        <v>6</v>
      </c>
      <c r="B86" s="14" t="s">
        <v>541</v>
      </c>
      <c r="C86" s="68">
        <v>2015033</v>
      </c>
      <c r="D86" s="14">
        <v>42.571829000000001</v>
      </c>
      <c r="E86" s="14">
        <v>-71.096254999999999</v>
      </c>
      <c r="F86" s="14" t="s">
        <v>218</v>
      </c>
      <c r="G86" s="14" t="s">
        <v>542</v>
      </c>
      <c r="H86" s="14"/>
      <c r="I86" s="14" t="s">
        <v>544</v>
      </c>
      <c r="J86" s="14" t="s">
        <v>543</v>
      </c>
      <c r="K86" s="14">
        <v>2015</v>
      </c>
      <c r="L86" s="14">
        <v>7</v>
      </c>
      <c r="M86" s="16">
        <v>42208</v>
      </c>
      <c r="N86" s="14">
        <v>338</v>
      </c>
      <c r="O86" s="14">
        <v>29</v>
      </c>
      <c r="P86" s="18">
        <v>39.459080454722702</v>
      </c>
      <c r="Q86" s="18">
        <v>13.7931034482759</v>
      </c>
      <c r="R86" s="18">
        <v>34.482758620689701</v>
      </c>
      <c r="S86" s="18">
        <v>6.8965517241379297</v>
      </c>
      <c r="T86" s="18">
        <v>21.551724137931</v>
      </c>
      <c r="U86" s="18">
        <v>27.586206896551701</v>
      </c>
      <c r="V86" s="18">
        <v>43.842364532019701</v>
      </c>
      <c r="W86" s="18">
        <v>17.4556213017751</v>
      </c>
      <c r="X86" s="18">
        <v>35.623716942398303</v>
      </c>
      <c r="Y86" s="18">
        <v>31.034482758620701</v>
      </c>
      <c r="Z86" s="18">
        <v>15.0470219435737</v>
      </c>
      <c r="AA86" s="18">
        <v>10.3448275862069</v>
      </c>
      <c r="AB86" s="18">
        <v>86.2068965517241</v>
      </c>
    </row>
    <row r="87" spans="1:28" ht="15" customHeight="1" x14ac:dyDescent="0.3">
      <c r="A87" s="14" t="s">
        <v>6</v>
      </c>
      <c r="B87" s="14" t="s">
        <v>541</v>
      </c>
      <c r="C87" s="68">
        <v>2015024</v>
      </c>
      <c r="D87" s="14">
        <v>42.526778</v>
      </c>
      <c r="E87" s="14">
        <v>-71.413421</v>
      </c>
      <c r="F87" s="14" t="s">
        <v>142</v>
      </c>
      <c r="G87" s="14" t="s">
        <v>542</v>
      </c>
      <c r="H87" s="14"/>
      <c r="I87" s="14" t="s">
        <v>635</v>
      </c>
      <c r="J87" s="14" t="s">
        <v>543</v>
      </c>
      <c r="K87" s="14">
        <v>2015</v>
      </c>
      <c r="L87" s="14">
        <v>7</v>
      </c>
      <c r="M87" s="16">
        <v>42206</v>
      </c>
      <c r="N87" s="14">
        <v>340</v>
      </c>
      <c r="O87" s="14">
        <v>32</v>
      </c>
      <c r="P87" s="18">
        <v>50.226044489765599</v>
      </c>
      <c r="Q87" s="18">
        <v>18.75</v>
      </c>
      <c r="R87" s="18">
        <v>46.875</v>
      </c>
      <c r="S87" s="18">
        <v>9.375</v>
      </c>
      <c r="T87" s="18">
        <v>29.296875</v>
      </c>
      <c r="U87" s="18">
        <v>25</v>
      </c>
      <c r="V87" s="18">
        <v>50</v>
      </c>
      <c r="W87" s="18">
        <v>34.705882352941202</v>
      </c>
      <c r="X87" s="18">
        <v>70.828331332532997</v>
      </c>
      <c r="Y87" s="18">
        <v>18.75</v>
      </c>
      <c r="Z87" s="18">
        <v>52.272727272727302</v>
      </c>
      <c r="AA87" s="18">
        <v>6.25</v>
      </c>
      <c r="AB87" s="18">
        <v>52.0833333333333</v>
      </c>
    </row>
    <row r="88" spans="1:28" ht="15" customHeight="1" x14ac:dyDescent="0.3">
      <c r="A88" s="14" t="s">
        <v>6</v>
      </c>
      <c r="B88" s="14" t="s">
        <v>541</v>
      </c>
      <c r="C88" s="68">
        <v>2015045</v>
      </c>
      <c r="D88" s="14">
        <v>42.291074000000002</v>
      </c>
      <c r="E88" s="14">
        <v>-71.688530999999998</v>
      </c>
      <c r="F88" s="14" t="s">
        <v>236</v>
      </c>
      <c r="G88" s="14" t="s">
        <v>232</v>
      </c>
      <c r="H88" s="14"/>
      <c r="I88" s="14" t="s">
        <v>635</v>
      </c>
      <c r="J88" s="14" t="s">
        <v>543</v>
      </c>
      <c r="K88" s="14">
        <v>2015</v>
      </c>
      <c r="L88" s="14">
        <v>7</v>
      </c>
      <c r="M88" s="16">
        <v>42214</v>
      </c>
      <c r="N88" s="14">
        <v>317</v>
      </c>
      <c r="O88" s="14">
        <v>47</v>
      </c>
      <c r="P88" s="18">
        <v>50.428468491941103</v>
      </c>
      <c r="Q88" s="18">
        <v>14.893617021276601</v>
      </c>
      <c r="R88" s="18">
        <v>37.2340425531915</v>
      </c>
      <c r="S88" s="18">
        <v>27.659574468085101</v>
      </c>
      <c r="T88" s="18">
        <v>86.436170212766001</v>
      </c>
      <c r="U88" s="18">
        <v>21.2765957446809</v>
      </c>
      <c r="V88" s="18">
        <v>58.8652482269503</v>
      </c>
      <c r="W88" s="18">
        <v>5.3627760252365899</v>
      </c>
      <c r="X88" s="18">
        <v>10.944440867829799</v>
      </c>
      <c r="Y88" s="18">
        <v>23.404255319148898</v>
      </c>
      <c r="Z88" s="18">
        <v>38.168923275306199</v>
      </c>
      <c r="AA88" s="18">
        <v>8.5106382978723403</v>
      </c>
      <c r="AB88" s="18">
        <v>70.921985815602795</v>
      </c>
    </row>
    <row r="89" spans="1:28" ht="15" customHeight="1" x14ac:dyDescent="0.3">
      <c r="A89" s="14" t="s">
        <v>6</v>
      </c>
      <c r="B89" s="14" t="s">
        <v>541</v>
      </c>
      <c r="C89" s="68">
        <v>2015025</v>
      </c>
      <c r="D89" s="14">
        <v>42.629730000000002</v>
      </c>
      <c r="E89" s="14">
        <v>-71.506157999999999</v>
      </c>
      <c r="F89" s="14" t="s">
        <v>153</v>
      </c>
      <c r="G89" s="14" t="s">
        <v>542</v>
      </c>
      <c r="H89" s="14"/>
      <c r="I89" s="14" t="s">
        <v>635</v>
      </c>
      <c r="J89" s="14" t="s">
        <v>543</v>
      </c>
      <c r="K89" s="14">
        <v>2015</v>
      </c>
      <c r="L89" s="14">
        <v>7</v>
      </c>
      <c r="M89" s="16">
        <v>42206</v>
      </c>
      <c r="N89" s="14">
        <v>351</v>
      </c>
      <c r="O89" s="14">
        <v>50</v>
      </c>
      <c r="P89" s="18">
        <v>49.715155875870202</v>
      </c>
      <c r="Q89" s="18">
        <v>22</v>
      </c>
      <c r="R89" s="18">
        <v>55</v>
      </c>
      <c r="S89" s="18">
        <v>30</v>
      </c>
      <c r="T89" s="18">
        <v>93.75</v>
      </c>
      <c r="U89" s="18">
        <v>26</v>
      </c>
      <c r="V89" s="18">
        <v>47.619047619047599</v>
      </c>
      <c r="W89" s="18">
        <v>12.8205128205128</v>
      </c>
      <c r="X89" s="18">
        <v>26.164311878597601</v>
      </c>
      <c r="Y89" s="18">
        <v>22</v>
      </c>
      <c r="Z89" s="18">
        <v>42.424242424242401</v>
      </c>
      <c r="AA89" s="18">
        <v>4</v>
      </c>
      <c r="AB89" s="18">
        <v>33.3333333333333</v>
      </c>
    </row>
    <row r="90" spans="1:28" ht="15" customHeight="1" x14ac:dyDescent="0.3">
      <c r="A90" s="14" t="s">
        <v>6</v>
      </c>
      <c r="B90" s="14" t="s">
        <v>541</v>
      </c>
      <c r="C90" s="68">
        <v>2015016</v>
      </c>
      <c r="D90" s="14">
        <v>42.121769</v>
      </c>
      <c r="E90" s="14">
        <v>-71.365440000000007</v>
      </c>
      <c r="F90" s="14" t="s">
        <v>171</v>
      </c>
      <c r="G90" s="14" t="s">
        <v>542</v>
      </c>
      <c r="H90" s="14"/>
      <c r="I90" s="14" t="s">
        <v>635</v>
      </c>
      <c r="J90" s="14" t="s">
        <v>543</v>
      </c>
      <c r="K90" s="14">
        <v>2015</v>
      </c>
      <c r="L90" s="14">
        <v>7</v>
      </c>
      <c r="M90" s="16">
        <v>42201</v>
      </c>
      <c r="N90" s="14">
        <v>345</v>
      </c>
      <c r="O90" s="14">
        <v>26</v>
      </c>
      <c r="P90" s="18">
        <v>41.162598616014797</v>
      </c>
      <c r="Q90" s="18">
        <v>23.076923076923102</v>
      </c>
      <c r="R90" s="18">
        <v>57.692307692307701</v>
      </c>
      <c r="S90" s="18">
        <v>30.769230769230798</v>
      </c>
      <c r="T90" s="18">
        <v>96.153846153846203</v>
      </c>
      <c r="U90" s="18">
        <v>38.461538461538503</v>
      </c>
      <c r="V90" s="18">
        <v>17.948717948717999</v>
      </c>
      <c r="W90" s="18">
        <v>34.7826086956522</v>
      </c>
      <c r="X90" s="18">
        <v>70.984915705412604</v>
      </c>
      <c r="Y90" s="18">
        <v>34.615384615384599</v>
      </c>
      <c r="Z90" s="18">
        <v>4.1958041958042003</v>
      </c>
      <c r="AA90" s="18">
        <v>0</v>
      </c>
      <c r="AB90" s="18">
        <v>0</v>
      </c>
    </row>
    <row r="91" spans="1:28" ht="15" customHeight="1" x14ac:dyDescent="0.3">
      <c r="A91" s="14" t="s">
        <v>6</v>
      </c>
      <c r="B91" s="14" t="s">
        <v>541</v>
      </c>
      <c r="C91" s="68">
        <v>2015058</v>
      </c>
      <c r="D91" s="14">
        <v>42.287132</v>
      </c>
      <c r="E91" s="14">
        <v>-71.651289000000006</v>
      </c>
      <c r="F91" s="14" t="s">
        <v>136</v>
      </c>
      <c r="G91" s="14" t="s">
        <v>542</v>
      </c>
      <c r="H91" s="14"/>
      <c r="I91" s="14" t="s">
        <v>544</v>
      </c>
      <c r="J91" s="14" t="s">
        <v>543</v>
      </c>
      <c r="K91" s="14">
        <v>2015</v>
      </c>
      <c r="L91" s="14">
        <v>8</v>
      </c>
      <c r="M91" s="16">
        <v>42221</v>
      </c>
      <c r="N91" s="14">
        <v>311</v>
      </c>
      <c r="O91" s="14">
        <v>34</v>
      </c>
      <c r="P91" s="18">
        <v>58.812032559296703</v>
      </c>
      <c r="Q91" s="18">
        <v>20.588235294117599</v>
      </c>
      <c r="R91" s="18">
        <v>51.470588235294102</v>
      </c>
      <c r="S91" s="18">
        <v>23.529411764705898</v>
      </c>
      <c r="T91" s="18">
        <v>73.529411764705898</v>
      </c>
      <c r="U91" s="18">
        <v>23.529411764705898</v>
      </c>
      <c r="V91" s="18">
        <v>53.501400560224099</v>
      </c>
      <c r="W91" s="18">
        <v>4.8231511254019299</v>
      </c>
      <c r="X91" s="18">
        <v>9.8431655620447494</v>
      </c>
      <c r="Y91" s="18">
        <v>14.705882352941201</v>
      </c>
      <c r="Z91" s="18">
        <v>64.527629233511604</v>
      </c>
      <c r="AA91" s="18">
        <v>17.647058823529399</v>
      </c>
      <c r="AB91" s="18">
        <v>100</v>
      </c>
    </row>
    <row r="92" spans="1:28" ht="15" customHeight="1" x14ac:dyDescent="0.3">
      <c r="A92" s="14" t="s">
        <v>6</v>
      </c>
      <c r="B92" s="14" t="s">
        <v>541</v>
      </c>
      <c r="C92" s="68">
        <v>2015001</v>
      </c>
      <c r="D92" s="14">
        <v>42.826110999999997</v>
      </c>
      <c r="E92" s="14">
        <v>-70.984012000000007</v>
      </c>
      <c r="F92" s="14" t="s">
        <v>110</v>
      </c>
      <c r="G92" s="14" t="s">
        <v>542</v>
      </c>
      <c r="H92" s="14"/>
      <c r="I92" s="14" t="s">
        <v>544</v>
      </c>
      <c r="J92" s="14" t="s">
        <v>543</v>
      </c>
      <c r="K92" s="14">
        <v>2015</v>
      </c>
      <c r="L92" s="14">
        <v>7</v>
      </c>
      <c r="M92" s="16">
        <v>42192</v>
      </c>
      <c r="N92" s="14">
        <v>307</v>
      </c>
      <c r="O92" s="14">
        <v>27</v>
      </c>
      <c r="P92" s="18">
        <v>30.951089915853899</v>
      </c>
      <c r="Q92" s="18">
        <v>7.4074074074074101</v>
      </c>
      <c r="R92" s="18">
        <v>18.518518518518501</v>
      </c>
      <c r="S92" s="18">
        <v>7.4074074074074101</v>
      </c>
      <c r="T92" s="18">
        <v>23.148148148148099</v>
      </c>
      <c r="U92" s="18">
        <v>25.925925925925899</v>
      </c>
      <c r="V92" s="18">
        <v>47.795414462081098</v>
      </c>
      <c r="W92" s="18">
        <v>1.95439739413681</v>
      </c>
      <c r="X92" s="18">
        <v>3.9885661104832799</v>
      </c>
      <c r="Y92" s="18">
        <v>25.925925925925899</v>
      </c>
      <c r="Z92" s="18">
        <v>30.5274971941639</v>
      </c>
      <c r="AA92" s="18">
        <v>7.4074074074074101</v>
      </c>
      <c r="AB92" s="18">
        <v>61.728395061728399</v>
      </c>
    </row>
    <row r="93" spans="1:28" ht="15" customHeight="1" x14ac:dyDescent="0.3">
      <c r="A93" s="14" t="s">
        <v>6</v>
      </c>
      <c r="B93" s="14" t="s">
        <v>541</v>
      </c>
      <c r="C93" s="68">
        <v>2015038</v>
      </c>
      <c r="D93" s="14">
        <v>42.668177999999997</v>
      </c>
      <c r="E93" s="14">
        <v>-71.326335</v>
      </c>
      <c r="F93" s="14" t="s">
        <v>292</v>
      </c>
      <c r="G93" s="14" t="s">
        <v>232</v>
      </c>
      <c r="H93" s="14"/>
      <c r="I93" s="14" t="s">
        <v>635</v>
      </c>
      <c r="J93" s="14" t="s">
        <v>543</v>
      </c>
      <c r="K93" s="14">
        <v>2015</v>
      </c>
      <c r="L93" s="14">
        <v>7</v>
      </c>
      <c r="M93" s="16">
        <v>42212</v>
      </c>
      <c r="N93" s="14">
        <v>327</v>
      </c>
      <c r="O93" s="14">
        <v>31</v>
      </c>
      <c r="P93" s="18">
        <v>43.510704141755198</v>
      </c>
      <c r="Q93" s="18">
        <v>22.580645161290299</v>
      </c>
      <c r="R93" s="18">
        <v>56.451612903225801</v>
      </c>
      <c r="S93" s="18">
        <v>9.67741935483871</v>
      </c>
      <c r="T93" s="18">
        <v>30.241935483871</v>
      </c>
      <c r="U93" s="18">
        <v>22.580645161290299</v>
      </c>
      <c r="V93" s="18">
        <v>55.760368663594498</v>
      </c>
      <c r="W93" s="18">
        <v>8.2568807339449499</v>
      </c>
      <c r="X93" s="18">
        <v>16.850777008050901</v>
      </c>
      <c r="Y93" s="18">
        <v>29.0322580645161</v>
      </c>
      <c r="Z93" s="18">
        <v>21.1143695014663</v>
      </c>
      <c r="AA93" s="18">
        <v>9.67741935483871</v>
      </c>
      <c r="AB93" s="18">
        <v>80.645161290322605</v>
      </c>
    </row>
    <row r="94" spans="1:28" ht="15" customHeight="1" x14ac:dyDescent="0.3">
      <c r="A94" s="14" t="s">
        <v>6</v>
      </c>
      <c r="B94" s="14" t="s">
        <v>541</v>
      </c>
      <c r="C94" s="68">
        <v>2015026</v>
      </c>
      <c r="D94" s="14">
        <v>42.597591000000001</v>
      </c>
      <c r="E94" s="14">
        <v>-71.447570999999996</v>
      </c>
      <c r="F94" s="14" t="s">
        <v>208</v>
      </c>
      <c r="G94" s="14" t="s">
        <v>542</v>
      </c>
      <c r="H94" s="14"/>
      <c r="I94" s="14" t="s">
        <v>635</v>
      </c>
      <c r="J94" s="14" t="s">
        <v>543</v>
      </c>
      <c r="K94" s="14">
        <v>2015</v>
      </c>
      <c r="L94" s="14">
        <v>7</v>
      </c>
      <c r="M94" s="16">
        <v>42206</v>
      </c>
      <c r="N94" s="14">
        <v>321</v>
      </c>
      <c r="O94" s="14">
        <v>33</v>
      </c>
      <c r="P94" s="18">
        <v>57.2865172862139</v>
      </c>
      <c r="Q94" s="18">
        <v>30.303030303030301</v>
      </c>
      <c r="R94" s="18">
        <v>75.757575757575793</v>
      </c>
      <c r="S94" s="18">
        <v>30.303030303030301</v>
      </c>
      <c r="T94" s="18">
        <v>94.696969696969703</v>
      </c>
      <c r="U94" s="18">
        <v>33.3333333333333</v>
      </c>
      <c r="V94" s="18">
        <v>30.158730158730201</v>
      </c>
      <c r="W94" s="18">
        <v>26.791277258567</v>
      </c>
      <c r="X94" s="18">
        <v>54.676076037891796</v>
      </c>
      <c r="Y94" s="18">
        <v>15.1515151515152</v>
      </c>
      <c r="Z94" s="18">
        <v>63.177226813590501</v>
      </c>
      <c r="AA94" s="18">
        <v>3.0303030303030298</v>
      </c>
      <c r="AB94" s="18">
        <v>25.252525252525299</v>
      </c>
    </row>
    <row r="95" spans="1:28" ht="15" customHeight="1" x14ac:dyDescent="0.3">
      <c r="A95" s="14" t="s">
        <v>6</v>
      </c>
      <c r="B95" s="14" t="s">
        <v>541</v>
      </c>
      <c r="C95" s="68">
        <v>2015060</v>
      </c>
      <c r="D95" s="14">
        <v>42.494062</v>
      </c>
      <c r="E95" s="14">
        <v>-71.255983000000001</v>
      </c>
      <c r="F95" s="14" t="s">
        <v>99</v>
      </c>
      <c r="G95" s="14" t="s">
        <v>542</v>
      </c>
      <c r="H95" s="14"/>
      <c r="I95" s="14" t="s">
        <v>544</v>
      </c>
      <c r="J95" s="14" t="s">
        <v>543</v>
      </c>
      <c r="K95" s="14">
        <v>2015</v>
      </c>
      <c r="L95" s="14">
        <v>8</v>
      </c>
      <c r="M95" s="16">
        <v>42221</v>
      </c>
      <c r="N95" s="14">
        <v>341</v>
      </c>
      <c r="O95" s="14">
        <v>32</v>
      </c>
      <c r="P95" s="18">
        <v>35.804849951955397</v>
      </c>
      <c r="Q95" s="18">
        <v>12.5</v>
      </c>
      <c r="R95" s="18">
        <v>31.25</v>
      </c>
      <c r="S95" s="18">
        <v>18.75</v>
      </c>
      <c r="T95" s="18">
        <v>58.59375</v>
      </c>
      <c r="U95" s="18">
        <v>34.375</v>
      </c>
      <c r="V95" s="18">
        <v>27.678571428571399</v>
      </c>
      <c r="W95" s="18">
        <v>2.3460410557184801</v>
      </c>
      <c r="X95" s="18">
        <v>4.7878388892213799</v>
      </c>
      <c r="Y95" s="18">
        <v>31.25</v>
      </c>
      <c r="Z95" s="18">
        <v>14.3939393939394</v>
      </c>
      <c r="AA95" s="18">
        <v>9.375</v>
      </c>
      <c r="AB95" s="18">
        <v>78.125</v>
      </c>
    </row>
    <row r="96" spans="1:28" ht="15" customHeight="1" x14ac:dyDescent="0.3">
      <c r="A96" s="14" t="s">
        <v>6</v>
      </c>
      <c r="B96" s="14" t="s">
        <v>541</v>
      </c>
      <c r="C96" s="68">
        <v>2015009</v>
      </c>
      <c r="D96" s="14">
        <v>42.319324000000002</v>
      </c>
      <c r="E96" s="14">
        <v>-71.395583000000002</v>
      </c>
      <c r="F96" s="14" t="s">
        <v>273</v>
      </c>
      <c r="G96" s="14" t="s">
        <v>232</v>
      </c>
      <c r="H96" s="14"/>
      <c r="I96" s="14" t="s">
        <v>635</v>
      </c>
      <c r="J96" s="14" t="s">
        <v>543</v>
      </c>
      <c r="K96" s="14">
        <v>2015</v>
      </c>
      <c r="L96" s="14">
        <v>7</v>
      </c>
      <c r="M96" s="16">
        <v>42198</v>
      </c>
      <c r="N96" s="14">
        <v>323</v>
      </c>
      <c r="O96" s="14">
        <v>36</v>
      </c>
      <c r="P96" s="18">
        <v>45.863673752329198</v>
      </c>
      <c r="Q96" s="18">
        <v>8.3333333333333304</v>
      </c>
      <c r="R96" s="18">
        <v>20.8333333333333</v>
      </c>
      <c r="S96" s="18">
        <v>22.2222222222222</v>
      </c>
      <c r="T96" s="18">
        <v>69.4444444444444</v>
      </c>
      <c r="U96" s="18">
        <v>27.7777777777778</v>
      </c>
      <c r="V96" s="18">
        <v>43.3862433862434</v>
      </c>
      <c r="W96" s="18">
        <v>11.764705882352899</v>
      </c>
      <c r="X96" s="18">
        <v>24.009603841536599</v>
      </c>
      <c r="Y96" s="18">
        <v>27.7777777777778</v>
      </c>
      <c r="Z96" s="18">
        <v>24.915824915824899</v>
      </c>
      <c r="AA96" s="18">
        <v>11.1111111111111</v>
      </c>
      <c r="AB96" s="18">
        <v>92.592592592592595</v>
      </c>
    </row>
    <row r="97" spans="1:28" ht="15" customHeight="1" x14ac:dyDescent="0.3">
      <c r="A97" s="14" t="s">
        <v>6</v>
      </c>
      <c r="B97" s="14" t="s">
        <v>541</v>
      </c>
      <c r="C97" s="68">
        <v>2015017</v>
      </c>
      <c r="D97" s="14">
        <v>42.187016</v>
      </c>
      <c r="E97" s="14">
        <v>-71.375821999999999</v>
      </c>
      <c r="F97" s="14" t="s">
        <v>199</v>
      </c>
      <c r="G97" s="14" t="s">
        <v>542</v>
      </c>
      <c r="H97" s="14"/>
      <c r="I97" s="14" t="s">
        <v>635</v>
      </c>
      <c r="J97" s="14" t="s">
        <v>543</v>
      </c>
      <c r="K97" s="14">
        <v>2015</v>
      </c>
      <c r="L97" s="14">
        <v>7</v>
      </c>
      <c r="M97" s="16">
        <v>42201</v>
      </c>
      <c r="N97" s="14">
        <v>301</v>
      </c>
      <c r="O97" s="14">
        <v>38</v>
      </c>
      <c r="P97" s="18">
        <v>59.801780729671499</v>
      </c>
      <c r="Q97" s="18">
        <v>23.684210526315798</v>
      </c>
      <c r="R97" s="18">
        <v>59.210526315789501</v>
      </c>
      <c r="S97" s="18">
        <v>26.315789473684202</v>
      </c>
      <c r="T97" s="18">
        <v>82.236842105263193</v>
      </c>
      <c r="U97" s="18">
        <v>10.526315789473699</v>
      </c>
      <c r="V97" s="18">
        <v>84.461152882205496</v>
      </c>
      <c r="W97" s="18">
        <v>13.621262458471801</v>
      </c>
      <c r="X97" s="18">
        <v>27.7984948132077</v>
      </c>
      <c r="Y97" s="18">
        <v>15.789473684210501</v>
      </c>
      <c r="Z97" s="18">
        <v>61.244019138756002</v>
      </c>
      <c r="AA97" s="18">
        <v>5.2631578947368398</v>
      </c>
      <c r="AB97" s="18">
        <v>43.859649122806999</v>
      </c>
    </row>
    <row r="98" spans="1:28" ht="15" customHeight="1" x14ac:dyDescent="0.3">
      <c r="A98" s="14" t="s">
        <v>6</v>
      </c>
      <c r="B98" s="14" t="s">
        <v>541</v>
      </c>
      <c r="C98" s="68">
        <v>2016011</v>
      </c>
      <c r="D98" s="14">
        <v>42.733423999999999</v>
      </c>
      <c r="E98" s="14">
        <v>-70.904623999999998</v>
      </c>
      <c r="F98" s="14" t="s">
        <v>166</v>
      </c>
      <c r="G98" s="14" t="s">
        <v>542</v>
      </c>
      <c r="H98" s="14"/>
      <c r="I98" s="14" t="s">
        <v>635</v>
      </c>
      <c r="J98" s="14" t="s">
        <v>543</v>
      </c>
      <c r="K98" s="14">
        <v>2016</v>
      </c>
      <c r="L98" s="14">
        <v>7</v>
      </c>
      <c r="M98" s="16">
        <v>42579</v>
      </c>
      <c r="N98" s="14">
        <v>313</v>
      </c>
      <c r="O98" s="14">
        <v>40</v>
      </c>
      <c r="P98" s="18">
        <v>57.749462332130101</v>
      </c>
      <c r="Q98" s="18">
        <v>27.5</v>
      </c>
      <c r="R98" s="18">
        <v>68.75</v>
      </c>
      <c r="S98" s="18">
        <v>35</v>
      </c>
      <c r="T98" s="18">
        <v>100</v>
      </c>
      <c r="U98" s="18">
        <v>32.5</v>
      </c>
      <c r="V98" s="18">
        <v>32.142857142857103</v>
      </c>
      <c r="W98" s="18">
        <v>17.891373801916899</v>
      </c>
      <c r="X98" s="18">
        <v>36.513007759014201</v>
      </c>
      <c r="Y98" s="18">
        <v>27.5</v>
      </c>
      <c r="Z98" s="18">
        <v>25.7575757575758</v>
      </c>
      <c r="AA98" s="18">
        <v>10</v>
      </c>
      <c r="AB98" s="18">
        <v>83.3333333333333</v>
      </c>
    </row>
    <row r="99" spans="1:28" ht="15" customHeight="1" x14ac:dyDescent="0.3">
      <c r="A99" s="14" t="s">
        <v>6</v>
      </c>
      <c r="B99" s="14" t="s">
        <v>541</v>
      </c>
      <c r="C99" s="68">
        <v>2016010</v>
      </c>
      <c r="D99" s="14">
        <v>42.700651000000001</v>
      </c>
      <c r="E99" s="14">
        <v>-71.487646999999996</v>
      </c>
      <c r="F99" s="14" t="s">
        <v>204</v>
      </c>
      <c r="G99" s="14" t="s">
        <v>542</v>
      </c>
      <c r="H99" s="14"/>
      <c r="I99" s="14" t="s">
        <v>635</v>
      </c>
      <c r="J99" s="14" t="s">
        <v>543</v>
      </c>
      <c r="K99" s="14">
        <v>2016</v>
      </c>
      <c r="L99" s="14">
        <v>7</v>
      </c>
      <c r="M99" s="16">
        <v>42577</v>
      </c>
      <c r="N99" s="14">
        <v>349</v>
      </c>
      <c r="O99" s="14">
        <v>25</v>
      </c>
      <c r="P99" s="18">
        <v>28.833011714714502</v>
      </c>
      <c r="Q99" s="18">
        <v>16</v>
      </c>
      <c r="R99" s="18">
        <v>40</v>
      </c>
      <c r="S99" s="18">
        <v>32</v>
      </c>
      <c r="T99" s="18">
        <v>100</v>
      </c>
      <c r="U99" s="18">
        <v>40</v>
      </c>
      <c r="V99" s="18">
        <v>14.285714285714301</v>
      </c>
      <c r="W99" s="18">
        <v>9.1690544412607409</v>
      </c>
      <c r="X99" s="18">
        <v>18.7123560025729</v>
      </c>
      <c r="Y99" s="18">
        <v>36</v>
      </c>
      <c r="Z99" s="18">
        <v>0</v>
      </c>
      <c r="AA99" s="18">
        <v>0</v>
      </c>
      <c r="AB99" s="18">
        <v>0</v>
      </c>
    </row>
    <row r="100" spans="1:28" ht="15" customHeight="1" x14ac:dyDescent="0.3">
      <c r="A100" s="14" t="s">
        <v>6</v>
      </c>
      <c r="B100" s="14" t="s">
        <v>541</v>
      </c>
      <c r="C100" s="68">
        <v>2016026</v>
      </c>
      <c r="D100" s="14">
        <v>42.444417999999999</v>
      </c>
      <c r="E100" s="14">
        <v>-71.551697000000004</v>
      </c>
      <c r="F100" s="14" t="s">
        <v>137</v>
      </c>
      <c r="G100" s="14" t="s">
        <v>542</v>
      </c>
      <c r="H100" s="14"/>
      <c r="I100" s="14" t="s">
        <v>635</v>
      </c>
      <c r="J100" s="14" t="s">
        <v>543</v>
      </c>
      <c r="K100" s="14">
        <v>2016</v>
      </c>
      <c r="L100" s="14">
        <v>9</v>
      </c>
      <c r="M100" s="16">
        <v>42620</v>
      </c>
      <c r="N100" s="14">
        <v>316</v>
      </c>
      <c r="O100" s="14">
        <v>44</v>
      </c>
      <c r="P100" s="18">
        <v>80.101811010696395</v>
      </c>
      <c r="Q100" s="18">
        <v>34.090909090909101</v>
      </c>
      <c r="R100" s="18">
        <v>85.227272727272705</v>
      </c>
      <c r="S100" s="18">
        <v>38.636363636363598</v>
      </c>
      <c r="T100" s="18">
        <v>100</v>
      </c>
      <c r="U100" s="18">
        <v>15.909090909090899</v>
      </c>
      <c r="V100" s="18">
        <v>71.6450216450217</v>
      </c>
      <c r="W100" s="18">
        <v>24.050632911392398</v>
      </c>
      <c r="X100" s="18">
        <v>49.082924308964103</v>
      </c>
      <c r="Y100" s="18">
        <v>11.363636363636401</v>
      </c>
      <c r="Z100" s="18">
        <v>74.655647382920094</v>
      </c>
      <c r="AA100" s="18">
        <v>15.909090909090899</v>
      </c>
      <c r="AB100" s="18">
        <v>100</v>
      </c>
    </row>
    <row r="101" spans="1:28" ht="15" customHeight="1" x14ac:dyDescent="0.3">
      <c r="A101" s="14" t="s">
        <v>6</v>
      </c>
      <c r="B101" s="14" t="s">
        <v>541</v>
      </c>
      <c r="C101" s="68">
        <v>2019004</v>
      </c>
      <c r="D101" s="14">
        <v>41.907440000000001</v>
      </c>
      <c r="E101" s="14">
        <v>-70.914950000000005</v>
      </c>
      <c r="F101" s="14" t="s">
        <v>548</v>
      </c>
      <c r="G101" s="14" t="s">
        <v>232</v>
      </c>
      <c r="H101" s="14"/>
      <c r="I101" s="14" t="s">
        <v>635</v>
      </c>
      <c r="J101" s="14" t="s">
        <v>543</v>
      </c>
      <c r="K101" s="14">
        <v>2019</v>
      </c>
      <c r="L101" s="14">
        <v>7</v>
      </c>
      <c r="M101" s="16">
        <v>43649</v>
      </c>
      <c r="N101" s="14">
        <v>321</v>
      </c>
      <c r="O101" s="14">
        <v>36</v>
      </c>
      <c r="P101" s="18">
        <v>76.810307830139806</v>
      </c>
      <c r="Q101" s="18">
        <v>36.1111111111111</v>
      </c>
      <c r="R101" s="18">
        <v>90.2777777777778</v>
      </c>
      <c r="S101" s="18">
        <v>19.4444444444444</v>
      </c>
      <c r="T101" s="18">
        <v>60.7638888888889</v>
      </c>
      <c r="U101" s="18">
        <v>22.2222222222222</v>
      </c>
      <c r="V101" s="18">
        <v>56.6137566137566</v>
      </c>
      <c r="W101" s="18">
        <v>41.744548286604399</v>
      </c>
      <c r="X101" s="18">
        <v>85.192955686947698</v>
      </c>
      <c r="Y101" s="18">
        <v>11.1111111111111</v>
      </c>
      <c r="Z101" s="18">
        <v>75.420875420875404</v>
      </c>
      <c r="AA101" s="18">
        <v>11.1111111111111</v>
      </c>
      <c r="AB101" s="18">
        <v>92.592592592592595</v>
      </c>
    </row>
    <row r="102" spans="1:28" ht="15" customHeight="1" x14ac:dyDescent="0.3">
      <c r="A102" s="14" t="s">
        <v>6</v>
      </c>
      <c r="B102" s="14" t="s">
        <v>541</v>
      </c>
      <c r="C102" s="68">
        <v>2019012</v>
      </c>
      <c r="D102" s="14">
        <v>41.921750000000003</v>
      </c>
      <c r="E102" s="14">
        <v>-70.923519999999996</v>
      </c>
      <c r="F102" s="14" t="s">
        <v>549</v>
      </c>
      <c r="G102" s="14" t="s">
        <v>232</v>
      </c>
      <c r="H102" s="14"/>
      <c r="I102" s="14" t="s">
        <v>635</v>
      </c>
      <c r="J102" s="14" t="s">
        <v>543</v>
      </c>
      <c r="K102" s="14">
        <v>2019</v>
      </c>
      <c r="L102" s="14">
        <v>7</v>
      </c>
      <c r="M102" s="16">
        <v>43657</v>
      </c>
      <c r="N102" s="14">
        <v>341</v>
      </c>
      <c r="O102" s="14">
        <v>41</v>
      </c>
      <c r="P102" s="18">
        <v>62.9658958927252</v>
      </c>
      <c r="Q102" s="18">
        <v>29.268292682926798</v>
      </c>
      <c r="R102" s="18">
        <v>73.170731707317103</v>
      </c>
      <c r="S102" s="18">
        <v>19.512195121951201</v>
      </c>
      <c r="T102" s="18">
        <v>60.975609756097597</v>
      </c>
      <c r="U102" s="18">
        <v>26.829268292682901</v>
      </c>
      <c r="V102" s="18">
        <v>45.644599303135898</v>
      </c>
      <c r="W102" s="18">
        <v>49.266862170087997</v>
      </c>
      <c r="X102" s="18">
        <v>100</v>
      </c>
      <c r="Y102" s="18">
        <v>17.0731707317073</v>
      </c>
      <c r="Z102" s="18">
        <v>57.354028085735401</v>
      </c>
      <c r="AA102" s="18">
        <v>4.8780487804878003</v>
      </c>
      <c r="AB102" s="18">
        <v>40.650406504065003</v>
      </c>
    </row>
    <row r="103" spans="1:28" ht="15" customHeight="1" x14ac:dyDescent="0.3">
      <c r="A103" s="14" t="s">
        <v>6</v>
      </c>
      <c r="B103" s="14" t="s">
        <v>541</v>
      </c>
      <c r="C103" s="68">
        <v>2019081</v>
      </c>
      <c r="D103" s="14">
        <v>41.819899999999997</v>
      </c>
      <c r="E103" s="14">
        <v>-71.027180000000001</v>
      </c>
      <c r="F103" s="14" t="s">
        <v>546</v>
      </c>
      <c r="G103" s="14" t="s">
        <v>542</v>
      </c>
      <c r="H103" s="14"/>
      <c r="I103" s="14" t="s">
        <v>544</v>
      </c>
      <c r="J103" s="14" t="s">
        <v>543</v>
      </c>
      <c r="K103" s="14">
        <v>2019</v>
      </c>
      <c r="L103" s="14">
        <v>9</v>
      </c>
      <c r="M103" s="16">
        <v>43724</v>
      </c>
      <c r="N103" s="14">
        <v>345</v>
      </c>
      <c r="O103" s="14">
        <v>12</v>
      </c>
      <c r="P103" s="18">
        <v>7.9110901607019599</v>
      </c>
      <c r="Q103" s="18">
        <v>8.3333333333333304</v>
      </c>
      <c r="R103" s="18">
        <v>20.8333333333333</v>
      </c>
      <c r="S103" s="18">
        <v>8.3333333333333304</v>
      </c>
      <c r="T103" s="18">
        <v>26.0416666666667</v>
      </c>
      <c r="U103" s="18">
        <v>50</v>
      </c>
      <c r="V103" s="18">
        <v>0</v>
      </c>
      <c r="W103" s="18">
        <v>0.28985507246376802</v>
      </c>
      <c r="X103" s="18">
        <v>0.59154096421177205</v>
      </c>
      <c r="Y103" s="18">
        <v>41.6666666666667</v>
      </c>
      <c r="Z103" s="18">
        <v>0</v>
      </c>
      <c r="AA103" s="18">
        <v>0</v>
      </c>
      <c r="AB103" s="18">
        <v>0</v>
      </c>
    </row>
    <row r="104" spans="1:28" ht="15" customHeight="1" x14ac:dyDescent="0.3">
      <c r="A104" s="14" t="s">
        <v>6</v>
      </c>
      <c r="B104" s="14" t="s">
        <v>541</v>
      </c>
      <c r="C104" s="68">
        <v>2019072</v>
      </c>
      <c r="D104" s="14">
        <v>42.058210000000003</v>
      </c>
      <c r="E104" s="14">
        <v>-70.899959999999993</v>
      </c>
      <c r="F104" s="14" t="s">
        <v>568</v>
      </c>
      <c r="G104" s="14" t="s">
        <v>542</v>
      </c>
      <c r="H104" s="14"/>
      <c r="I104" s="14" t="s">
        <v>635</v>
      </c>
      <c r="J104" s="14" t="s">
        <v>543</v>
      </c>
      <c r="K104" s="14">
        <v>2019</v>
      </c>
      <c r="L104" s="14">
        <v>8</v>
      </c>
      <c r="M104" s="16">
        <v>43696</v>
      </c>
      <c r="N104" s="14">
        <v>338</v>
      </c>
      <c r="O104" s="14">
        <v>36</v>
      </c>
      <c r="P104" s="18">
        <v>41.144879743780798</v>
      </c>
      <c r="Q104" s="18">
        <v>22.2222222222222</v>
      </c>
      <c r="R104" s="18">
        <v>55.5555555555556</v>
      </c>
      <c r="S104" s="18">
        <v>22.2222222222222</v>
      </c>
      <c r="T104" s="18">
        <v>69.4444444444444</v>
      </c>
      <c r="U104" s="18">
        <v>25</v>
      </c>
      <c r="V104" s="18">
        <v>50</v>
      </c>
      <c r="W104" s="18">
        <v>6.5088757396449699</v>
      </c>
      <c r="X104" s="18">
        <v>13.2834198768265</v>
      </c>
      <c r="Y104" s="18">
        <v>16.6666666666667</v>
      </c>
      <c r="Z104" s="18">
        <v>58.585858585858603</v>
      </c>
      <c r="AA104" s="18">
        <v>0</v>
      </c>
      <c r="AB104" s="18">
        <v>0</v>
      </c>
    </row>
    <row r="105" spans="1:28" ht="15" customHeight="1" x14ac:dyDescent="0.3">
      <c r="A105" s="14" t="s">
        <v>6</v>
      </c>
      <c r="B105" s="14" t="s">
        <v>541</v>
      </c>
      <c r="C105" s="68">
        <v>2019079</v>
      </c>
      <c r="D105" s="14">
        <v>42.053759999999997</v>
      </c>
      <c r="E105" s="14">
        <v>-71.009780000000006</v>
      </c>
      <c r="F105" s="14" t="s">
        <v>567</v>
      </c>
      <c r="G105" s="14" t="s">
        <v>232</v>
      </c>
      <c r="H105" s="14"/>
      <c r="I105" s="14" t="s">
        <v>544</v>
      </c>
      <c r="J105" s="14" t="s">
        <v>543</v>
      </c>
      <c r="K105" s="14">
        <v>2019</v>
      </c>
      <c r="L105" s="14">
        <v>9</v>
      </c>
      <c r="M105" s="16">
        <v>43717</v>
      </c>
      <c r="N105" s="14">
        <v>315</v>
      </c>
      <c r="O105" s="14">
        <v>31</v>
      </c>
      <c r="P105" s="18">
        <v>41.544150476836499</v>
      </c>
      <c r="Q105" s="18">
        <v>12.9032258064516</v>
      </c>
      <c r="R105" s="18">
        <v>32.258064516128997</v>
      </c>
      <c r="S105" s="18">
        <v>22.580645161290299</v>
      </c>
      <c r="T105" s="18">
        <v>70.564516129032299</v>
      </c>
      <c r="U105" s="18">
        <v>38.709677419354797</v>
      </c>
      <c r="V105" s="18">
        <v>17.357910906297999</v>
      </c>
      <c r="W105" s="18">
        <v>3.8095238095238102</v>
      </c>
      <c r="X105" s="18">
        <v>7.7745383867832896</v>
      </c>
      <c r="Y105" s="18">
        <v>22.580645161290299</v>
      </c>
      <c r="Z105" s="18">
        <v>40.664711632453603</v>
      </c>
      <c r="AA105" s="18">
        <v>9.67741935483871</v>
      </c>
      <c r="AB105" s="18">
        <v>80.645161290322605</v>
      </c>
    </row>
    <row r="106" spans="1:28" ht="15" customHeight="1" x14ac:dyDescent="0.3">
      <c r="A106" s="14" t="s">
        <v>6</v>
      </c>
      <c r="B106" s="14" t="s">
        <v>541</v>
      </c>
      <c r="C106" s="68">
        <v>2019073</v>
      </c>
      <c r="D106" s="14">
        <v>42.04551</v>
      </c>
      <c r="E106" s="14">
        <v>-70.970740000000006</v>
      </c>
      <c r="F106" s="14" t="s">
        <v>566</v>
      </c>
      <c r="G106" s="14" t="s">
        <v>542</v>
      </c>
      <c r="H106" s="14"/>
      <c r="I106" s="14" t="s">
        <v>635</v>
      </c>
      <c r="J106" s="14" t="s">
        <v>543</v>
      </c>
      <c r="K106" s="14">
        <v>2019</v>
      </c>
      <c r="L106" s="14">
        <v>8</v>
      </c>
      <c r="M106" s="16">
        <v>43696</v>
      </c>
      <c r="N106" s="14">
        <v>314</v>
      </c>
      <c r="O106" s="14">
        <v>37</v>
      </c>
      <c r="P106" s="18">
        <v>63.1731221756244</v>
      </c>
      <c r="Q106" s="18">
        <v>18.918918918918902</v>
      </c>
      <c r="R106" s="18">
        <v>47.297297297297298</v>
      </c>
      <c r="S106" s="18">
        <v>24.324324324324301</v>
      </c>
      <c r="T106" s="18">
        <v>76.013513513513502</v>
      </c>
      <c r="U106" s="18">
        <v>13.5135135135135</v>
      </c>
      <c r="V106" s="18">
        <v>77.348777348777304</v>
      </c>
      <c r="W106" s="18">
        <v>9.8726114649681502</v>
      </c>
      <c r="X106" s="18">
        <v>20.148186663200299</v>
      </c>
      <c r="Y106" s="18">
        <v>13.5135135135135</v>
      </c>
      <c r="Z106" s="18">
        <v>68.140868140868093</v>
      </c>
      <c r="AA106" s="18">
        <v>10.8108108108108</v>
      </c>
      <c r="AB106" s="18">
        <v>90.090090090090101</v>
      </c>
    </row>
    <row r="107" spans="1:28" ht="15" customHeight="1" x14ac:dyDescent="0.3">
      <c r="A107" s="14" t="s">
        <v>6</v>
      </c>
      <c r="B107" s="14" t="s">
        <v>541</v>
      </c>
      <c r="C107" s="68">
        <v>2019074</v>
      </c>
      <c r="D107" s="14">
        <v>42.031489999999998</v>
      </c>
      <c r="E107" s="14">
        <v>-70.966560000000001</v>
      </c>
      <c r="F107" s="14" t="s">
        <v>563</v>
      </c>
      <c r="G107" s="14" t="s">
        <v>542</v>
      </c>
      <c r="H107" s="14"/>
      <c r="I107" s="14" t="s">
        <v>635</v>
      </c>
      <c r="J107" s="14" t="s">
        <v>543</v>
      </c>
      <c r="K107" s="14">
        <v>2019</v>
      </c>
      <c r="L107" s="14">
        <v>8</v>
      </c>
      <c r="M107" s="16">
        <v>43696</v>
      </c>
      <c r="N107" s="14">
        <v>312</v>
      </c>
      <c r="O107" s="14">
        <v>47</v>
      </c>
      <c r="P107" s="18">
        <v>55.958881965720899</v>
      </c>
      <c r="Q107" s="18">
        <v>14.893617021276601</v>
      </c>
      <c r="R107" s="18">
        <v>37.2340425531915</v>
      </c>
      <c r="S107" s="18">
        <v>23.404255319148898</v>
      </c>
      <c r="T107" s="18">
        <v>73.138297872340402</v>
      </c>
      <c r="U107" s="18">
        <v>27.659574468085101</v>
      </c>
      <c r="V107" s="18">
        <v>43.667679837892599</v>
      </c>
      <c r="W107" s="18">
        <v>11.8589743589744</v>
      </c>
      <c r="X107" s="18">
        <v>24.201988487702799</v>
      </c>
      <c r="Y107" s="18">
        <v>17.021276595744698</v>
      </c>
      <c r="Z107" s="18">
        <v>57.511283043197899</v>
      </c>
      <c r="AA107" s="18">
        <v>14.893617021276601</v>
      </c>
      <c r="AB107" s="18">
        <v>100</v>
      </c>
    </row>
    <row r="108" spans="1:28" ht="15" customHeight="1" x14ac:dyDescent="0.3">
      <c r="A108" s="14" t="s">
        <v>6</v>
      </c>
      <c r="B108" s="14" t="s">
        <v>541</v>
      </c>
      <c r="C108" s="68">
        <v>2019022</v>
      </c>
      <c r="D108" s="14">
        <v>41.992344000000003</v>
      </c>
      <c r="E108" s="14">
        <v>-71.042578000000006</v>
      </c>
      <c r="F108" s="14" t="s">
        <v>558</v>
      </c>
      <c r="G108" s="14" t="s">
        <v>542</v>
      </c>
      <c r="H108" s="14"/>
      <c r="I108" s="14" t="s">
        <v>635</v>
      </c>
      <c r="J108" s="14" t="s">
        <v>543</v>
      </c>
      <c r="K108" s="14">
        <v>2019</v>
      </c>
      <c r="L108" s="14">
        <v>7</v>
      </c>
      <c r="M108" s="16">
        <v>43664</v>
      </c>
      <c r="N108" s="14">
        <v>354</v>
      </c>
      <c r="O108" s="14">
        <v>4</v>
      </c>
      <c r="P108" s="18">
        <v>13.0208333333333</v>
      </c>
      <c r="Q108" s="18">
        <v>0</v>
      </c>
      <c r="R108" s="18">
        <v>0</v>
      </c>
      <c r="S108" s="18">
        <v>25</v>
      </c>
      <c r="T108" s="18">
        <v>78.125</v>
      </c>
      <c r="U108" s="18">
        <v>100</v>
      </c>
      <c r="V108" s="18">
        <v>0</v>
      </c>
      <c r="W108" s="18">
        <v>0</v>
      </c>
      <c r="X108" s="18">
        <v>0</v>
      </c>
      <c r="Y108" s="18">
        <v>50</v>
      </c>
      <c r="Z108" s="18">
        <v>0</v>
      </c>
      <c r="AA108" s="18">
        <v>0</v>
      </c>
      <c r="AB108" s="18">
        <v>0</v>
      </c>
    </row>
    <row r="109" spans="1:28" ht="15" customHeight="1" x14ac:dyDescent="0.3">
      <c r="A109" s="14" t="s">
        <v>6</v>
      </c>
      <c r="B109" s="14" t="s">
        <v>541</v>
      </c>
      <c r="C109" s="68">
        <v>2019059</v>
      </c>
      <c r="D109" s="14">
        <v>42.018880000000003</v>
      </c>
      <c r="E109" s="14">
        <v>-71.125789999999995</v>
      </c>
      <c r="F109" s="14" t="s">
        <v>562</v>
      </c>
      <c r="G109" s="14" t="s">
        <v>542</v>
      </c>
      <c r="H109" s="14"/>
      <c r="I109" s="14" t="s">
        <v>635</v>
      </c>
      <c r="J109" s="14" t="s">
        <v>543</v>
      </c>
      <c r="K109" s="14">
        <v>2019</v>
      </c>
      <c r="L109" s="14">
        <v>8</v>
      </c>
      <c r="M109" s="16">
        <v>43684</v>
      </c>
      <c r="N109" s="14">
        <v>338</v>
      </c>
      <c r="O109" s="14">
        <v>52</v>
      </c>
      <c r="P109" s="18">
        <v>70.019847749930193</v>
      </c>
      <c r="Q109" s="18">
        <v>28.846153846153801</v>
      </c>
      <c r="R109" s="18">
        <v>72.115384615384599</v>
      </c>
      <c r="S109" s="18">
        <v>17.307692307692299</v>
      </c>
      <c r="T109" s="18">
        <v>54.086538461538503</v>
      </c>
      <c r="U109" s="18">
        <v>13.461538461538501</v>
      </c>
      <c r="V109" s="18">
        <v>77.472527472527503</v>
      </c>
      <c r="W109" s="18">
        <v>30.473372781065098</v>
      </c>
      <c r="X109" s="18">
        <v>62.190556696051203</v>
      </c>
      <c r="Y109" s="18">
        <v>11.538461538461499</v>
      </c>
      <c r="Z109" s="18">
        <v>74.125874125874105</v>
      </c>
      <c r="AA109" s="18">
        <v>9.6153846153846096</v>
      </c>
      <c r="AB109" s="18">
        <v>80.128205128205096</v>
      </c>
    </row>
    <row r="110" spans="1:28" ht="15" customHeight="1" x14ac:dyDescent="0.3">
      <c r="A110" s="14" t="s">
        <v>6</v>
      </c>
      <c r="B110" s="14" t="s">
        <v>541</v>
      </c>
      <c r="C110" s="68">
        <v>2019060</v>
      </c>
      <c r="D110" s="14">
        <v>41.99503</v>
      </c>
      <c r="E110" s="14">
        <v>-70.970699999999994</v>
      </c>
      <c r="F110" s="14" t="s">
        <v>560</v>
      </c>
      <c r="G110" s="14" t="s">
        <v>232</v>
      </c>
      <c r="H110" s="14"/>
      <c r="I110" s="14" t="s">
        <v>635</v>
      </c>
      <c r="J110" s="14" t="s">
        <v>543</v>
      </c>
      <c r="K110" s="14">
        <v>2019</v>
      </c>
      <c r="L110" s="14">
        <v>8</v>
      </c>
      <c r="M110" s="16">
        <v>43684</v>
      </c>
      <c r="N110" s="14">
        <v>323</v>
      </c>
      <c r="O110" s="14">
        <v>47</v>
      </c>
      <c r="P110" s="18">
        <v>62.404495800152503</v>
      </c>
      <c r="Q110" s="18">
        <v>25.531914893617</v>
      </c>
      <c r="R110" s="18">
        <v>63.829787234042598</v>
      </c>
      <c r="S110" s="18">
        <v>19.148936170212799</v>
      </c>
      <c r="T110" s="18">
        <v>59.840425531914903</v>
      </c>
      <c r="U110" s="18">
        <v>25.531914893617</v>
      </c>
      <c r="V110" s="18">
        <v>48.733535967578497</v>
      </c>
      <c r="W110" s="18">
        <v>21.052631578947398</v>
      </c>
      <c r="X110" s="18">
        <v>42.964554242749699</v>
      </c>
      <c r="Y110" s="18">
        <v>12.7659574468085</v>
      </c>
      <c r="Z110" s="18">
        <v>70.406189555125707</v>
      </c>
      <c r="AA110" s="18">
        <v>10.6382978723404</v>
      </c>
      <c r="AB110" s="18">
        <v>88.652482269503494</v>
      </c>
    </row>
    <row r="111" spans="1:28" ht="15" customHeight="1" x14ac:dyDescent="0.3">
      <c r="A111" s="14" t="s">
        <v>6</v>
      </c>
      <c r="B111" s="14" t="s">
        <v>541</v>
      </c>
      <c r="C111" s="68">
        <v>2019054</v>
      </c>
      <c r="D111" s="14">
        <v>41.97795</v>
      </c>
      <c r="E111" s="14">
        <v>-71.134150000000005</v>
      </c>
      <c r="F111" s="14" t="s">
        <v>555</v>
      </c>
      <c r="G111" s="14" t="s">
        <v>232</v>
      </c>
      <c r="H111" s="14"/>
      <c r="I111" s="14" t="s">
        <v>635</v>
      </c>
      <c r="J111" s="14" t="s">
        <v>543</v>
      </c>
      <c r="K111" s="14">
        <v>2019</v>
      </c>
      <c r="L111" s="14">
        <v>8</v>
      </c>
      <c r="M111" s="16">
        <v>43683</v>
      </c>
      <c r="N111" s="14">
        <v>299</v>
      </c>
      <c r="O111" s="14">
        <v>40</v>
      </c>
      <c r="P111" s="18">
        <v>52.666193795852202</v>
      </c>
      <c r="Q111" s="18">
        <v>27.5</v>
      </c>
      <c r="R111" s="18">
        <v>68.75</v>
      </c>
      <c r="S111" s="18">
        <v>35</v>
      </c>
      <c r="T111" s="18">
        <v>100</v>
      </c>
      <c r="U111" s="18">
        <v>37.5</v>
      </c>
      <c r="V111" s="18">
        <v>20.238095238095202</v>
      </c>
      <c r="W111" s="18">
        <v>18.0602006688963</v>
      </c>
      <c r="X111" s="18">
        <v>36.8575523855027</v>
      </c>
      <c r="Y111" s="18">
        <v>20</v>
      </c>
      <c r="Z111" s="18">
        <v>48.484848484848499</v>
      </c>
      <c r="AA111" s="18">
        <v>5</v>
      </c>
      <c r="AB111" s="18">
        <v>41.6666666666667</v>
      </c>
    </row>
    <row r="112" spans="1:28" ht="15" customHeight="1" x14ac:dyDescent="0.3">
      <c r="A112" s="14" t="s">
        <v>6</v>
      </c>
      <c r="B112" s="14" t="s">
        <v>541</v>
      </c>
      <c r="C112" s="14" t="s">
        <v>183</v>
      </c>
      <c r="D112" s="14">
        <v>41.981679999999997</v>
      </c>
      <c r="E112" s="14">
        <v>-71.161389999999997</v>
      </c>
      <c r="F112" s="14" t="s">
        <v>556</v>
      </c>
      <c r="G112" s="14" t="s">
        <v>542</v>
      </c>
      <c r="H112" s="14"/>
      <c r="I112" s="14" t="s">
        <v>544</v>
      </c>
      <c r="J112" s="14" t="s">
        <v>543</v>
      </c>
      <c r="K112" s="14">
        <v>2019</v>
      </c>
      <c r="L112" s="14">
        <v>7</v>
      </c>
      <c r="M112" s="16">
        <v>43662</v>
      </c>
      <c r="N112" s="14">
        <v>326</v>
      </c>
      <c r="O112" s="14">
        <v>30</v>
      </c>
      <c r="P112" s="18">
        <v>86.813185799820303</v>
      </c>
      <c r="Q112" s="18">
        <v>36.6666666666667</v>
      </c>
      <c r="R112" s="18">
        <v>91.6666666666667</v>
      </c>
      <c r="S112" s="18">
        <v>20</v>
      </c>
      <c r="T112" s="18">
        <v>62.5</v>
      </c>
      <c r="U112" s="18">
        <v>10</v>
      </c>
      <c r="V112" s="18">
        <v>85.714285714285694</v>
      </c>
      <c r="W112" s="18">
        <v>40.184049079754601</v>
      </c>
      <c r="X112" s="18">
        <v>82.008263428070606</v>
      </c>
      <c r="Y112" s="18">
        <v>3.3333333333333299</v>
      </c>
      <c r="Z112" s="18">
        <v>98.989898989899004</v>
      </c>
      <c r="AA112" s="18">
        <v>26.6666666666667</v>
      </c>
      <c r="AB112" s="18">
        <v>100</v>
      </c>
    </row>
    <row r="113" spans="1:28" ht="15" customHeight="1" x14ac:dyDescent="0.3">
      <c r="A113" s="14" t="s">
        <v>6</v>
      </c>
      <c r="B113" s="14" t="s">
        <v>541</v>
      </c>
      <c r="C113" s="68">
        <v>2019011</v>
      </c>
      <c r="D113" s="14">
        <v>41.949089999999998</v>
      </c>
      <c r="E113" s="14">
        <v>-70.968369999999993</v>
      </c>
      <c r="F113" s="14" t="s">
        <v>553</v>
      </c>
      <c r="G113" s="14" t="s">
        <v>542</v>
      </c>
      <c r="H113" s="14"/>
      <c r="I113" s="14" t="s">
        <v>635</v>
      </c>
      <c r="J113" s="14" t="s">
        <v>543</v>
      </c>
      <c r="K113" s="14">
        <v>2019</v>
      </c>
      <c r="L113" s="14">
        <v>7</v>
      </c>
      <c r="M113" s="16">
        <v>43657</v>
      </c>
      <c r="N113" s="14">
        <v>338</v>
      </c>
      <c r="O113" s="14">
        <v>50</v>
      </c>
      <c r="P113" s="18">
        <v>49.534956039076903</v>
      </c>
      <c r="Q113" s="18">
        <v>22</v>
      </c>
      <c r="R113" s="18">
        <v>55</v>
      </c>
      <c r="S113" s="18">
        <v>10</v>
      </c>
      <c r="T113" s="18">
        <v>31.25</v>
      </c>
      <c r="U113" s="18">
        <v>22</v>
      </c>
      <c r="V113" s="18">
        <v>57.142857142857103</v>
      </c>
      <c r="W113" s="18">
        <v>15.9763313609467</v>
      </c>
      <c r="X113" s="18">
        <v>32.604757879483202</v>
      </c>
      <c r="Y113" s="18">
        <v>18</v>
      </c>
      <c r="Z113" s="18">
        <v>54.545454545454497</v>
      </c>
      <c r="AA113" s="18">
        <v>8</v>
      </c>
      <c r="AB113" s="18">
        <v>66.6666666666667</v>
      </c>
    </row>
    <row r="114" spans="1:28" ht="15" customHeight="1" x14ac:dyDescent="0.3">
      <c r="A114" s="14" t="s">
        <v>6</v>
      </c>
      <c r="B114" s="14" t="s">
        <v>541</v>
      </c>
      <c r="C114" s="68">
        <v>2019015</v>
      </c>
      <c r="D114" s="14">
        <v>41.835509999999999</v>
      </c>
      <c r="E114" s="14">
        <v>-71.135949999999994</v>
      </c>
      <c r="F114" s="14" t="s">
        <v>547</v>
      </c>
      <c r="G114" s="14" t="s">
        <v>542</v>
      </c>
      <c r="H114" s="14"/>
      <c r="I114" s="14" t="s">
        <v>635</v>
      </c>
      <c r="J114" s="14" t="s">
        <v>543</v>
      </c>
      <c r="K114" s="14">
        <v>2019</v>
      </c>
      <c r="L114" s="14">
        <v>7</v>
      </c>
      <c r="M114" s="16">
        <v>43662</v>
      </c>
      <c r="N114" s="14">
        <v>342</v>
      </c>
      <c r="O114" s="14">
        <v>46</v>
      </c>
      <c r="P114" s="18">
        <v>84.489112804125895</v>
      </c>
      <c r="Q114" s="18">
        <v>32.6086956521739</v>
      </c>
      <c r="R114" s="18">
        <v>81.521739130434796</v>
      </c>
      <c r="S114" s="18">
        <v>19.565217391304301</v>
      </c>
      <c r="T114" s="18">
        <v>61.1413043478261</v>
      </c>
      <c r="U114" s="18">
        <v>10.869565217391299</v>
      </c>
      <c r="V114" s="18">
        <v>83.643892339544493</v>
      </c>
      <c r="W114" s="18">
        <v>44.7368421052632</v>
      </c>
      <c r="X114" s="18">
        <v>91.299677765843199</v>
      </c>
      <c r="Y114" s="18">
        <v>6.5217391304347796</v>
      </c>
      <c r="Z114" s="18">
        <v>89.328063241106705</v>
      </c>
      <c r="AA114" s="18">
        <v>19.565217391304301</v>
      </c>
      <c r="AB114" s="18">
        <v>100</v>
      </c>
    </row>
    <row r="115" spans="1:28" ht="15" customHeight="1" x14ac:dyDescent="0.3">
      <c r="A115" s="14" t="s">
        <v>6</v>
      </c>
      <c r="B115" s="14" t="s">
        <v>541</v>
      </c>
      <c r="C115" s="68">
        <v>2019056</v>
      </c>
      <c r="D115" s="14">
        <v>41.946730000000002</v>
      </c>
      <c r="E115" s="14">
        <v>-71.200839999999999</v>
      </c>
      <c r="F115" s="14" t="s">
        <v>551</v>
      </c>
      <c r="G115" s="14" t="s">
        <v>542</v>
      </c>
      <c r="H115" s="14"/>
      <c r="I115" s="14" t="s">
        <v>635</v>
      </c>
      <c r="J115" s="14" t="s">
        <v>543</v>
      </c>
      <c r="K115" s="14">
        <v>2019</v>
      </c>
      <c r="L115" s="14">
        <v>8</v>
      </c>
      <c r="M115" s="16">
        <v>43683</v>
      </c>
      <c r="N115" s="14">
        <v>318</v>
      </c>
      <c r="O115" s="14">
        <v>27</v>
      </c>
      <c r="P115" s="18">
        <v>77.431119621895306</v>
      </c>
      <c r="Q115" s="18">
        <v>37.037037037037003</v>
      </c>
      <c r="R115" s="18">
        <v>92.592592592592595</v>
      </c>
      <c r="S115" s="18">
        <v>14.814814814814801</v>
      </c>
      <c r="T115" s="18">
        <v>46.296296296296298</v>
      </c>
      <c r="U115" s="18">
        <v>22.2222222222222</v>
      </c>
      <c r="V115" s="18">
        <v>56.6137566137566</v>
      </c>
      <c r="W115" s="18">
        <v>44.025157232704402</v>
      </c>
      <c r="X115" s="18">
        <v>89.847259658580398</v>
      </c>
      <c r="Y115" s="18">
        <v>7.4074074074074101</v>
      </c>
      <c r="Z115" s="18">
        <v>86.644219977553306</v>
      </c>
      <c r="AA115" s="18">
        <v>11.1111111111111</v>
      </c>
      <c r="AB115" s="18">
        <v>92.592592592592595</v>
      </c>
    </row>
    <row r="116" spans="1:28" ht="15" customHeight="1" x14ac:dyDescent="0.3">
      <c r="A116" s="14" t="s">
        <v>6</v>
      </c>
      <c r="B116" s="14" t="s">
        <v>541</v>
      </c>
      <c r="C116" s="68">
        <v>2019040</v>
      </c>
      <c r="D116" s="14">
        <v>42.367100000000001</v>
      </c>
      <c r="E116" s="14">
        <v>-72.604200000000006</v>
      </c>
      <c r="F116" s="14" t="s">
        <v>577</v>
      </c>
      <c r="G116" s="14" t="s">
        <v>542</v>
      </c>
      <c r="H116" s="14"/>
      <c r="I116" s="14" t="s">
        <v>544</v>
      </c>
      <c r="J116" s="14" t="s">
        <v>543</v>
      </c>
      <c r="K116" s="14">
        <v>2019</v>
      </c>
      <c r="L116" s="14">
        <v>8</v>
      </c>
      <c r="M116" s="16">
        <v>43678</v>
      </c>
      <c r="N116" s="14">
        <v>334</v>
      </c>
      <c r="O116" s="14">
        <v>58</v>
      </c>
      <c r="P116" s="18">
        <v>45.594409910267103</v>
      </c>
      <c r="Q116" s="18">
        <v>20.689655172413801</v>
      </c>
      <c r="R116" s="18">
        <v>51.724137931034498</v>
      </c>
      <c r="S116" s="18">
        <v>18.965517241379299</v>
      </c>
      <c r="T116" s="18">
        <v>59.267241379310299</v>
      </c>
      <c r="U116" s="18">
        <v>32.758620689655203</v>
      </c>
      <c r="V116" s="18">
        <v>31.5270935960591</v>
      </c>
      <c r="W116" s="18">
        <v>20.359281437125698</v>
      </c>
      <c r="X116" s="18">
        <v>41.549553953317897</v>
      </c>
      <c r="Y116" s="18">
        <v>20.689655172413801</v>
      </c>
      <c r="Z116" s="18">
        <v>46.3949843260188</v>
      </c>
      <c r="AA116" s="18">
        <v>5.1724137931034502</v>
      </c>
      <c r="AB116" s="18">
        <v>43.1034482758621</v>
      </c>
    </row>
    <row r="117" spans="1:28" ht="15" customHeight="1" x14ac:dyDescent="0.3">
      <c r="A117" s="14" t="s">
        <v>6</v>
      </c>
      <c r="B117" s="14" t="s">
        <v>541</v>
      </c>
      <c r="C117" s="68">
        <v>2019057</v>
      </c>
      <c r="D117" s="14">
        <v>42.2836</v>
      </c>
      <c r="E117" s="14">
        <v>-72.6404</v>
      </c>
      <c r="F117" s="14" t="s">
        <v>576</v>
      </c>
      <c r="G117" s="14" t="s">
        <v>232</v>
      </c>
      <c r="H117" s="14"/>
      <c r="I117" s="14" t="s">
        <v>635</v>
      </c>
      <c r="J117" s="14" t="s">
        <v>543</v>
      </c>
      <c r="K117" s="14">
        <v>2019</v>
      </c>
      <c r="L117" s="14">
        <v>8</v>
      </c>
      <c r="M117" s="16">
        <v>43684</v>
      </c>
      <c r="N117" s="14">
        <v>343</v>
      </c>
      <c r="O117" s="14">
        <v>35</v>
      </c>
      <c r="P117" s="18">
        <v>58.345330799516603</v>
      </c>
      <c r="Q117" s="18">
        <v>17.1428571428571</v>
      </c>
      <c r="R117" s="18">
        <v>42.857142857142897</v>
      </c>
      <c r="S117" s="18">
        <v>17.1428571428571</v>
      </c>
      <c r="T117" s="18">
        <v>53.571428571428598</v>
      </c>
      <c r="U117" s="18">
        <v>8.5714285714285694</v>
      </c>
      <c r="V117" s="18">
        <v>89.115646258503403</v>
      </c>
      <c r="W117" s="18">
        <v>33.527696793002903</v>
      </c>
      <c r="X117" s="18">
        <v>68.423871006128394</v>
      </c>
      <c r="Y117" s="18">
        <v>20</v>
      </c>
      <c r="Z117" s="18">
        <v>48.484848484848499</v>
      </c>
      <c r="AA117" s="18">
        <v>5.71428571428571</v>
      </c>
      <c r="AB117" s="18">
        <v>47.619047619047599</v>
      </c>
    </row>
    <row r="118" spans="1:28" ht="15" customHeight="1" x14ac:dyDescent="0.3">
      <c r="A118" s="14" t="s">
        <v>6</v>
      </c>
      <c r="B118" s="14" t="s">
        <v>541</v>
      </c>
      <c r="C118" s="68">
        <v>2019049</v>
      </c>
      <c r="D118" s="14">
        <v>42.036700000000003</v>
      </c>
      <c r="E118" s="14">
        <v>-72.582800000000006</v>
      </c>
      <c r="F118" s="14" t="s">
        <v>564</v>
      </c>
      <c r="G118" s="14" t="s">
        <v>232</v>
      </c>
      <c r="H118" s="14"/>
      <c r="I118" s="14" t="s">
        <v>635</v>
      </c>
      <c r="J118" s="14" t="s">
        <v>543</v>
      </c>
      <c r="K118" s="14">
        <v>2019</v>
      </c>
      <c r="L118" s="14">
        <v>8</v>
      </c>
      <c r="M118" s="16">
        <v>43682</v>
      </c>
      <c r="N118" s="14">
        <v>301</v>
      </c>
      <c r="O118" s="14">
        <v>42</v>
      </c>
      <c r="P118" s="18">
        <v>49.645803613233603</v>
      </c>
      <c r="Q118" s="18">
        <v>11.9047619047619</v>
      </c>
      <c r="R118" s="18">
        <v>29.761904761904798</v>
      </c>
      <c r="S118" s="18">
        <v>11.9047619047619</v>
      </c>
      <c r="T118" s="18">
        <v>37.202380952380999</v>
      </c>
      <c r="U118" s="18">
        <v>14.285714285714301</v>
      </c>
      <c r="V118" s="18">
        <v>75.510204081632693</v>
      </c>
      <c r="W118" s="18">
        <v>18.272425249169402</v>
      </c>
      <c r="X118" s="18">
        <v>37.290663773815197</v>
      </c>
      <c r="Y118" s="18">
        <v>16.6666666666667</v>
      </c>
      <c r="Z118" s="18">
        <v>58.585858585858603</v>
      </c>
      <c r="AA118" s="18">
        <v>7.1428571428571397</v>
      </c>
      <c r="AB118" s="18">
        <v>59.523809523809497</v>
      </c>
    </row>
    <row r="119" spans="1:28" ht="15" customHeight="1" x14ac:dyDescent="0.3">
      <c r="A119" s="14" t="s">
        <v>6</v>
      </c>
      <c r="B119" s="14" t="s">
        <v>541</v>
      </c>
      <c r="C119" s="14" t="s">
        <v>33</v>
      </c>
      <c r="D119" s="14">
        <v>42.282400000000003</v>
      </c>
      <c r="E119" s="14">
        <v>-72.587100000000007</v>
      </c>
      <c r="F119" s="14" t="s">
        <v>575</v>
      </c>
      <c r="G119" s="14" t="s">
        <v>9</v>
      </c>
      <c r="H119" s="14" t="s">
        <v>9</v>
      </c>
      <c r="I119" s="14" t="s">
        <v>544</v>
      </c>
      <c r="J119" s="14" t="s">
        <v>543</v>
      </c>
      <c r="K119" s="14">
        <v>2019</v>
      </c>
      <c r="L119" s="14">
        <v>8</v>
      </c>
      <c r="M119" s="16">
        <v>43678</v>
      </c>
      <c r="N119" s="14">
        <v>341</v>
      </c>
      <c r="O119" s="14">
        <v>66</v>
      </c>
      <c r="P119" s="18">
        <v>70.030185198283206</v>
      </c>
      <c r="Q119" s="18">
        <v>24.2424242424242</v>
      </c>
      <c r="R119" s="18">
        <v>60.606060606060602</v>
      </c>
      <c r="S119" s="18">
        <v>21.2121212121212</v>
      </c>
      <c r="T119" s="18">
        <v>66.287878787878796</v>
      </c>
      <c r="U119" s="18">
        <v>6.0606060606060597</v>
      </c>
      <c r="V119" s="18">
        <v>95.093795093795094</v>
      </c>
      <c r="W119" s="18">
        <v>22.287390029325501</v>
      </c>
      <c r="X119" s="18">
        <v>45.484469447603097</v>
      </c>
      <c r="Y119" s="18">
        <v>10.6060606060606</v>
      </c>
      <c r="Z119" s="18">
        <v>76.951331496785997</v>
      </c>
      <c r="AA119" s="18">
        <v>9.0909090909090899</v>
      </c>
      <c r="AB119" s="18">
        <v>75.757575757575793</v>
      </c>
    </row>
    <row r="120" spans="1:28" ht="15" customHeight="1" x14ac:dyDescent="0.3">
      <c r="A120" s="14" t="s">
        <v>6</v>
      </c>
      <c r="B120" s="14" t="s">
        <v>541</v>
      </c>
      <c r="C120" s="68">
        <v>2019058</v>
      </c>
      <c r="D120" s="14">
        <v>42.277500000000003</v>
      </c>
      <c r="E120" s="14">
        <v>-72.654399999999995</v>
      </c>
      <c r="F120" s="14" t="s">
        <v>574</v>
      </c>
      <c r="G120" s="14" t="s">
        <v>232</v>
      </c>
      <c r="H120" s="14"/>
      <c r="I120" s="14" t="s">
        <v>635</v>
      </c>
      <c r="J120" s="14" t="s">
        <v>543</v>
      </c>
      <c r="K120" s="14">
        <v>2019</v>
      </c>
      <c r="L120" s="14">
        <v>8</v>
      </c>
      <c r="M120" s="16">
        <v>43684</v>
      </c>
      <c r="N120" s="14">
        <v>319</v>
      </c>
      <c r="O120" s="14">
        <v>23</v>
      </c>
      <c r="P120" s="18">
        <v>21.915296603399</v>
      </c>
      <c r="Q120" s="18">
        <v>17.3913043478261</v>
      </c>
      <c r="R120" s="18">
        <v>43.478260869565197</v>
      </c>
      <c r="S120" s="18">
        <v>21.739130434782599</v>
      </c>
      <c r="T120" s="18">
        <v>67.934782608695699</v>
      </c>
      <c r="U120" s="18">
        <v>43.478260869565197</v>
      </c>
      <c r="V120" s="18">
        <v>6.0041407867494803</v>
      </c>
      <c r="W120" s="18">
        <v>6.8965517241379297</v>
      </c>
      <c r="X120" s="18">
        <v>14.074595355383501</v>
      </c>
      <c r="Y120" s="18">
        <v>43.478260869565197</v>
      </c>
      <c r="Z120" s="18">
        <v>0</v>
      </c>
      <c r="AA120" s="18">
        <v>0</v>
      </c>
      <c r="AB120" s="18">
        <v>0</v>
      </c>
    </row>
    <row r="121" spans="1:28" ht="15" customHeight="1" x14ac:dyDescent="0.3">
      <c r="A121" s="14" t="s">
        <v>6</v>
      </c>
      <c r="B121" s="14" t="s">
        <v>541</v>
      </c>
      <c r="C121" s="68">
        <v>2019069</v>
      </c>
      <c r="D121" s="14">
        <v>42.411200000000001</v>
      </c>
      <c r="E121" s="14">
        <v>-72.567499999999995</v>
      </c>
      <c r="F121" s="14" t="s">
        <v>579</v>
      </c>
      <c r="G121" s="14" t="s">
        <v>232</v>
      </c>
      <c r="H121" s="14"/>
      <c r="I121" s="14" t="s">
        <v>635</v>
      </c>
      <c r="J121" s="14" t="s">
        <v>543</v>
      </c>
      <c r="K121" s="14">
        <v>2019</v>
      </c>
      <c r="L121" s="14">
        <v>8</v>
      </c>
      <c r="M121" s="16">
        <v>43692</v>
      </c>
      <c r="N121" s="14">
        <v>327</v>
      </c>
      <c r="O121" s="14">
        <v>44</v>
      </c>
      <c r="P121" s="18">
        <v>57.271565730065397</v>
      </c>
      <c r="Q121" s="18">
        <v>22.727272727272702</v>
      </c>
      <c r="R121" s="18">
        <v>56.818181818181799</v>
      </c>
      <c r="S121" s="18">
        <v>11.363636363636401</v>
      </c>
      <c r="T121" s="18">
        <v>35.511363636363598</v>
      </c>
      <c r="U121" s="18">
        <v>11.363636363636401</v>
      </c>
      <c r="V121" s="18">
        <v>82.467532467532493</v>
      </c>
      <c r="W121" s="18">
        <v>31.804281345565698</v>
      </c>
      <c r="X121" s="18">
        <v>64.906696623603594</v>
      </c>
      <c r="Y121" s="18">
        <v>20.454545454545499</v>
      </c>
      <c r="Z121" s="18">
        <v>47.107438016528903</v>
      </c>
      <c r="AA121" s="18">
        <v>6.8181818181818201</v>
      </c>
      <c r="AB121" s="18">
        <v>56.818181818181799</v>
      </c>
    </row>
    <row r="122" spans="1:28" ht="15" customHeight="1" x14ac:dyDescent="0.3">
      <c r="A122" s="14" t="s">
        <v>6</v>
      </c>
      <c r="B122" s="14" t="s">
        <v>541</v>
      </c>
      <c r="C122" s="68">
        <v>2019029</v>
      </c>
      <c r="D122" s="14">
        <v>42.201548000000003</v>
      </c>
      <c r="E122" s="14">
        <v>-72.044871000000001</v>
      </c>
      <c r="F122" s="14" t="s">
        <v>573</v>
      </c>
      <c r="G122" s="14" t="s">
        <v>9</v>
      </c>
      <c r="H122" s="14" t="s">
        <v>9</v>
      </c>
      <c r="I122" s="14" t="s">
        <v>635</v>
      </c>
      <c r="J122" s="14" t="s">
        <v>543</v>
      </c>
      <c r="K122" s="14">
        <v>2019</v>
      </c>
      <c r="L122" s="14">
        <v>7</v>
      </c>
      <c r="M122" s="16">
        <v>43670</v>
      </c>
      <c r="N122" s="14">
        <v>329</v>
      </c>
      <c r="O122" s="14">
        <v>42</v>
      </c>
      <c r="P122" s="18">
        <v>56.969528969366102</v>
      </c>
      <c r="Q122" s="18">
        <v>19.047619047619001</v>
      </c>
      <c r="R122" s="18">
        <v>47.619047619047599</v>
      </c>
      <c r="S122" s="18">
        <v>26.1904761904762</v>
      </c>
      <c r="T122" s="18">
        <v>81.845238095238102</v>
      </c>
      <c r="U122" s="18">
        <v>26.1904761904762</v>
      </c>
      <c r="V122" s="18">
        <v>47.165532879818599</v>
      </c>
      <c r="W122" s="18">
        <v>12.4620060790274</v>
      </c>
      <c r="X122" s="18">
        <v>25.432665467402799</v>
      </c>
      <c r="Y122" s="18">
        <v>9.5238095238095202</v>
      </c>
      <c r="Z122" s="18">
        <v>80.230880230880203</v>
      </c>
      <c r="AA122" s="18">
        <v>7.1428571428571397</v>
      </c>
      <c r="AB122" s="18">
        <v>59.523809523809497</v>
      </c>
    </row>
    <row r="123" spans="1:28" ht="15" customHeight="1" x14ac:dyDescent="0.3">
      <c r="A123" s="14" t="s">
        <v>6</v>
      </c>
      <c r="B123" s="14" t="s">
        <v>541</v>
      </c>
      <c r="C123" s="68">
        <v>2019063</v>
      </c>
      <c r="D123" s="14">
        <v>42.045360000000002</v>
      </c>
      <c r="E123" s="14">
        <v>-71.651598000000007</v>
      </c>
      <c r="F123" s="14" t="s">
        <v>565</v>
      </c>
      <c r="G123" s="14" t="s">
        <v>9</v>
      </c>
      <c r="H123" s="14" t="s">
        <v>9</v>
      </c>
      <c r="I123" s="14" t="s">
        <v>635</v>
      </c>
      <c r="J123" s="14" t="s">
        <v>543</v>
      </c>
      <c r="K123" s="14">
        <v>2019</v>
      </c>
      <c r="L123" s="14">
        <v>8</v>
      </c>
      <c r="M123" s="16">
        <v>43689</v>
      </c>
      <c r="N123" s="14">
        <v>336</v>
      </c>
      <c r="O123" s="14">
        <v>47</v>
      </c>
      <c r="P123" s="18">
        <v>82.159774658689102</v>
      </c>
      <c r="Q123" s="18">
        <v>34.042553191489397</v>
      </c>
      <c r="R123" s="18">
        <v>85.106382978723403</v>
      </c>
      <c r="S123" s="18">
        <v>21.2765957446809</v>
      </c>
      <c r="T123" s="18">
        <v>66.489361702127695</v>
      </c>
      <c r="U123" s="18">
        <v>10.6382978723404</v>
      </c>
      <c r="V123" s="18">
        <v>84.194528875379902</v>
      </c>
      <c r="W123" s="18">
        <v>33.035714285714299</v>
      </c>
      <c r="X123" s="18">
        <v>67.419825072886297</v>
      </c>
      <c r="Y123" s="18">
        <v>6.3829787234042596</v>
      </c>
      <c r="Z123" s="18">
        <v>89.7485493230174</v>
      </c>
      <c r="AA123" s="18">
        <v>23.404255319148898</v>
      </c>
      <c r="AB123" s="18">
        <v>100</v>
      </c>
    </row>
    <row r="124" spans="1:28" ht="15" customHeight="1" x14ac:dyDescent="0.3">
      <c r="A124" s="14" t="s">
        <v>6</v>
      </c>
      <c r="B124" s="14" t="s">
        <v>541</v>
      </c>
      <c r="C124" s="68">
        <v>2019031</v>
      </c>
      <c r="D124" s="14">
        <v>42.187595000000002</v>
      </c>
      <c r="E124" s="14">
        <v>-71.626769999999993</v>
      </c>
      <c r="F124" s="14" t="s">
        <v>570</v>
      </c>
      <c r="G124" s="14" t="s">
        <v>9</v>
      </c>
      <c r="H124" s="14" t="s">
        <v>9</v>
      </c>
      <c r="I124" s="14" t="s">
        <v>635</v>
      </c>
      <c r="J124" s="14" t="s">
        <v>543</v>
      </c>
      <c r="K124" s="14">
        <v>2019</v>
      </c>
      <c r="L124" s="14">
        <v>7</v>
      </c>
      <c r="M124" s="16">
        <v>43670</v>
      </c>
      <c r="N124" s="14">
        <v>322</v>
      </c>
      <c r="O124" s="14">
        <v>41</v>
      </c>
      <c r="P124" s="18">
        <v>71.996987269564997</v>
      </c>
      <c r="Q124" s="18">
        <v>36.585365853658502</v>
      </c>
      <c r="R124" s="18">
        <v>91.463414634146304</v>
      </c>
      <c r="S124" s="18">
        <v>29.268292682926798</v>
      </c>
      <c r="T124" s="18">
        <v>91.463414634146304</v>
      </c>
      <c r="U124" s="18">
        <v>21.951219512195099</v>
      </c>
      <c r="V124" s="18">
        <v>57.259001161440203</v>
      </c>
      <c r="W124" s="18">
        <v>35.093167701863401</v>
      </c>
      <c r="X124" s="18">
        <v>71.618709595639501</v>
      </c>
      <c r="Y124" s="18">
        <v>9.7560975609756095</v>
      </c>
      <c r="Z124" s="18">
        <v>79.526977087952702</v>
      </c>
      <c r="AA124" s="18">
        <v>4.8780487804878003</v>
      </c>
      <c r="AB124" s="18">
        <v>40.650406504065003</v>
      </c>
    </row>
    <row r="125" spans="1:28" ht="15" customHeight="1" x14ac:dyDescent="0.3">
      <c r="A125" s="14" t="s">
        <v>6</v>
      </c>
      <c r="B125" s="14" t="s">
        <v>541</v>
      </c>
      <c r="C125" s="68">
        <v>2019084</v>
      </c>
      <c r="D125" s="14">
        <v>41.958514999999998</v>
      </c>
      <c r="E125" s="14">
        <v>-71.242463000000001</v>
      </c>
      <c r="F125" s="14" t="s">
        <v>554</v>
      </c>
      <c r="G125" s="14" t="s">
        <v>9</v>
      </c>
      <c r="H125" s="14" t="s">
        <v>9</v>
      </c>
      <c r="I125" s="14" t="s">
        <v>635</v>
      </c>
      <c r="J125" s="14" t="s">
        <v>543</v>
      </c>
      <c r="K125" s="14">
        <v>2019</v>
      </c>
      <c r="L125" s="14">
        <v>9</v>
      </c>
      <c r="M125" s="16">
        <v>43724</v>
      </c>
      <c r="N125" s="14">
        <v>332</v>
      </c>
      <c r="O125" s="14">
        <v>27</v>
      </c>
      <c r="P125" s="18">
        <v>34.104868131450701</v>
      </c>
      <c r="Q125" s="18">
        <v>11.1111111111111</v>
      </c>
      <c r="R125" s="18">
        <v>27.7777777777778</v>
      </c>
      <c r="S125" s="18">
        <v>29.629629629629601</v>
      </c>
      <c r="T125" s="18">
        <v>92.592592592592595</v>
      </c>
      <c r="U125" s="18">
        <v>37.037037037037003</v>
      </c>
      <c r="V125" s="18">
        <v>21.340388007054699</v>
      </c>
      <c r="W125" s="18">
        <v>11.746987951807199</v>
      </c>
      <c r="X125" s="18">
        <v>23.9734447996066</v>
      </c>
      <c r="Y125" s="18">
        <v>33.3333333333333</v>
      </c>
      <c r="Z125" s="18">
        <v>8.0808080808080707</v>
      </c>
      <c r="AA125" s="18">
        <v>3.7037037037037002</v>
      </c>
      <c r="AB125" s="18">
        <v>30.8641975308642</v>
      </c>
    </row>
    <row r="126" spans="1:28" ht="15" customHeight="1" x14ac:dyDescent="0.3">
      <c r="A126" s="14" t="s">
        <v>6</v>
      </c>
      <c r="B126" s="14" t="s">
        <v>541</v>
      </c>
      <c r="C126" s="68">
        <v>2019077</v>
      </c>
      <c r="D126" s="14">
        <v>41.778004000000003</v>
      </c>
      <c r="E126" s="14">
        <v>-71.075934000000004</v>
      </c>
      <c r="F126" s="14" t="s">
        <v>545</v>
      </c>
      <c r="G126" s="14" t="s">
        <v>9</v>
      </c>
      <c r="H126" s="14" t="s">
        <v>9</v>
      </c>
      <c r="I126" s="14" t="s">
        <v>635</v>
      </c>
      <c r="J126" s="14" t="s">
        <v>543</v>
      </c>
      <c r="K126" s="14">
        <v>2019</v>
      </c>
      <c r="L126" s="14">
        <v>8</v>
      </c>
      <c r="M126" s="16">
        <v>43703</v>
      </c>
      <c r="N126" s="14">
        <v>335</v>
      </c>
      <c r="O126" s="14">
        <v>42</v>
      </c>
      <c r="P126" s="18">
        <v>64.670591589568104</v>
      </c>
      <c r="Q126" s="18">
        <v>21.428571428571399</v>
      </c>
      <c r="R126" s="18">
        <v>53.571428571428598</v>
      </c>
      <c r="S126" s="18">
        <v>28.571428571428601</v>
      </c>
      <c r="T126" s="18">
        <v>89.285714285714306</v>
      </c>
      <c r="U126" s="18">
        <v>21.428571428571399</v>
      </c>
      <c r="V126" s="18">
        <v>58.503401360544203</v>
      </c>
      <c r="W126" s="18">
        <v>22.9850746268657</v>
      </c>
      <c r="X126" s="18">
        <v>46.908315565031998</v>
      </c>
      <c r="Y126" s="18">
        <v>9.5238095238095202</v>
      </c>
      <c r="Z126" s="18">
        <v>80.230880230880203</v>
      </c>
      <c r="AA126" s="18">
        <v>7.1428571428571397</v>
      </c>
      <c r="AB126" s="18">
        <v>59.523809523809497</v>
      </c>
    </row>
    <row r="127" spans="1:28" ht="15" customHeight="1" x14ac:dyDescent="0.3">
      <c r="A127" s="14" t="s">
        <v>6</v>
      </c>
      <c r="B127" s="14" t="s">
        <v>541</v>
      </c>
      <c r="C127" s="68">
        <v>2019066</v>
      </c>
      <c r="D127" s="14">
        <v>42.617604</v>
      </c>
      <c r="E127" s="14">
        <v>-71.726241000000002</v>
      </c>
      <c r="F127" s="14" t="s">
        <v>581</v>
      </c>
      <c r="G127" s="14" t="s">
        <v>9</v>
      </c>
      <c r="H127" s="14" t="s">
        <v>9</v>
      </c>
      <c r="I127" s="14" t="s">
        <v>635</v>
      </c>
      <c r="J127" s="14" t="s">
        <v>543</v>
      </c>
      <c r="K127" s="14">
        <v>2019</v>
      </c>
      <c r="L127" s="14">
        <v>8</v>
      </c>
      <c r="M127" s="16">
        <v>43691</v>
      </c>
      <c r="N127" s="14">
        <v>322</v>
      </c>
      <c r="O127" s="14">
        <v>46</v>
      </c>
      <c r="P127" s="18">
        <v>80.957634559564497</v>
      </c>
      <c r="Q127" s="18">
        <v>28.260869565217401</v>
      </c>
      <c r="R127" s="18">
        <v>70.652173913043498</v>
      </c>
      <c r="S127" s="18">
        <v>23.913043478260899</v>
      </c>
      <c r="T127" s="18">
        <v>74.728260869565204</v>
      </c>
      <c r="U127" s="18">
        <v>6.5217391304347796</v>
      </c>
      <c r="V127" s="18">
        <v>93.995859213250498</v>
      </c>
      <c r="W127" s="18">
        <v>27.950310559006201</v>
      </c>
      <c r="X127" s="18">
        <v>57.041450120420798</v>
      </c>
      <c r="Y127" s="18">
        <v>6.5217391304347796</v>
      </c>
      <c r="Z127" s="18">
        <v>89.328063241106705</v>
      </c>
      <c r="AA127" s="18">
        <v>13.0434782608696</v>
      </c>
      <c r="AB127" s="18">
        <v>100</v>
      </c>
    </row>
    <row r="128" spans="1:28" ht="15" customHeight="1" x14ac:dyDescent="0.3">
      <c r="A128" s="14" t="s">
        <v>6</v>
      </c>
      <c r="B128" s="14" t="s">
        <v>541</v>
      </c>
      <c r="C128" s="68">
        <v>2019070</v>
      </c>
      <c r="D128" s="14">
        <v>42.187649</v>
      </c>
      <c r="E128" s="14">
        <v>-70.768507999999997</v>
      </c>
      <c r="F128" s="14" t="s">
        <v>571</v>
      </c>
      <c r="G128" s="14" t="s">
        <v>542</v>
      </c>
      <c r="H128" s="14"/>
      <c r="I128" s="14" t="s">
        <v>635</v>
      </c>
      <c r="J128" s="14" t="s">
        <v>543</v>
      </c>
      <c r="K128" s="14">
        <v>2019</v>
      </c>
      <c r="L128" s="14">
        <v>8</v>
      </c>
      <c r="M128" s="16">
        <v>43696</v>
      </c>
      <c r="N128" s="14">
        <v>338</v>
      </c>
      <c r="O128" s="14">
        <v>52</v>
      </c>
      <c r="P128" s="18">
        <v>55.478175670483402</v>
      </c>
      <c r="Q128" s="18">
        <v>23.076923076923102</v>
      </c>
      <c r="R128" s="18">
        <v>57.692307692307701</v>
      </c>
      <c r="S128" s="18">
        <v>30.769230769230798</v>
      </c>
      <c r="T128" s="18">
        <v>96.153846153846203</v>
      </c>
      <c r="U128" s="18">
        <v>30.769230769230798</v>
      </c>
      <c r="V128" s="18">
        <v>36.263736263736298</v>
      </c>
      <c r="W128" s="18">
        <v>18.639053254437901</v>
      </c>
      <c r="X128" s="18">
        <v>38.038884192730301</v>
      </c>
      <c r="Y128" s="18">
        <v>17.307692307692299</v>
      </c>
      <c r="Z128" s="18">
        <v>56.643356643356597</v>
      </c>
      <c r="AA128" s="18">
        <v>5.7692307692307701</v>
      </c>
      <c r="AB128" s="18">
        <v>48.076923076923102</v>
      </c>
    </row>
    <row r="129" spans="1:28" ht="15" customHeight="1" x14ac:dyDescent="0.3">
      <c r="A129" s="14" t="s">
        <v>6</v>
      </c>
      <c r="B129" s="14" t="s">
        <v>541</v>
      </c>
      <c r="C129" s="68">
        <v>2019083</v>
      </c>
      <c r="D129" s="14">
        <v>42.198622999999998</v>
      </c>
      <c r="E129" s="14">
        <v>-70.832750000000004</v>
      </c>
      <c r="F129" s="14" t="s">
        <v>572</v>
      </c>
      <c r="G129" s="14" t="s">
        <v>9</v>
      </c>
      <c r="H129" s="14" t="s">
        <v>9</v>
      </c>
      <c r="I129" s="14" t="s">
        <v>635</v>
      </c>
      <c r="J129" s="14" t="s">
        <v>543</v>
      </c>
      <c r="K129" s="14">
        <v>2019</v>
      </c>
      <c r="L129" s="14">
        <v>9</v>
      </c>
      <c r="M129" s="16">
        <v>43724</v>
      </c>
      <c r="N129" s="14">
        <v>347</v>
      </c>
      <c r="O129" s="14">
        <v>29</v>
      </c>
      <c r="P129" s="18">
        <v>88.740545852614801</v>
      </c>
      <c r="Q129" s="18">
        <v>37.931034482758598</v>
      </c>
      <c r="R129" s="18">
        <v>94.827586206896598</v>
      </c>
      <c r="S129" s="18">
        <v>31.034482758620701</v>
      </c>
      <c r="T129" s="18">
        <v>96.982758620689694</v>
      </c>
      <c r="U129" s="18">
        <v>13.7931034482759</v>
      </c>
      <c r="V129" s="18">
        <v>76.683087027914596</v>
      </c>
      <c r="W129" s="18">
        <v>79.250720461095099</v>
      </c>
      <c r="X129" s="18">
        <v>100</v>
      </c>
      <c r="Y129" s="18">
        <v>10.3448275862069</v>
      </c>
      <c r="Z129" s="18">
        <v>77.742946708463904</v>
      </c>
      <c r="AA129" s="18">
        <v>10.3448275862069</v>
      </c>
      <c r="AB129" s="18">
        <v>86.2068965517241</v>
      </c>
    </row>
    <row r="130" spans="1:28" ht="15" customHeight="1" x14ac:dyDescent="0.3">
      <c r="A130" s="14" t="s">
        <v>6</v>
      </c>
      <c r="B130" s="14" t="s">
        <v>541</v>
      </c>
      <c r="C130" s="68">
        <v>2019002</v>
      </c>
      <c r="D130" s="14">
        <v>42.447149000000003</v>
      </c>
      <c r="E130" s="14">
        <v>-72.492035999999999</v>
      </c>
      <c r="F130" s="14" t="s">
        <v>580</v>
      </c>
      <c r="G130" s="14" t="s">
        <v>9</v>
      </c>
      <c r="H130" s="14" t="s">
        <v>9</v>
      </c>
      <c r="I130" s="14" t="s">
        <v>635</v>
      </c>
      <c r="J130" s="14" t="s">
        <v>543</v>
      </c>
      <c r="K130" s="14">
        <v>2019</v>
      </c>
      <c r="L130" s="14">
        <v>7</v>
      </c>
      <c r="M130" s="16">
        <v>43648</v>
      </c>
      <c r="N130" s="14">
        <v>334</v>
      </c>
      <c r="O130" s="14">
        <v>55</v>
      </c>
      <c r="P130" s="18">
        <v>56.0088332358727</v>
      </c>
      <c r="Q130" s="18">
        <v>29.090909090909101</v>
      </c>
      <c r="R130" s="18">
        <v>72.727272727272705</v>
      </c>
      <c r="S130" s="18">
        <v>18.181818181818201</v>
      </c>
      <c r="T130" s="18">
        <v>56.818181818181799</v>
      </c>
      <c r="U130" s="18">
        <v>10.909090909090899</v>
      </c>
      <c r="V130" s="18">
        <v>83.549783549783598</v>
      </c>
      <c r="W130" s="18">
        <v>15.568862275449099</v>
      </c>
      <c r="X130" s="18">
        <v>31.7731883172431</v>
      </c>
      <c r="Y130" s="18">
        <v>10.909090909090899</v>
      </c>
      <c r="Z130" s="18">
        <v>76.033057851239704</v>
      </c>
      <c r="AA130" s="18">
        <v>1.8181818181818199</v>
      </c>
      <c r="AB130" s="18">
        <v>15.1515151515152</v>
      </c>
    </row>
    <row r="131" spans="1:28" ht="15" customHeight="1" x14ac:dyDescent="0.3">
      <c r="A131" s="14" t="s">
        <v>6</v>
      </c>
      <c r="B131" s="14" t="s">
        <v>541</v>
      </c>
      <c r="C131" s="68">
        <v>2019008</v>
      </c>
      <c r="D131" s="14">
        <v>42.386299999999999</v>
      </c>
      <c r="E131" s="14">
        <v>-72.550399999999996</v>
      </c>
      <c r="F131" s="14" t="s">
        <v>578</v>
      </c>
      <c r="G131" s="14" t="s">
        <v>232</v>
      </c>
      <c r="H131" s="14"/>
      <c r="I131" s="14" t="s">
        <v>544</v>
      </c>
      <c r="J131" s="14" t="s">
        <v>543</v>
      </c>
      <c r="K131" s="14">
        <v>2019</v>
      </c>
      <c r="L131" s="14">
        <v>7</v>
      </c>
      <c r="M131" s="16">
        <v>43655</v>
      </c>
      <c r="N131" s="14">
        <v>301</v>
      </c>
      <c r="O131" s="14">
        <v>51</v>
      </c>
      <c r="P131" s="18">
        <v>51.824564266459603</v>
      </c>
      <c r="Q131" s="18">
        <v>13.7254901960784</v>
      </c>
      <c r="R131" s="18">
        <v>34.313725490196099</v>
      </c>
      <c r="S131" s="18">
        <v>17.647058823529399</v>
      </c>
      <c r="T131" s="18">
        <v>55.147058823529399</v>
      </c>
      <c r="U131" s="18">
        <v>9.8039215686274499</v>
      </c>
      <c r="V131" s="18">
        <v>86.181139122315599</v>
      </c>
      <c r="W131" s="18">
        <v>17.940199335548201</v>
      </c>
      <c r="X131" s="18">
        <v>36.6126517052003</v>
      </c>
      <c r="Y131" s="18">
        <v>19.6078431372549</v>
      </c>
      <c r="Z131" s="18">
        <v>49.6732026143791</v>
      </c>
      <c r="AA131" s="18">
        <v>5.8823529411764701</v>
      </c>
      <c r="AB131" s="18">
        <v>49.019607843137301</v>
      </c>
    </row>
    <row r="132" spans="1:28" ht="15" customHeight="1" x14ac:dyDescent="0.3">
      <c r="A132" s="14" t="s">
        <v>6</v>
      </c>
      <c r="B132" s="14" t="s">
        <v>583</v>
      </c>
      <c r="C132" s="14" t="s">
        <v>179</v>
      </c>
      <c r="D132" s="14">
        <v>41.629541000000003</v>
      </c>
      <c r="E132" s="14">
        <v>-70.483532999999994</v>
      </c>
      <c r="F132" s="14" t="s">
        <v>178</v>
      </c>
      <c r="G132" s="14" t="s">
        <v>542</v>
      </c>
      <c r="H132" s="14"/>
      <c r="I132" s="14" t="s">
        <v>635</v>
      </c>
      <c r="J132" s="14" t="s">
        <v>584</v>
      </c>
      <c r="K132" s="14">
        <v>2019</v>
      </c>
      <c r="L132" s="14">
        <v>8</v>
      </c>
      <c r="M132" s="16">
        <v>43707</v>
      </c>
      <c r="N132" s="14">
        <v>331</v>
      </c>
      <c r="O132" s="14">
        <v>35</v>
      </c>
      <c r="P132" s="18">
        <v>76.583981344986995</v>
      </c>
      <c r="Q132" s="18">
        <v>40</v>
      </c>
      <c r="R132" s="18">
        <v>100</v>
      </c>
      <c r="S132" s="18">
        <v>20</v>
      </c>
      <c r="T132" s="18">
        <v>62.5</v>
      </c>
      <c r="U132" s="18">
        <v>17.1428571428571</v>
      </c>
      <c r="V132" s="18">
        <v>68.707482993197303</v>
      </c>
      <c r="W132" s="18">
        <v>24.471299093655599</v>
      </c>
      <c r="X132" s="18">
        <v>49.941426721746097</v>
      </c>
      <c r="Y132" s="18">
        <v>8.5714285714285694</v>
      </c>
      <c r="Z132" s="18">
        <v>83.116883116883102</v>
      </c>
      <c r="AA132" s="18">
        <v>11.4285714285714</v>
      </c>
      <c r="AB132" s="18">
        <v>95.238095238095198</v>
      </c>
    </row>
    <row r="133" spans="1:28" ht="15" customHeight="1" x14ac:dyDescent="0.3">
      <c r="A133" s="14" t="s">
        <v>6</v>
      </c>
      <c r="B133" s="14" t="s">
        <v>583</v>
      </c>
      <c r="C133" s="14" t="s">
        <v>115</v>
      </c>
      <c r="D133" s="14">
        <v>41.592323</v>
      </c>
      <c r="E133" s="14">
        <v>-70.507392999999993</v>
      </c>
      <c r="F133" s="14" t="s">
        <v>114</v>
      </c>
      <c r="G133" s="14" t="s">
        <v>542</v>
      </c>
      <c r="H133" s="14"/>
      <c r="I133" s="14" t="s">
        <v>635</v>
      </c>
      <c r="J133" s="14" t="s">
        <v>584</v>
      </c>
      <c r="K133" s="14">
        <v>2019</v>
      </c>
      <c r="L133" s="14">
        <v>8</v>
      </c>
      <c r="M133" s="16">
        <v>43707</v>
      </c>
      <c r="N133" s="14">
        <v>316</v>
      </c>
      <c r="O133" s="14">
        <v>42</v>
      </c>
      <c r="P133" s="18">
        <v>47.779227085285001</v>
      </c>
      <c r="Q133" s="18">
        <v>23.8095238095238</v>
      </c>
      <c r="R133" s="18">
        <v>59.523809523809497</v>
      </c>
      <c r="S133" s="18">
        <v>23.8095238095238</v>
      </c>
      <c r="T133" s="18">
        <v>74.404761904761898</v>
      </c>
      <c r="U133" s="18">
        <v>33.3333333333333</v>
      </c>
      <c r="V133" s="18">
        <v>30.158730158730201</v>
      </c>
      <c r="W133" s="18">
        <v>18.9873417721519</v>
      </c>
      <c r="X133" s="18">
        <v>38.749677086024299</v>
      </c>
      <c r="Y133" s="18">
        <v>21.428571428571399</v>
      </c>
      <c r="Z133" s="18">
        <v>44.1558441558442</v>
      </c>
      <c r="AA133" s="18">
        <v>4.7619047619047601</v>
      </c>
      <c r="AB133" s="18">
        <v>39.682539682539698</v>
      </c>
    </row>
    <row r="134" spans="1:28" ht="15" customHeight="1" x14ac:dyDescent="0.3">
      <c r="A134" s="14" t="s">
        <v>6</v>
      </c>
      <c r="B134" s="14" t="s">
        <v>583</v>
      </c>
      <c r="C134" s="14" t="s">
        <v>152</v>
      </c>
      <c r="D134" s="14">
        <v>41.587701000000003</v>
      </c>
      <c r="E134" s="14">
        <v>-70.525492</v>
      </c>
      <c r="F134" s="14" t="s">
        <v>151</v>
      </c>
      <c r="G134" s="14" t="s">
        <v>542</v>
      </c>
      <c r="H134" s="14"/>
      <c r="I134" s="14" t="s">
        <v>635</v>
      </c>
      <c r="J134" s="14" t="s">
        <v>584</v>
      </c>
      <c r="K134" s="14">
        <v>2019</v>
      </c>
      <c r="L134" s="14">
        <v>8</v>
      </c>
      <c r="M134" s="16">
        <v>43706</v>
      </c>
      <c r="N134" s="14">
        <v>343</v>
      </c>
      <c r="O134" s="14">
        <v>49</v>
      </c>
      <c r="P134" s="18">
        <v>56.256453239481097</v>
      </c>
      <c r="Q134" s="18">
        <v>26.530612244897998</v>
      </c>
      <c r="R134" s="18">
        <v>66.326530612244895</v>
      </c>
      <c r="S134" s="18">
        <v>18.367346938775501</v>
      </c>
      <c r="T134" s="18">
        <v>57.3979591836735</v>
      </c>
      <c r="U134" s="18">
        <v>20.408163265306101</v>
      </c>
      <c r="V134" s="18">
        <v>60.932944606413997</v>
      </c>
      <c r="W134" s="18">
        <v>20.699708454810501</v>
      </c>
      <c r="X134" s="18">
        <v>42.244302969000998</v>
      </c>
      <c r="Y134" s="18">
        <v>16.326530612244898</v>
      </c>
      <c r="Z134" s="18">
        <v>59.616573902288202</v>
      </c>
      <c r="AA134" s="18">
        <v>6.12244897959184</v>
      </c>
      <c r="AB134" s="18">
        <v>51.020408163265301</v>
      </c>
    </row>
    <row r="135" spans="1:28" ht="15" customHeight="1" x14ac:dyDescent="0.3">
      <c r="A135" s="14" t="s">
        <v>6</v>
      </c>
      <c r="B135" s="14" t="s">
        <v>583</v>
      </c>
      <c r="C135" s="14" t="s">
        <v>101</v>
      </c>
      <c r="D135" s="14">
        <v>41.628630000000001</v>
      </c>
      <c r="E135" s="14">
        <v>-70.451454999999996</v>
      </c>
      <c r="F135" s="14" t="s">
        <v>100</v>
      </c>
      <c r="G135" s="14" t="s">
        <v>542</v>
      </c>
      <c r="H135" s="14"/>
      <c r="I135" s="14" t="s">
        <v>544</v>
      </c>
      <c r="J135" s="14" t="s">
        <v>584</v>
      </c>
      <c r="K135" s="14">
        <v>2019</v>
      </c>
      <c r="L135" s="14">
        <v>8</v>
      </c>
      <c r="M135" s="16">
        <v>43707</v>
      </c>
      <c r="N135" s="14">
        <v>329</v>
      </c>
      <c r="O135" s="14">
        <v>37</v>
      </c>
      <c r="P135" s="18">
        <v>63.425371922441002</v>
      </c>
      <c r="Q135" s="18">
        <v>29.729729729729701</v>
      </c>
      <c r="R135" s="18">
        <v>74.324324324324294</v>
      </c>
      <c r="S135" s="18">
        <v>24.324324324324301</v>
      </c>
      <c r="T135" s="18">
        <v>76.013513513513502</v>
      </c>
      <c r="U135" s="18">
        <v>29.729729729729701</v>
      </c>
      <c r="V135" s="18">
        <v>38.738738738738697</v>
      </c>
      <c r="W135" s="18">
        <v>24.316109422492399</v>
      </c>
      <c r="X135" s="18">
        <v>49.624713107127398</v>
      </c>
      <c r="Y135" s="18">
        <v>18.918918918918902</v>
      </c>
      <c r="Z135" s="18">
        <v>51.7608517608518</v>
      </c>
      <c r="AA135" s="18">
        <v>10.8108108108108</v>
      </c>
      <c r="AB135" s="18">
        <v>90.090090090090101</v>
      </c>
    </row>
    <row r="136" spans="1:28" ht="15" customHeight="1" x14ac:dyDescent="0.3">
      <c r="A136" s="14" t="s">
        <v>6</v>
      </c>
      <c r="B136" s="14" t="s">
        <v>583</v>
      </c>
      <c r="C136" s="14" t="s">
        <v>159</v>
      </c>
      <c r="D136" s="14">
        <v>41.767764999999997</v>
      </c>
      <c r="E136" s="14">
        <v>-70.635687000000004</v>
      </c>
      <c r="F136" s="14" t="s">
        <v>158</v>
      </c>
      <c r="G136" s="14" t="s">
        <v>542</v>
      </c>
      <c r="H136" s="14"/>
      <c r="I136" s="14" t="s">
        <v>544</v>
      </c>
      <c r="J136" s="14" t="s">
        <v>584</v>
      </c>
      <c r="K136" s="14">
        <v>2019</v>
      </c>
      <c r="L136" s="14">
        <v>8</v>
      </c>
      <c r="M136" s="16">
        <v>43706</v>
      </c>
      <c r="N136" s="14">
        <v>317</v>
      </c>
      <c r="O136" s="14">
        <v>33</v>
      </c>
      <c r="P136" s="18">
        <v>39.508821389992299</v>
      </c>
      <c r="Q136" s="18">
        <v>18.181818181818201</v>
      </c>
      <c r="R136" s="18">
        <v>45.454545454545503</v>
      </c>
      <c r="S136" s="18">
        <v>18.181818181818201</v>
      </c>
      <c r="T136" s="18">
        <v>56.818181818181799</v>
      </c>
      <c r="U136" s="18">
        <v>27.272727272727298</v>
      </c>
      <c r="V136" s="18">
        <v>44.588744588744603</v>
      </c>
      <c r="W136" s="18">
        <v>5.3627760252365899</v>
      </c>
      <c r="X136" s="18">
        <v>10.944440867829799</v>
      </c>
      <c r="Y136" s="18">
        <v>18.181818181818201</v>
      </c>
      <c r="Z136" s="18">
        <v>53.994490358126697</v>
      </c>
      <c r="AA136" s="18">
        <v>3.0303030303030298</v>
      </c>
      <c r="AB136" s="18">
        <v>25.252525252525299</v>
      </c>
    </row>
    <row r="137" spans="1:28" ht="15" customHeight="1" x14ac:dyDescent="0.3">
      <c r="A137" s="14" t="s">
        <v>26</v>
      </c>
      <c r="B137" s="14" t="s">
        <v>583</v>
      </c>
      <c r="C137" s="14" t="s">
        <v>58</v>
      </c>
      <c r="D137" s="14">
        <v>42.008243</v>
      </c>
      <c r="E137" s="14">
        <v>-71.705661000000006</v>
      </c>
      <c r="F137" s="14" t="s">
        <v>624</v>
      </c>
      <c r="G137" s="14" t="s">
        <v>9</v>
      </c>
      <c r="H137" s="14" t="s">
        <v>9</v>
      </c>
      <c r="I137" s="14" t="s">
        <v>544</v>
      </c>
      <c r="J137" s="14" t="s">
        <v>584</v>
      </c>
      <c r="K137" s="14">
        <v>2019</v>
      </c>
      <c r="L137" s="14">
        <v>8</v>
      </c>
      <c r="M137" s="16">
        <v>43700</v>
      </c>
      <c r="N137" s="14">
        <v>313</v>
      </c>
      <c r="O137" s="14">
        <v>63</v>
      </c>
      <c r="P137" s="18">
        <v>81.747088714036806</v>
      </c>
      <c r="Q137" s="18">
        <v>28.571428571428601</v>
      </c>
      <c r="R137" s="18">
        <v>71.428571428571402</v>
      </c>
      <c r="S137" s="18">
        <v>26.984126984126998</v>
      </c>
      <c r="T137" s="18">
        <v>84.325396825396794</v>
      </c>
      <c r="U137" s="18">
        <v>9.5238095238095202</v>
      </c>
      <c r="V137" s="18">
        <v>86.848072562358297</v>
      </c>
      <c r="W137" s="18">
        <v>28.434504792332302</v>
      </c>
      <c r="X137" s="18">
        <v>58.029601617004602</v>
      </c>
      <c r="Y137" s="18">
        <v>6.3492063492063497</v>
      </c>
      <c r="Z137" s="18">
        <v>89.850889850889899</v>
      </c>
      <c r="AA137" s="18">
        <v>17.460317460317501</v>
      </c>
      <c r="AB137" s="18">
        <v>100</v>
      </c>
    </row>
    <row r="138" spans="1:28" ht="15" customHeight="1" x14ac:dyDescent="0.3">
      <c r="A138" s="14" t="s">
        <v>26</v>
      </c>
      <c r="B138" s="14" t="s">
        <v>583</v>
      </c>
      <c r="C138" s="14" t="s">
        <v>52</v>
      </c>
      <c r="D138" s="14">
        <v>41.847515999999999</v>
      </c>
      <c r="E138" s="14">
        <v>-71.612988999999999</v>
      </c>
      <c r="F138" s="14" t="s">
        <v>621</v>
      </c>
      <c r="G138" s="14" t="s">
        <v>9</v>
      </c>
      <c r="H138" s="14" t="s">
        <v>9</v>
      </c>
      <c r="I138" s="14" t="s">
        <v>635</v>
      </c>
      <c r="J138" s="14" t="s">
        <v>584</v>
      </c>
      <c r="K138" s="14">
        <v>2019</v>
      </c>
      <c r="L138" s="14">
        <v>8</v>
      </c>
      <c r="M138" s="16">
        <v>43704</v>
      </c>
      <c r="N138" s="14">
        <v>309</v>
      </c>
      <c r="O138" s="14">
        <v>48</v>
      </c>
      <c r="P138" s="18">
        <v>59.044854733351599</v>
      </c>
      <c r="Q138" s="18">
        <v>22.9166666666667</v>
      </c>
      <c r="R138" s="18">
        <v>57.2916666666667</v>
      </c>
      <c r="S138" s="18">
        <v>20.8333333333333</v>
      </c>
      <c r="T138" s="18">
        <v>65.1041666666667</v>
      </c>
      <c r="U138" s="18">
        <v>29.1666666666667</v>
      </c>
      <c r="V138" s="18">
        <v>40.079365079365097</v>
      </c>
      <c r="W138" s="18">
        <v>42.071197411003197</v>
      </c>
      <c r="X138" s="18">
        <v>85.8595865530678</v>
      </c>
      <c r="Y138" s="18">
        <v>12.5</v>
      </c>
      <c r="Z138" s="18">
        <v>71.212121212121204</v>
      </c>
      <c r="AA138" s="18">
        <v>4.1666666666666696</v>
      </c>
      <c r="AB138" s="18">
        <v>34.7222222222222</v>
      </c>
    </row>
    <row r="139" spans="1:28" ht="15" customHeight="1" x14ac:dyDescent="0.3">
      <c r="A139" s="14" t="s">
        <v>6</v>
      </c>
      <c r="B139" s="14" t="s">
        <v>583</v>
      </c>
      <c r="C139" s="14" t="s">
        <v>16</v>
      </c>
      <c r="D139" s="14">
        <v>42.021718999999997</v>
      </c>
      <c r="E139" s="14">
        <v>-71.684199000000007</v>
      </c>
      <c r="F139" s="14" t="s">
        <v>597</v>
      </c>
      <c r="G139" s="14" t="s">
        <v>9</v>
      </c>
      <c r="H139" s="14" t="s">
        <v>9</v>
      </c>
      <c r="I139" s="14" t="s">
        <v>635</v>
      </c>
      <c r="J139" s="14" t="s">
        <v>584</v>
      </c>
      <c r="K139" s="14">
        <v>2019</v>
      </c>
      <c r="L139" s="14">
        <v>8</v>
      </c>
      <c r="M139" s="16">
        <v>43700</v>
      </c>
      <c r="N139" s="14">
        <v>323</v>
      </c>
      <c r="O139" s="14">
        <v>35</v>
      </c>
      <c r="P139" s="18">
        <v>70.151705020126101</v>
      </c>
      <c r="Q139" s="18">
        <v>31.428571428571399</v>
      </c>
      <c r="R139" s="18">
        <v>78.571428571428598</v>
      </c>
      <c r="S139" s="18">
        <v>17.1428571428571</v>
      </c>
      <c r="T139" s="18">
        <v>53.571428571428598</v>
      </c>
      <c r="U139" s="18">
        <v>14.285714285714301</v>
      </c>
      <c r="V139" s="18">
        <v>75.510204081632693</v>
      </c>
      <c r="W139" s="18">
        <v>10.526315789473699</v>
      </c>
      <c r="X139" s="18">
        <v>21.482277121374899</v>
      </c>
      <c r="Y139" s="18">
        <v>5.71428571428571</v>
      </c>
      <c r="Z139" s="18">
        <v>91.774891774891799</v>
      </c>
      <c r="AA139" s="18">
        <v>14.285714285714301</v>
      </c>
      <c r="AB139" s="18">
        <v>100</v>
      </c>
    </row>
    <row r="140" spans="1:28" ht="15" customHeight="1" x14ac:dyDescent="0.3">
      <c r="A140" s="14" t="s">
        <v>26</v>
      </c>
      <c r="B140" s="14" t="s">
        <v>583</v>
      </c>
      <c r="C140" s="14" t="s">
        <v>70</v>
      </c>
      <c r="D140" s="14">
        <v>41.580374999999997</v>
      </c>
      <c r="E140" s="14">
        <v>-71.721400000000003</v>
      </c>
      <c r="F140" s="14" t="s">
        <v>614</v>
      </c>
      <c r="G140" s="14" t="s">
        <v>9</v>
      </c>
      <c r="H140" s="14" t="s">
        <v>9</v>
      </c>
      <c r="I140" s="14" t="s">
        <v>635</v>
      </c>
      <c r="J140" s="14" t="s">
        <v>584</v>
      </c>
      <c r="K140" s="14">
        <v>2019</v>
      </c>
      <c r="L140" s="14">
        <v>8</v>
      </c>
      <c r="M140" s="16">
        <v>43702</v>
      </c>
      <c r="N140" s="14">
        <v>338</v>
      </c>
      <c r="O140" s="14">
        <v>58</v>
      </c>
      <c r="P140" s="18">
        <v>84.146421107628001</v>
      </c>
      <c r="Q140" s="18">
        <v>36.2068965517241</v>
      </c>
      <c r="R140" s="18">
        <v>90.517241379310306</v>
      </c>
      <c r="S140" s="18">
        <v>25.862068965517199</v>
      </c>
      <c r="T140" s="18">
        <v>80.818965517241395</v>
      </c>
      <c r="U140" s="18">
        <v>18.965517241379299</v>
      </c>
      <c r="V140" s="18">
        <v>64.367816091953998</v>
      </c>
      <c r="W140" s="18">
        <v>49.7041420118343</v>
      </c>
      <c r="X140" s="18">
        <v>100</v>
      </c>
      <c r="Y140" s="18">
        <v>8.6206896551724093</v>
      </c>
      <c r="Z140" s="18">
        <v>82.967607105538093</v>
      </c>
      <c r="AA140" s="18">
        <v>10.3448275862069</v>
      </c>
      <c r="AB140" s="18">
        <v>86.2068965517241</v>
      </c>
    </row>
    <row r="141" spans="1:28" ht="15" customHeight="1" x14ac:dyDescent="0.3">
      <c r="A141" s="14" t="s">
        <v>26</v>
      </c>
      <c r="B141" s="14" t="s">
        <v>583</v>
      </c>
      <c r="C141" s="14" t="s">
        <v>62</v>
      </c>
      <c r="D141" s="14">
        <v>41.594501000000001</v>
      </c>
      <c r="E141" s="14">
        <v>-71.720384999999993</v>
      </c>
      <c r="F141" s="14" t="s">
        <v>615</v>
      </c>
      <c r="G141" s="14" t="s">
        <v>9</v>
      </c>
      <c r="H141" s="14" t="s">
        <v>9</v>
      </c>
      <c r="I141" s="14" t="s">
        <v>635</v>
      </c>
      <c r="J141" s="14" t="s">
        <v>584</v>
      </c>
      <c r="K141" s="14">
        <v>2019</v>
      </c>
      <c r="L141" s="14">
        <v>8</v>
      </c>
      <c r="M141" s="16">
        <v>43702</v>
      </c>
      <c r="N141" s="14">
        <v>327</v>
      </c>
      <c r="O141" s="14">
        <v>65</v>
      </c>
      <c r="P141" s="18">
        <v>88.959666916744197</v>
      </c>
      <c r="Q141" s="18">
        <v>38.461538461538503</v>
      </c>
      <c r="R141" s="18">
        <v>96.153846153846104</v>
      </c>
      <c r="S141" s="18">
        <v>23.076923076923102</v>
      </c>
      <c r="T141" s="18">
        <v>72.115384615384599</v>
      </c>
      <c r="U141" s="18">
        <v>12.307692307692299</v>
      </c>
      <c r="V141" s="18">
        <v>80.219780219780205</v>
      </c>
      <c r="W141" s="18">
        <v>41.896024464831797</v>
      </c>
      <c r="X141" s="18">
        <v>85.502090744554707</v>
      </c>
      <c r="Y141" s="18">
        <v>3.0769230769230802</v>
      </c>
      <c r="Z141" s="18">
        <v>99.766899766899797</v>
      </c>
      <c r="AA141" s="18">
        <v>12.307692307692299</v>
      </c>
      <c r="AB141" s="18">
        <v>100</v>
      </c>
    </row>
    <row r="142" spans="1:28" ht="15" customHeight="1" x14ac:dyDescent="0.3">
      <c r="A142" s="14" t="s">
        <v>26</v>
      </c>
      <c r="B142" s="14" t="s">
        <v>583</v>
      </c>
      <c r="C142" s="14" t="s">
        <v>32</v>
      </c>
      <c r="D142" s="14">
        <v>41.623888000000001</v>
      </c>
      <c r="E142" s="14">
        <v>-71.757908</v>
      </c>
      <c r="F142" s="14" t="s">
        <v>617</v>
      </c>
      <c r="G142" s="14" t="s">
        <v>9</v>
      </c>
      <c r="H142" s="14" t="s">
        <v>9</v>
      </c>
      <c r="I142" s="14" t="s">
        <v>544</v>
      </c>
      <c r="J142" s="14" t="s">
        <v>584</v>
      </c>
      <c r="K142" s="14">
        <v>2019</v>
      </c>
      <c r="L142" s="14">
        <v>8</v>
      </c>
      <c r="M142" s="16">
        <v>43702</v>
      </c>
      <c r="N142" s="14">
        <v>348</v>
      </c>
      <c r="O142" s="14">
        <v>60</v>
      </c>
      <c r="P142" s="18">
        <v>88.990701644642499</v>
      </c>
      <c r="Q142" s="18">
        <v>38.3333333333333</v>
      </c>
      <c r="R142" s="18">
        <v>95.8333333333333</v>
      </c>
      <c r="S142" s="18">
        <v>26.6666666666667</v>
      </c>
      <c r="T142" s="18">
        <v>83.3333333333333</v>
      </c>
      <c r="U142" s="18">
        <v>8.3333333333333304</v>
      </c>
      <c r="V142" s="18">
        <v>89.682539682539698</v>
      </c>
      <c r="W142" s="18">
        <v>31.8965517241379</v>
      </c>
      <c r="X142" s="18">
        <v>65.095003518648795</v>
      </c>
      <c r="Y142" s="18">
        <v>1.6666666666666701</v>
      </c>
      <c r="Z142" s="18">
        <v>100</v>
      </c>
      <c r="AA142" s="18">
        <v>18.3333333333333</v>
      </c>
      <c r="AB142" s="18">
        <v>100</v>
      </c>
    </row>
    <row r="143" spans="1:28" ht="15" customHeight="1" x14ac:dyDescent="0.3">
      <c r="A143" s="14" t="s">
        <v>26</v>
      </c>
      <c r="B143" s="14" t="s">
        <v>583</v>
      </c>
      <c r="C143" s="14" t="s">
        <v>72</v>
      </c>
      <c r="D143" s="14">
        <v>41.574556999999999</v>
      </c>
      <c r="E143" s="14">
        <v>-71.720511000000002</v>
      </c>
      <c r="F143" s="14" t="s">
        <v>612</v>
      </c>
      <c r="G143" s="14" t="s">
        <v>9</v>
      </c>
      <c r="H143" s="14" t="s">
        <v>9</v>
      </c>
      <c r="I143" s="14" t="s">
        <v>544</v>
      </c>
      <c r="J143" s="14" t="s">
        <v>584</v>
      </c>
      <c r="K143" s="14">
        <v>2019</v>
      </c>
      <c r="L143" s="14">
        <v>8</v>
      </c>
      <c r="M143" s="16">
        <v>43701</v>
      </c>
      <c r="N143" s="14">
        <v>325</v>
      </c>
      <c r="O143" s="14">
        <v>69</v>
      </c>
      <c r="P143" s="18">
        <v>72.838475361767294</v>
      </c>
      <c r="Q143" s="18">
        <v>26.086956521739101</v>
      </c>
      <c r="R143" s="18">
        <v>65.2173913043478</v>
      </c>
      <c r="S143" s="18">
        <v>24.6376811594203</v>
      </c>
      <c r="T143" s="18">
        <v>76.992753623188406</v>
      </c>
      <c r="U143" s="18">
        <v>23.188405797101399</v>
      </c>
      <c r="V143" s="18">
        <v>54.3133195307108</v>
      </c>
      <c r="W143" s="18">
        <v>26.153846153846199</v>
      </c>
      <c r="X143" s="18">
        <v>53.3751962323391</v>
      </c>
      <c r="Y143" s="18">
        <v>7.2463768115942004</v>
      </c>
      <c r="Z143" s="18">
        <v>87.132191480017596</v>
      </c>
      <c r="AA143" s="18">
        <v>13.0434782608696</v>
      </c>
      <c r="AB143" s="18">
        <v>100</v>
      </c>
    </row>
    <row r="144" spans="1:28" ht="15" customHeight="1" x14ac:dyDescent="0.3">
      <c r="A144" s="14" t="s">
        <v>26</v>
      </c>
      <c r="B144" s="14" t="s">
        <v>583</v>
      </c>
      <c r="C144" s="14" t="s">
        <v>66</v>
      </c>
      <c r="D144" s="14">
        <v>41.998161000000003</v>
      </c>
      <c r="E144" s="14">
        <v>-71.695075000000003</v>
      </c>
      <c r="F144" s="14" t="s">
        <v>623</v>
      </c>
      <c r="G144" s="14" t="s">
        <v>9</v>
      </c>
      <c r="H144" s="14" t="s">
        <v>9</v>
      </c>
      <c r="I144" s="14" t="s">
        <v>635</v>
      </c>
      <c r="J144" s="14" t="s">
        <v>584</v>
      </c>
      <c r="K144" s="14">
        <v>2019</v>
      </c>
      <c r="L144" s="14">
        <v>8</v>
      </c>
      <c r="M144" s="16">
        <v>43700</v>
      </c>
      <c r="N144" s="14">
        <v>316</v>
      </c>
      <c r="O144" s="14">
        <v>59</v>
      </c>
      <c r="P144" s="18">
        <v>80.125111944617302</v>
      </c>
      <c r="Q144" s="18">
        <v>30.508474576271201</v>
      </c>
      <c r="R144" s="18">
        <v>76.271186440677994</v>
      </c>
      <c r="S144" s="18">
        <v>20.338983050847499</v>
      </c>
      <c r="T144" s="18">
        <v>63.559322033898297</v>
      </c>
      <c r="U144" s="18">
        <v>5.0847457627118597</v>
      </c>
      <c r="V144" s="18">
        <v>97.417271993543196</v>
      </c>
      <c r="W144" s="18">
        <v>31.962025316455701</v>
      </c>
      <c r="X144" s="18">
        <v>65.228623094807503</v>
      </c>
      <c r="Y144" s="18">
        <v>10.1694915254237</v>
      </c>
      <c r="Z144" s="18">
        <v>78.274268104776596</v>
      </c>
      <c r="AA144" s="18">
        <v>18.644067796610202</v>
      </c>
      <c r="AB144" s="18">
        <v>100</v>
      </c>
    </row>
    <row r="145" spans="1:28" ht="15" customHeight="1" x14ac:dyDescent="0.3">
      <c r="A145" s="14" t="s">
        <v>26</v>
      </c>
      <c r="B145" s="14" t="s">
        <v>583</v>
      </c>
      <c r="C145" s="14" t="s">
        <v>68</v>
      </c>
      <c r="D145" s="14">
        <v>41.579675999999999</v>
      </c>
      <c r="E145" s="14">
        <v>-71.718629000000007</v>
      </c>
      <c r="F145" s="14" t="s">
        <v>613</v>
      </c>
      <c r="G145" s="14" t="s">
        <v>9</v>
      </c>
      <c r="H145" s="14" t="s">
        <v>9</v>
      </c>
      <c r="I145" s="14" t="s">
        <v>635</v>
      </c>
      <c r="J145" s="14" t="s">
        <v>584</v>
      </c>
      <c r="K145" s="14">
        <v>2019</v>
      </c>
      <c r="L145" s="14">
        <v>8</v>
      </c>
      <c r="M145" s="16">
        <v>43701</v>
      </c>
      <c r="N145" s="14">
        <v>326</v>
      </c>
      <c r="O145" s="14">
        <v>68</v>
      </c>
      <c r="P145" s="18">
        <v>89.306580249686803</v>
      </c>
      <c r="Q145" s="18">
        <v>41.176470588235297</v>
      </c>
      <c r="R145" s="18">
        <v>100</v>
      </c>
      <c r="S145" s="18">
        <v>22.0588235294118</v>
      </c>
      <c r="T145" s="18">
        <v>68.933823529411796</v>
      </c>
      <c r="U145" s="18">
        <v>13.235294117647101</v>
      </c>
      <c r="V145" s="18">
        <v>78.011204481792703</v>
      </c>
      <c r="W145" s="18">
        <v>43.558282208588999</v>
      </c>
      <c r="X145" s="18">
        <v>88.894453486916206</v>
      </c>
      <c r="Y145" s="18">
        <v>2.9411764705882399</v>
      </c>
      <c r="Z145" s="18">
        <v>100</v>
      </c>
      <c r="AA145" s="18">
        <v>17.647058823529399</v>
      </c>
      <c r="AB145" s="18">
        <v>100</v>
      </c>
    </row>
    <row r="146" spans="1:28" ht="15" customHeight="1" x14ac:dyDescent="0.3">
      <c r="A146" s="14" t="s">
        <v>26</v>
      </c>
      <c r="B146" s="14" t="s">
        <v>583</v>
      </c>
      <c r="C146" s="14" t="s">
        <v>54</v>
      </c>
      <c r="D146" s="14">
        <v>41.564430000000002</v>
      </c>
      <c r="E146" s="14">
        <v>-71.727231000000003</v>
      </c>
      <c r="F146" s="14" t="s">
        <v>611</v>
      </c>
      <c r="G146" s="14" t="s">
        <v>9</v>
      </c>
      <c r="H146" s="14" t="s">
        <v>9</v>
      </c>
      <c r="I146" s="14" t="s">
        <v>635</v>
      </c>
      <c r="J146" s="14" t="s">
        <v>584</v>
      </c>
      <c r="K146" s="14">
        <v>2019</v>
      </c>
      <c r="L146" s="14">
        <v>8</v>
      </c>
      <c r="M146" s="16">
        <v>43701</v>
      </c>
      <c r="N146" s="14">
        <v>312</v>
      </c>
      <c r="O146" s="14">
        <v>55</v>
      </c>
      <c r="P146" s="18">
        <v>77.906500065591004</v>
      </c>
      <c r="Q146" s="18">
        <v>27.272727272727298</v>
      </c>
      <c r="R146" s="18">
        <v>68.181818181818201</v>
      </c>
      <c r="S146" s="18">
        <v>20</v>
      </c>
      <c r="T146" s="18">
        <v>62.5</v>
      </c>
      <c r="U146" s="18">
        <v>18.181818181818201</v>
      </c>
      <c r="V146" s="18">
        <v>66.233766233766204</v>
      </c>
      <c r="W146" s="18">
        <v>50</v>
      </c>
      <c r="X146" s="18">
        <v>100</v>
      </c>
      <c r="Y146" s="18">
        <v>12.7272727272727</v>
      </c>
      <c r="Z146" s="18">
        <v>70.523415977961406</v>
      </c>
      <c r="AA146" s="18">
        <v>14.545454545454501</v>
      </c>
      <c r="AB146" s="18">
        <v>100</v>
      </c>
    </row>
    <row r="147" spans="1:28" ht="15" customHeight="1" x14ac:dyDescent="0.3">
      <c r="A147" s="14" t="s">
        <v>26</v>
      </c>
      <c r="B147" s="14" t="s">
        <v>583</v>
      </c>
      <c r="C147" s="14" t="s">
        <v>43</v>
      </c>
      <c r="D147" s="14">
        <v>41.611783000000003</v>
      </c>
      <c r="E147" s="14">
        <v>-71.623135000000005</v>
      </c>
      <c r="F147" s="14" t="s">
        <v>616</v>
      </c>
      <c r="G147" s="14" t="s">
        <v>9</v>
      </c>
      <c r="H147" s="14" t="s">
        <v>9</v>
      </c>
      <c r="I147" s="14" t="s">
        <v>635</v>
      </c>
      <c r="J147" s="14" t="s">
        <v>584</v>
      </c>
      <c r="K147" s="14">
        <v>2019</v>
      </c>
      <c r="L147" s="14">
        <v>8</v>
      </c>
      <c r="M147" s="16">
        <v>43703</v>
      </c>
      <c r="N147" s="14">
        <v>312</v>
      </c>
      <c r="O147" s="14">
        <v>46</v>
      </c>
      <c r="P147" s="18">
        <v>74.793068387788907</v>
      </c>
      <c r="Q147" s="18">
        <v>36.956521739130402</v>
      </c>
      <c r="R147" s="18">
        <v>92.391304347826093</v>
      </c>
      <c r="S147" s="18">
        <v>30.434782608695699</v>
      </c>
      <c r="T147" s="18">
        <v>95.108695652173907</v>
      </c>
      <c r="U147" s="18">
        <v>17.3913043478261</v>
      </c>
      <c r="V147" s="18">
        <v>68.115942028985501</v>
      </c>
      <c r="W147" s="18">
        <v>18.589743589743598</v>
      </c>
      <c r="X147" s="18">
        <v>37.938252223966501</v>
      </c>
      <c r="Y147" s="18">
        <v>8.6956521739130395</v>
      </c>
      <c r="Z147" s="18">
        <v>82.740447957839294</v>
      </c>
      <c r="AA147" s="18">
        <v>8.6956521739130395</v>
      </c>
      <c r="AB147" s="18">
        <v>72.463768115942003</v>
      </c>
    </row>
    <row r="148" spans="1:28" ht="15" customHeight="1" x14ac:dyDescent="0.3">
      <c r="A148" s="14" t="s">
        <v>26</v>
      </c>
      <c r="B148" s="14" t="s">
        <v>583</v>
      </c>
      <c r="C148" s="14" t="s">
        <v>45</v>
      </c>
      <c r="D148" s="14">
        <v>41.539436000000002</v>
      </c>
      <c r="E148" s="14">
        <v>-71.641847999999996</v>
      </c>
      <c r="F148" s="14" t="s">
        <v>610</v>
      </c>
      <c r="G148" s="14" t="s">
        <v>9</v>
      </c>
      <c r="H148" s="14" t="s">
        <v>9</v>
      </c>
      <c r="I148" s="14" t="s">
        <v>635</v>
      </c>
      <c r="J148" s="14" t="s">
        <v>584</v>
      </c>
      <c r="K148" s="14">
        <v>2019</v>
      </c>
      <c r="L148" s="14">
        <v>8</v>
      </c>
      <c r="M148" s="16">
        <v>43703</v>
      </c>
      <c r="N148" s="14">
        <v>310</v>
      </c>
      <c r="O148" s="14">
        <v>52</v>
      </c>
      <c r="P148" s="18">
        <v>89.517685175807301</v>
      </c>
      <c r="Q148" s="18">
        <v>30.769230769230798</v>
      </c>
      <c r="R148" s="18">
        <v>76.923076923076906</v>
      </c>
      <c r="S148" s="18">
        <v>25</v>
      </c>
      <c r="T148" s="18">
        <v>78.125</v>
      </c>
      <c r="U148" s="18">
        <v>7.6923076923076898</v>
      </c>
      <c r="V148" s="18">
        <v>91.208791208791197</v>
      </c>
      <c r="W148" s="18">
        <v>44.5161290322581</v>
      </c>
      <c r="X148" s="18">
        <v>90.849242922975606</v>
      </c>
      <c r="Y148" s="18">
        <v>1.92307692307692</v>
      </c>
      <c r="Z148" s="18">
        <v>100</v>
      </c>
      <c r="AA148" s="18">
        <v>15.384615384615399</v>
      </c>
      <c r="AB148" s="18">
        <v>100</v>
      </c>
    </row>
    <row r="149" spans="1:28" ht="15" customHeight="1" x14ac:dyDescent="0.3">
      <c r="A149" s="14" t="s">
        <v>26</v>
      </c>
      <c r="B149" s="14" t="s">
        <v>583</v>
      </c>
      <c r="C149" s="14" t="s">
        <v>141</v>
      </c>
      <c r="D149" s="14">
        <v>41.626145000000001</v>
      </c>
      <c r="E149" s="14">
        <v>-71.631237999999996</v>
      </c>
      <c r="F149" s="20" t="s">
        <v>618</v>
      </c>
      <c r="G149" s="14" t="s">
        <v>542</v>
      </c>
      <c r="H149" s="14" t="s">
        <v>9</v>
      </c>
      <c r="I149" s="14" t="s">
        <v>544</v>
      </c>
      <c r="J149" s="14" t="s">
        <v>584</v>
      </c>
      <c r="K149" s="14">
        <v>2019</v>
      </c>
      <c r="L149" s="14">
        <v>8</v>
      </c>
      <c r="M149" s="16">
        <v>43704</v>
      </c>
      <c r="N149" s="14">
        <v>317</v>
      </c>
      <c r="O149" s="14">
        <v>72</v>
      </c>
      <c r="P149" s="18">
        <v>81.885977632935706</v>
      </c>
      <c r="Q149" s="18">
        <v>33.3333333333333</v>
      </c>
      <c r="R149" s="18">
        <v>83.3333333333333</v>
      </c>
      <c r="S149" s="18">
        <v>22.2222222222222</v>
      </c>
      <c r="T149" s="18">
        <v>69.4444444444444</v>
      </c>
      <c r="U149" s="18">
        <v>13.8888888888889</v>
      </c>
      <c r="V149" s="18">
        <v>76.455026455026498</v>
      </c>
      <c r="W149" s="18">
        <v>36.277602523659297</v>
      </c>
      <c r="X149" s="18">
        <v>74.035923517672003</v>
      </c>
      <c r="Y149" s="18">
        <v>6.9444444444444402</v>
      </c>
      <c r="Z149" s="18">
        <v>88.047138047138006</v>
      </c>
      <c r="AA149" s="18">
        <v>16.6666666666667</v>
      </c>
      <c r="AB149" s="18">
        <v>100</v>
      </c>
    </row>
    <row r="150" spans="1:28" ht="15" customHeight="1" x14ac:dyDescent="0.3">
      <c r="A150" s="14" t="s">
        <v>26</v>
      </c>
      <c r="B150" s="14" t="s">
        <v>583</v>
      </c>
      <c r="C150" s="14" t="s">
        <v>56</v>
      </c>
      <c r="D150" s="14">
        <v>41.512166999999998</v>
      </c>
      <c r="E150" s="14">
        <v>-71.641694000000001</v>
      </c>
      <c r="F150" s="14" t="s">
        <v>608</v>
      </c>
      <c r="G150" s="14" t="s">
        <v>9</v>
      </c>
      <c r="H150" s="14" t="s">
        <v>9</v>
      </c>
      <c r="I150" s="14" t="s">
        <v>544</v>
      </c>
      <c r="J150" s="14" t="s">
        <v>584</v>
      </c>
      <c r="K150" s="14">
        <v>2019</v>
      </c>
      <c r="L150" s="14">
        <v>8</v>
      </c>
      <c r="M150" s="16">
        <v>43703</v>
      </c>
      <c r="N150" s="14">
        <v>318</v>
      </c>
      <c r="O150" s="14">
        <v>59</v>
      </c>
      <c r="P150" s="18">
        <v>89.762050123418902</v>
      </c>
      <c r="Q150" s="18">
        <v>38.983050847457598</v>
      </c>
      <c r="R150" s="18">
        <v>97.457627118644098</v>
      </c>
      <c r="S150" s="18">
        <v>20.338983050847499</v>
      </c>
      <c r="T150" s="18">
        <v>63.559322033898297</v>
      </c>
      <c r="U150" s="18">
        <v>6.7796610169491496</v>
      </c>
      <c r="V150" s="18">
        <v>93.381759483454402</v>
      </c>
      <c r="W150" s="18">
        <v>41.823899371069203</v>
      </c>
      <c r="X150" s="18">
        <v>85.354896675651403</v>
      </c>
      <c r="Y150" s="18">
        <v>3.3898305084745801</v>
      </c>
      <c r="Z150" s="18">
        <v>98.818695428864899</v>
      </c>
      <c r="AA150" s="18">
        <v>20.338983050847499</v>
      </c>
      <c r="AB150" s="18">
        <v>100</v>
      </c>
    </row>
    <row r="151" spans="1:28" ht="15" customHeight="1" x14ac:dyDescent="0.3">
      <c r="A151" s="14" t="s">
        <v>6</v>
      </c>
      <c r="B151" s="14" t="s">
        <v>583</v>
      </c>
      <c r="C151" s="14" t="s">
        <v>8</v>
      </c>
      <c r="D151" s="14">
        <v>42.181874000000001</v>
      </c>
      <c r="E151" s="14">
        <v>-71.627189000000001</v>
      </c>
      <c r="F151" s="14" t="s">
        <v>602</v>
      </c>
      <c r="G151" s="14" t="s">
        <v>9</v>
      </c>
      <c r="H151" s="14" t="s">
        <v>9</v>
      </c>
      <c r="I151" s="14" t="s">
        <v>635</v>
      </c>
      <c r="J151" s="14" t="s">
        <v>584</v>
      </c>
      <c r="K151" s="14">
        <v>2019</v>
      </c>
      <c r="L151" s="14">
        <v>9</v>
      </c>
      <c r="M151" s="16">
        <v>43710</v>
      </c>
      <c r="N151" s="14">
        <v>313</v>
      </c>
      <c r="O151" s="14">
        <v>43</v>
      </c>
      <c r="P151" s="18">
        <v>70.116251193968694</v>
      </c>
      <c r="Q151" s="18">
        <v>23.255813953488399</v>
      </c>
      <c r="R151" s="18">
        <v>58.139534883720899</v>
      </c>
      <c r="S151" s="18">
        <v>27.906976744186</v>
      </c>
      <c r="T151" s="18">
        <v>87.209302325581405</v>
      </c>
      <c r="U151" s="18">
        <v>23.255813953488399</v>
      </c>
      <c r="V151" s="18">
        <v>54.152823920265803</v>
      </c>
      <c r="W151" s="18">
        <v>40.255591054313101</v>
      </c>
      <c r="X151" s="18">
        <v>82.154267457781799</v>
      </c>
      <c r="Y151" s="18">
        <v>9.3023255813953494</v>
      </c>
      <c r="Z151" s="18">
        <v>80.902043692741401</v>
      </c>
      <c r="AA151" s="18">
        <v>6.9767441860465098</v>
      </c>
      <c r="AB151" s="18">
        <v>58.139534883720899</v>
      </c>
    </row>
    <row r="152" spans="1:28" ht="15" customHeight="1" x14ac:dyDescent="0.3">
      <c r="A152" s="14" t="s">
        <v>6</v>
      </c>
      <c r="B152" s="14" t="s">
        <v>583</v>
      </c>
      <c r="C152" s="14" t="s">
        <v>240</v>
      </c>
      <c r="D152" s="14">
        <v>42.093805000000003</v>
      </c>
      <c r="E152" s="14">
        <v>-71.011509000000004</v>
      </c>
      <c r="F152" s="14" t="s">
        <v>601</v>
      </c>
      <c r="G152" s="14" t="s">
        <v>232</v>
      </c>
      <c r="H152" s="14"/>
      <c r="I152" s="14" t="s">
        <v>635</v>
      </c>
      <c r="J152" s="14" t="s">
        <v>584</v>
      </c>
      <c r="K152" s="14">
        <v>2019</v>
      </c>
      <c r="L152" s="14">
        <v>8</v>
      </c>
      <c r="M152" s="16">
        <v>43705</v>
      </c>
      <c r="N152" s="14">
        <v>323</v>
      </c>
      <c r="O152" s="14">
        <v>36</v>
      </c>
      <c r="P152" s="18">
        <v>36.153259926157197</v>
      </c>
      <c r="Q152" s="18">
        <v>16.6666666666667</v>
      </c>
      <c r="R152" s="18">
        <v>41.6666666666667</v>
      </c>
      <c r="S152" s="18">
        <v>30.5555555555556</v>
      </c>
      <c r="T152" s="18">
        <v>95.4861111111111</v>
      </c>
      <c r="U152" s="18">
        <v>25</v>
      </c>
      <c r="V152" s="18">
        <v>50</v>
      </c>
      <c r="W152" s="18">
        <v>6.5015479876161004</v>
      </c>
      <c r="X152" s="18">
        <v>13.268465280849201</v>
      </c>
      <c r="Y152" s="18">
        <v>30.5555555555556</v>
      </c>
      <c r="Z152" s="18">
        <v>16.498316498316498</v>
      </c>
      <c r="AA152" s="18">
        <v>0</v>
      </c>
      <c r="AB152" s="18">
        <v>0</v>
      </c>
    </row>
    <row r="153" spans="1:28" ht="15" customHeight="1" x14ac:dyDescent="0.3">
      <c r="A153" s="14" t="s">
        <v>6</v>
      </c>
      <c r="B153" s="20" t="s">
        <v>583</v>
      </c>
      <c r="C153" s="14" t="s">
        <v>285</v>
      </c>
      <c r="D153" s="14">
        <v>42.241556000000003</v>
      </c>
      <c r="E153" s="14">
        <v>-71.803180999999995</v>
      </c>
      <c r="F153" s="14" t="s">
        <v>605</v>
      </c>
      <c r="G153" s="14" t="s">
        <v>232</v>
      </c>
      <c r="H153" s="14"/>
      <c r="I153" s="14" t="s">
        <v>544</v>
      </c>
      <c r="J153" s="14" t="s">
        <v>584</v>
      </c>
      <c r="K153" s="14">
        <v>2019</v>
      </c>
      <c r="L153" s="14">
        <v>8</v>
      </c>
      <c r="M153" s="16">
        <v>43708</v>
      </c>
      <c r="N153" s="14">
        <v>314</v>
      </c>
      <c r="O153" s="14">
        <v>43</v>
      </c>
      <c r="P153" s="18">
        <v>37.647383625889503</v>
      </c>
      <c r="Q153" s="18">
        <v>20.930232558139501</v>
      </c>
      <c r="R153" s="18">
        <v>52.325581395348799</v>
      </c>
      <c r="S153" s="18">
        <v>6.9767441860465098</v>
      </c>
      <c r="T153" s="18">
        <v>21.802325581395301</v>
      </c>
      <c r="U153" s="18">
        <v>27.906976744186</v>
      </c>
      <c r="V153" s="18">
        <v>43.078626799557</v>
      </c>
      <c r="W153" s="18">
        <v>18.789808917197501</v>
      </c>
      <c r="X153" s="18">
        <v>38.346548810606997</v>
      </c>
      <c r="Y153" s="18">
        <v>25.581395348837201</v>
      </c>
      <c r="Z153" s="18">
        <v>31.5715292459479</v>
      </c>
      <c r="AA153" s="18">
        <v>4.6511627906976702</v>
      </c>
      <c r="AB153" s="18">
        <v>38.759689922480597</v>
      </c>
    </row>
    <row r="154" spans="1:28" ht="15" customHeight="1" x14ac:dyDescent="0.3">
      <c r="A154" s="14" t="s">
        <v>6</v>
      </c>
      <c r="B154" s="14" t="s">
        <v>583</v>
      </c>
      <c r="C154" s="14" t="s">
        <v>112</v>
      </c>
      <c r="D154" s="14">
        <v>42.093069999999997</v>
      </c>
      <c r="E154" s="14">
        <v>-71.53349</v>
      </c>
      <c r="F154" s="14" t="s">
        <v>600</v>
      </c>
      <c r="G154" s="14" t="s">
        <v>542</v>
      </c>
      <c r="H154" s="14"/>
      <c r="I154" s="14" t="s">
        <v>635</v>
      </c>
      <c r="J154" s="14" t="s">
        <v>584</v>
      </c>
      <c r="K154" s="14">
        <v>2019</v>
      </c>
      <c r="L154" s="14">
        <v>8</v>
      </c>
      <c r="M154" s="16">
        <v>43704</v>
      </c>
      <c r="N154" s="14">
        <v>320</v>
      </c>
      <c r="O154" s="14">
        <v>60</v>
      </c>
      <c r="P154" s="18">
        <v>55.391177935820799</v>
      </c>
      <c r="Q154" s="18">
        <v>21.6666666666667</v>
      </c>
      <c r="R154" s="18">
        <v>54.1666666666667</v>
      </c>
      <c r="S154" s="18">
        <v>21.6666666666667</v>
      </c>
      <c r="T154" s="18">
        <v>67.7083333333333</v>
      </c>
      <c r="U154" s="18">
        <v>21.6666666666667</v>
      </c>
      <c r="V154" s="18">
        <v>57.936507936507901</v>
      </c>
      <c r="W154" s="18">
        <v>25</v>
      </c>
      <c r="X154" s="18">
        <v>51.020408163265301</v>
      </c>
      <c r="Y154" s="18">
        <v>11.6666666666667</v>
      </c>
      <c r="Z154" s="18">
        <v>73.737373737373701</v>
      </c>
      <c r="AA154" s="18">
        <v>3.3333333333333299</v>
      </c>
      <c r="AB154" s="18">
        <v>27.7777777777778</v>
      </c>
    </row>
    <row r="155" spans="1:28" ht="15" customHeight="1" x14ac:dyDescent="0.3">
      <c r="A155" s="14" t="s">
        <v>6</v>
      </c>
      <c r="B155" s="14" t="s">
        <v>583</v>
      </c>
      <c r="C155" s="14" t="s">
        <v>246</v>
      </c>
      <c r="D155" s="14">
        <v>42.198318999999998</v>
      </c>
      <c r="E155" s="14">
        <v>-71.827438999999998</v>
      </c>
      <c r="F155" s="14" t="s">
        <v>603</v>
      </c>
      <c r="G155" s="14" t="s">
        <v>232</v>
      </c>
      <c r="H155" s="14"/>
      <c r="I155" s="14" t="s">
        <v>544</v>
      </c>
      <c r="J155" s="14" t="s">
        <v>584</v>
      </c>
      <c r="K155" s="14">
        <v>2019</v>
      </c>
      <c r="L155" s="14">
        <v>8</v>
      </c>
      <c r="M155" s="16">
        <v>43703</v>
      </c>
      <c r="N155" s="14">
        <v>324</v>
      </c>
      <c r="O155" s="14">
        <v>47</v>
      </c>
      <c r="P155" s="18">
        <v>47.361774903146099</v>
      </c>
      <c r="Q155" s="18">
        <v>19.148936170212799</v>
      </c>
      <c r="R155" s="18">
        <v>47.872340425531902</v>
      </c>
      <c r="S155" s="18">
        <v>25.531914893617</v>
      </c>
      <c r="T155" s="18">
        <v>79.787234042553195</v>
      </c>
      <c r="U155" s="18">
        <v>29.787234042553202</v>
      </c>
      <c r="V155" s="18">
        <v>38.601823708206702</v>
      </c>
      <c r="W155" s="18">
        <v>4.32098765432099</v>
      </c>
      <c r="X155" s="18">
        <v>8.8183421516754805</v>
      </c>
      <c r="Y155" s="18">
        <v>23.404255319148898</v>
      </c>
      <c r="Z155" s="18">
        <v>38.168923275306199</v>
      </c>
      <c r="AA155" s="18">
        <v>8.5106382978723403</v>
      </c>
      <c r="AB155" s="18">
        <v>70.921985815602795</v>
      </c>
    </row>
    <row r="156" spans="1:28" ht="15" customHeight="1" x14ac:dyDescent="0.3">
      <c r="A156" s="14" t="s">
        <v>6</v>
      </c>
      <c r="B156" s="14" t="s">
        <v>583</v>
      </c>
      <c r="C156" s="14" t="s">
        <v>224</v>
      </c>
      <c r="D156" s="14">
        <v>42.085354000000002</v>
      </c>
      <c r="E156" s="14">
        <v>-71.629683</v>
      </c>
      <c r="F156" s="14" t="s">
        <v>599</v>
      </c>
      <c r="G156" s="14" t="s">
        <v>542</v>
      </c>
      <c r="H156" s="14"/>
      <c r="I156" s="14" t="s">
        <v>635</v>
      </c>
      <c r="J156" s="14" t="s">
        <v>584</v>
      </c>
      <c r="K156" s="14">
        <v>2019</v>
      </c>
      <c r="L156" s="14">
        <v>8</v>
      </c>
      <c r="M156" s="16">
        <v>43703</v>
      </c>
      <c r="N156" s="14">
        <v>308</v>
      </c>
      <c r="O156" s="14">
        <v>50</v>
      </c>
      <c r="P156" s="18">
        <v>84.230699855699896</v>
      </c>
      <c r="Q156" s="18">
        <v>40</v>
      </c>
      <c r="R156" s="18">
        <v>100</v>
      </c>
      <c r="S156" s="18">
        <v>18</v>
      </c>
      <c r="T156" s="18">
        <v>56.25</v>
      </c>
      <c r="U156" s="18">
        <v>12</v>
      </c>
      <c r="V156" s="18">
        <v>80.952380952380906</v>
      </c>
      <c r="W156" s="18">
        <v>61.363636363636402</v>
      </c>
      <c r="X156" s="18">
        <v>100</v>
      </c>
      <c r="Y156" s="18">
        <v>8</v>
      </c>
      <c r="Z156" s="18">
        <v>84.848484848484802</v>
      </c>
      <c r="AA156" s="18">
        <v>10</v>
      </c>
      <c r="AB156" s="18">
        <v>83.3333333333333</v>
      </c>
    </row>
    <row r="157" spans="1:28" ht="15" customHeight="1" x14ac:dyDescent="0.3">
      <c r="A157" s="14" t="s">
        <v>6</v>
      </c>
      <c r="B157" s="14" t="s">
        <v>583</v>
      </c>
      <c r="C157" s="14" t="s">
        <v>268</v>
      </c>
      <c r="D157" s="14">
        <v>42.215522999999997</v>
      </c>
      <c r="E157" s="14">
        <v>-71.838954999999999</v>
      </c>
      <c r="F157" s="14" t="s">
        <v>604</v>
      </c>
      <c r="G157" s="14" t="s">
        <v>232</v>
      </c>
      <c r="H157" s="14"/>
      <c r="I157" s="14" t="s">
        <v>544</v>
      </c>
      <c r="J157" s="14" t="s">
        <v>584</v>
      </c>
      <c r="K157" s="14">
        <v>2019</v>
      </c>
      <c r="L157" s="14">
        <v>8</v>
      </c>
      <c r="M157" s="16">
        <v>43708</v>
      </c>
      <c r="N157" s="14">
        <v>357</v>
      </c>
      <c r="O157" s="14">
        <v>33</v>
      </c>
      <c r="P157" s="18">
        <v>57.972838879747101</v>
      </c>
      <c r="Q157" s="18">
        <v>27.272727272727298</v>
      </c>
      <c r="R157" s="18">
        <v>68.181818181818201</v>
      </c>
      <c r="S157" s="18">
        <v>12.1212121212121</v>
      </c>
      <c r="T157" s="18">
        <v>37.878787878787897</v>
      </c>
      <c r="U157" s="18">
        <v>24.2424242424242</v>
      </c>
      <c r="V157" s="18">
        <v>51.803751803751801</v>
      </c>
      <c r="W157" s="18">
        <v>22.1288515406162</v>
      </c>
      <c r="X157" s="18">
        <v>45.160921511461702</v>
      </c>
      <c r="Y157" s="18">
        <v>21.2121212121212</v>
      </c>
      <c r="Z157" s="18">
        <v>44.811753902663</v>
      </c>
      <c r="AA157" s="18">
        <v>21.2121212121212</v>
      </c>
      <c r="AB157" s="18">
        <v>100</v>
      </c>
    </row>
    <row r="158" spans="1:28" ht="15" customHeight="1" x14ac:dyDescent="0.3">
      <c r="A158" s="14" t="s">
        <v>6</v>
      </c>
      <c r="B158" s="14" t="s">
        <v>583</v>
      </c>
      <c r="C158" s="14" t="s">
        <v>41</v>
      </c>
      <c r="D158" s="14">
        <v>41.774552999999997</v>
      </c>
      <c r="E158" s="14">
        <v>-71.085425000000001</v>
      </c>
      <c r="F158" s="14" t="s">
        <v>589</v>
      </c>
      <c r="G158" s="14" t="s">
        <v>9</v>
      </c>
      <c r="H158" s="14" t="s">
        <v>9</v>
      </c>
      <c r="I158" s="14" t="s">
        <v>635</v>
      </c>
      <c r="J158" s="14" t="s">
        <v>584</v>
      </c>
      <c r="K158" s="14">
        <v>2019</v>
      </c>
      <c r="L158" s="14">
        <v>8</v>
      </c>
      <c r="M158" s="16">
        <v>43706</v>
      </c>
      <c r="N158" s="14">
        <v>309</v>
      </c>
      <c r="O158" s="14">
        <v>40</v>
      </c>
      <c r="P158" s="18">
        <v>93.9824550738212</v>
      </c>
      <c r="Q158" s="18">
        <v>40</v>
      </c>
      <c r="R158" s="18">
        <v>100</v>
      </c>
      <c r="S158" s="18">
        <v>30</v>
      </c>
      <c r="T158" s="18">
        <v>93.75</v>
      </c>
      <c r="U158" s="18">
        <v>7.5</v>
      </c>
      <c r="V158" s="18">
        <v>91.6666666666667</v>
      </c>
      <c r="W158" s="18">
        <v>41.423948220064702</v>
      </c>
      <c r="X158" s="18">
        <v>84.538669836866802</v>
      </c>
      <c r="Y158" s="18">
        <v>5</v>
      </c>
      <c r="Z158" s="18">
        <v>93.939393939393895</v>
      </c>
      <c r="AA158" s="18">
        <v>15</v>
      </c>
      <c r="AB158" s="18">
        <v>100</v>
      </c>
    </row>
    <row r="159" spans="1:28" ht="15" customHeight="1" x14ac:dyDescent="0.3">
      <c r="A159" s="14" t="s">
        <v>6</v>
      </c>
      <c r="B159" s="14" t="s">
        <v>583</v>
      </c>
      <c r="C159" s="14" t="s">
        <v>21</v>
      </c>
      <c r="D159" s="14">
        <v>41.772798000000002</v>
      </c>
      <c r="E159" s="14">
        <v>-70.985684000000006</v>
      </c>
      <c r="F159" s="14" t="s">
        <v>588</v>
      </c>
      <c r="G159" s="14" t="s">
        <v>9</v>
      </c>
      <c r="H159" s="14" t="s">
        <v>9</v>
      </c>
      <c r="I159" s="14" t="s">
        <v>635</v>
      </c>
      <c r="J159" s="14" t="s">
        <v>584</v>
      </c>
      <c r="K159" s="14">
        <v>2019</v>
      </c>
      <c r="L159" s="14">
        <v>8</v>
      </c>
      <c r="M159" s="16">
        <v>43706</v>
      </c>
      <c r="N159" s="14">
        <v>309</v>
      </c>
      <c r="O159" s="14">
        <v>43</v>
      </c>
      <c r="P159" s="18">
        <v>67.382886979377602</v>
      </c>
      <c r="Q159" s="18">
        <v>23.255813953488399</v>
      </c>
      <c r="R159" s="18">
        <v>58.139534883720899</v>
      </c>
      <c r="S159" s="18">
        <v>39.534883720930203</v>
      </c>
      <c r="T159" s="18">
        <v>100</v>
      </c>
      <c r="U159" s="18">
        <v>13.953488372093</v>
      </c>
      <c r="V159" s="18">
        <v>76.301218161683295</v>
      </c>
      <c r="W159" s="18">
        <v>24.595469255663399</v>
      </c>
      <c r="X159" s="18">
        <v>50.194835215639699</v>
      </c>
      <c r="Y159" s="18">
        <v>9.3023255813953494</v>
      </c>
      <c r="Z159" s="18">
        <v>80.902043692741401</v>
      </c>
      <c r="AA159" s="18">
        <v>4.6511627906976702</v>
      </c>
      <c r="AB159" s="18">
        <v>38.759689922480597</v>
      </c>
    </row>
    <row r="160" spans="1:28" ht="15" customHeight="1" x14ac:dyDescent="0.3">
      <c r="A160" s="14" t="s">
        <v>6</v>
      </c>
      <c r="B160" s="14" t="s">
        <v>583</v>
      </c>
      <c r="C160" s="14" t="s">
        <v>82</v>
      </c>
      <c r="D160" s="14">
        <v>41.842433</v>
      </c>
      <c r="E160" s="14">
        <v>-70.864275000000006</v>
      </c>
      <c r="F160" s="14" t="s">
        <v>591</v>
      </c>
      <c r="G160" s="14" t="s">
        <v>542</v>
      </c>
      <c r="H160" s="14"/>
      <c r="I160" s="14" t="s">
        <v>635</v>
      </c>
      <c r="J160" s="14" t="s">
        <v>584</v>
      </c>
      <c r="K160" s="14">
        <v>2019</v>
      </c>
      <c r="L160" s="14">
        <v>8</v>
      </c>
      <c r="M160" s="16">
        <v>43706</v>
      </c>
      <c r="N160" s="14">
        <v>324</v>
      </c>
      <c r="O160" s="14">
        <v>35</v>
      </c>
      <c r="P160" s="18">
        <v>53.735150064515103</v>
      </c>
      <c r="Q160" s="18">
        <v>20</v>
      </c>
      <c r="R160" s="18">
        <v>50</v>
      </c>
      <c r="S160" s="18">
        <v>20</v>
      </c>
      <c r="T160" s="18">
        <v>62.5</v>
      </c>
      <c r="U160" s="18">
        <v>31.428571428571399</v>
      </c>
      <c r="V160" s="18">
        <v>34.6938775510204</v>
      </c>
      <c r="W160" s="18">
        <v>15.4320987654321</v>
      </c>
      <c r="X160" s="18">
        <v>31.494079113126698</v>
      </c>
      <c r="Y160" s="18">
        <v>20</v>
      </c>
      <c r="Z160" s="18">
        <v>48.484848484848499</v>
      </c>
      <c r="AA160" s="18">
        <v>11.4285714285714</v>
      </c>
      <c r="AB160" s="18">
        <v>95.238095238095198</v>
      </c>
    </row>
    <row r="161" spans="1:28" ht="15" customHeight="1" x14ac:dyDescent="0.3">
      <c r="A161" s="14" t="s">
        <v>6</v>
      </c>
      <c r="B161" s="14" t="s">
        <v>583</v>
      </c>
      <c r="C161" s="14" t="s">
        <v>173</v>
      </c>
      <c r="D161" s="14">
        <v>41.995556000000001</v>
      </c>
      <c r="E161" s="14">
        <v>-71.159335999999996</v>
      </c>
      <c r="F161" s="14" t="s">
        <v>595</v>
      </c>
      <c r="G161" s="14" t="s">
        <v>542</v>
      </c>
      <c r="H161" s="14"/>
      <c r="I161" s="14" t="s">
        <v>635</v>
      </c>
      <c r="J161" s="14" t="s">
        <v>584</v>
      </c>
      <c r="K161" s="14">
        <v>2019</v>
      </c>
      <c r="L161" s="14">
        <v>8</v>
      </c>
      <c r="M161" s="16">
        <v>43704</v>
      </c>
      <c r="N161" s="14">
        <v>337</v>
      </c>
      <c r="O161" s="14">
        <v>32</v>
      </c>
      <c r="P161" s="18">
        <v>57.545769078976299</v>
      </c>
      <c r="Q161" s="18">
        <v>25</v>
      </c>
      <c r="R161" s="18">
        <v>62.5</v>
      </c>
      <c r="S161" s="18">
        <v>28.125</v>
      </c>
      <c r="T161" s="18">
        <v>87.890625</v>
      </c>
      <c r="U161" s="18">
        <v>21.875</v>
      </c>
      <c r="V161" s="18">
        <v>57.440476190476197</v>
      </c>
      <c r="W161" s="18">
        <v>11.572700296735899</v>
      </c>
      <c r="X161" s="18">
        <v>23.617755707624301</v>
      </c>
      <c r="Y161" s="18">
        <v>15.625</v>
      </c>
      <c r="Z161" s="18">
        <v>61.7424242424242</v>
      </c>
      <c r="AA161" s="18">
        <v>6.25</v>
      </c>
      <c r="AB161" s="18">
        <v>52.0833333333333</v>
      </c>
    </row>
    <row r="162" spans="1:28" ht="15" customHeight="1" x14ac:dyDescent="0.3">
      <c r="A162" s="14" t="s">
        <v>6</v>
      </c>
      <c r="B162" s="14" t="s">
        <v>583</v>
      </c>
      <c r="C162" s="14" t="s">
        <v>203</v>
      </c>
      <c r="D162" s="14">
        <v>41.966095000000003</v>
      </c>
      <c r="E162" s="14">
        <v>-71.175303</v>
      </c>
      <c r="F162" s="14" t="s">
        <v>594</v>
      </c>
      <c r="G162" s="14" t="s">
        <v>542</v>
      </c>
      <c r="H162" s="14"/>
      <c r="I162" s="14" t="s">
        <v>544</v>
      </c>
      <c r="J162" s="14" t="s">
        <v>584</v>
      </c>
      <c r="K162" s="14">
        <v>2019</v>
      </c>
      <c r="L162" s="14">
        <v>8</v>
      </c>
      <c r="M162" s="16">
        <v>43704</v>
      </c>
      <c r="N162" s="14">
        <v>334</v>
      </c>
      <c r="O162" s="14">
        <v>41</v>
      </c>
      <c r="P162" s="18">
        <v>62.934870187525199</v>
      </c>
      <c r="Q162" s="18">
        <v>34.146341463414601</v>
      </c>
      <c r="R162" s="18">
        <v>85.365853658536594</v>
      </c>
      <c r="S162" s="18">
        <v>24.390243902439</v>
      </c>
      <c r="T162" s="18">
        <v>76.219512195121993</v>
      </c>
      <c r="U162" s="18">
        <v>17.0731707317073</v>
      </c>
      <c r="V162" s="18">
        <v>68.873403019744501</v>
      </c>
      <c r="W162" s="18">
        <v>7.7844311377245496</v>
      </c>
      <c r="X162" s="18">
        <v>15.8865941586215</v>
      </c>
      <c r="Y162" s="18">
        <v>19.512195121951201</v>
      </c>
      <c r="Z162" s="18">
        <v>49.963045084996303</v>
      </c>
      <c r="AA162" s="18">
        <v>9.7560975609756095</v>
      </c>
      <c r="AB162" s="18">
        <v>81.300813008130106</v>
      </c>
    </row>
    <row r="163" spans="1:28" ht="15" customHeight="1" x14ac:dyDescent="0.3">
      <c r="A163" s="14" t="s">
        <v>6</v>
      </c>
      <c r="B163" s="14" t="s">
        <v>583</v>
      </c>
      <c r="C163" s="14" t="s">
        <v>146</v>
      </c>
      <c r="D163" s="14">
        <v>42.018509000000002</v>
      </c>
      <c r="E163" s="14">
        <v>-71.125945999999999</v>
      </c>
      <c r="F163" s="14" t="s">
        <v>596</v>
      </c>
      <c r="G163" s="14" t="s">
        <v>542</v>
      </c>
      <c r="H163" s="14"/>
      <c r="I163" s="14" t="s">
        <v>635</v>
      </c>
      <c r="J163" s="14" t="s">
        <v>584</v>
      </c>
      <c r="K163" s="14">
        <v>2019</v>
      </c>
      <c r="L163" s="14">
        <v>8</v>
      </c>
      <c r="M163" s="16">
        <v>43704</v>
      </c>
      <c r="N163" s="14">
        <v>325</v>
      </c>
      <c r="O163" s="14">
        <v>58</v>
      </c>
      <c r="P163" s="18">
        <v>71.7243074385932</v>
      </c>
      <c r="Q163" s="18">
        <v>29.310344827586199</v>
      </c>
      <c r="R163" s="18">
        <v>73.275862068965495</v>
      </c>
      <c r="S163" s="18">
        <v>20.689655172413801</v>
      </c>
      <c r="T163" s="18">
        <v>64.655172413793096</v>
      </c>
      <c r="U163" s="18">
        <v>15.517241379310301</v>
      </c>
      <c r="V163" s="18">
        <v>72.577996715927796</v>
      </c>
      <c r="W163" s="18">
        <v>27.384615384615401</v>
      </c>
      <c r="X163" s="18">
        <v>55.886970172684499</v>
      </c>
      <c r="Y163" s="18">
        <v>10.3448275862069</v>
      </c>
      <c r="Z163" s="18">
        <v>77.742946708463904</v>
      </c>
      <c r="AA163" s="18">
        <v>10.3448275862069</v>
      </c>
      <c r="AB163" s="18">
        <v>86.2068965517241</v>
      </c>
    </row>
    <row r="164" spans="1:28" ht="15" customHeight="1" x14ac:dyDescent="0.3">
      <c r="A164" s="14" t="s">
        <v>6</v>
      </c>
      <c r="B164" s="14" t="s">
        <v>583</v>
      </c>
      <c r="C164" s="14" t="s">
        <v>14</v>
      </c>
      <c r="D164" s="14">
        <v>41.716954999999999</v>
      </c>
      <c r="E164" s="14">
        <v>-71.088928999999993</v>
      </c>
      <c r="F164" s="14" t="s">
        <v>587</v>
      </c>
      <c r="G164" s="14" t="s">
        <v>9</v>
      </c>
      <c r="H164" s="14" t="s">
        <v>9</v>
      </c>
      <c r="I164" s="14" t="s">
        <v>635</v>
      </c>
      <c r="J164" s="14" t="s">
        <v>584</v>
      </c>
      <c r="K164" s="14">
        <v>2019</v>
      </c>
      <c r="L164" s="14">
        <v>8</v>
      </c>
      <c r="M164" s="16">
        <v>43705</v>
      </c>
      <c r="N164" s="14">
        <v>303</v>
      </c>
      <c r="O164" s="14">
        <v>32</v>
      </c>
      <c r="P164" s="18">
        <v>72.075836011534804</v>
      </c>
      <c r="Q164" s="18">
        <v>34.375</v>
      </c>
      <c r="R164" s="18">
        <v>85.9375</v>
      </c>
      <c r="S164" s="18">
        <v>21.875</v>
      </c>
      <c r="T164" s="18">
        <v>68.359375</v>
      </c>
      <c r="U164" s="18">
        <v>9.375</v>
      </c>
      <c r="V164" s="18">
        <v>87.202380952380906</v>
      </c>
      <c r="W164" s="18">
        <v>36.633663366336599</v>
      </c>
      <c r="X164" s="18">
        <v>74.762578298646204</v>
      </c>
      <c r="Y164" s="18">
        <v>6.25</v>
      </c>
      <c r="Z164" s="18">
        <v>90.151515151515198</v>
      </c>
      <c r="AA164" s="18">
        <v>3.125</v>
      </c>
      <c r="AB164" s="18">
        <v>26.0416666666667</v>
      </c>
    </row>
    <row r="165" spans="1:28" ht="15" customHeight="1" x14ac:dyDescent="0.3">
      <c r="A165" s="14" t="s">
        <v>26</v>
      </c>
      <c r="B165" s="14" t="s">
        <v>583</v>
      </c>
      <c r="C165" s="14" t="s">
        <v>28</v>
      </c>
      <c r="D165" s="14">
        <v>41.374693999999998</v>
      </c>
      <c r="E165" s="14">
        <v>-71.716451000000006</v>
      </c>
      <c r="F165" s="14" t="s">
        <v>606</v>
      </c>
      <c r="G165" s="14" t="s">
        <v>9</v>
      </c>
      <c r="H165" s="14" t="s">
        <v>9</v>
      </c>
      <c r="I165" s="14" t="s">
        <v>635</v>
      </c>
      <c r="J165" s="14" t="s">
        <v>584</v>
      </c>
      <c r="K165" s="14">
        <v>2019</v>
      </c>
      <c r="L165" s="14">
        <v>8</v>
      </c>
      <c r="M165" s="16">
        <v>43702</v>
      </c>
      <c r="N165" s="14">
        <v>319</v>
      </c>
      <c r="O165" s="14">
        <v>42</v>
      </c>
      <c r="P165" s="18">
        <v>80.299313211874804</v>
      </c>
      <c r="Q165" s="18">
        <v>35.714285714285701</v>
      </c>
      <c r="R165" s="18">
        <v>89.285714285714306</v>
      </c>
      <c r="S165" s="18">
        <v>23.8095238095238</v>
      </c>
      <c r="T165" s="18">
        <v>74.404761904761898</v>
      </c>
      <c r="U165" s="18">
        <v>9.5238095238095202</v>
      </c>
      <c r="V165" s="18">
        <v>86.848072562358297</v>
      </c>
      <c r="W165" s="18">
        <v>25.3918495297806</v>
      </c>
      <c r="X165" s="18">
        <v>51.820101081184802</v>
      </c>
      <c r="Y165" s="18">
        <v>9.5238095238095202</v>
      </c>
      <c r="Z165" s="18">
        <v>80.230880230880203</v>
      </c>
      <c r="AA165" s="18">
        <v>11.9047619047619</v>
      </c>
      <c r="AB165" s="18">
        <v>99.206349206349202</v>
      </c>
    </row>
    <row r="166" spans="1:28" ht="15" customHeight="1" x14ac:dyDescent="0.3">
      <c r="A166" s="14" t="s">
        <v>6</v>
      </c>
      <c r="B166" s="14" t="s">
        <v>583</v>
      </c>
      <c r="C166" s="14" t="s">
        <v>98</v>
      </c>
      <c r="D166" s="14">
        <v>41.960040999999997</v>
      </c>
      <c r="E166" s="14">
        <v>-71.235573000000002</v>
      </c>
      <c r="F166" s="14" t="s">
        <v>592</v>
      </c>
      <c r="G166" s="14" t="s">
        <v>542</v>
      </c>
      <c r="H166" s="14"/>
      <c r="I166" s="14" t="s">
        <v>544</v>
      </c>
      <c r="J166" s="14" t="s">
        <v>584</v>
      </c>
      <c r="K166" s="14">
        <v>2019</v>
      </c>
      <c r="L166" s="14">
        <v>8</v>
      </c>
      <c r="M166" s="16">
        <v>43705</v>
      </c>
      <c r="N166" s="14">
        <v>302</v>
      </c>
      <c r="O166" s="14">
        <v>38</v>
      </c>
      <c r="P166" s="18">
        <v>52.610579110759602</v>
      </c>
      <c r="Q166" s="18">
        <v>18.421052631578899</v>
      </c>
      <c r="R166" s="18">
        <v>46.052631578947398</v>
      </c>
      <c r="S166" s="18">
        <v>23.684210526315798</v>
      </c>
      <c r="T166" s="18">
        <v>74.013157894736807</v>
      </c>
      <c r="U166" s="18">
        <v>13.157894736842101</v>
      </c>
      <c r="V166" s="18">
        <v>78.195488721804495</v>
      </c>
      <c r="W166" s="18">
        <v>9.9337748344370898</v>
      </c>
      <c r="X166" s="18">
        <v>20.273009866198102</v>
      </c>
      <c r="Y166" s="18">
        <v>18.421052631578899</v>
      </c>
      <c r="Z166" s="18">
        <v>53.269537480063804</v>
      </c>
      <c r="AA166" s="18">
        <v>5.2631578947368398</v>
      </c>
      <c r="AB166" s="18">
        <v>43.859649122806999</v>
      </c>
    </row>
    <row r="167" spans="1:28" ht="15" customHeight="1" x14ac:dyDescent="0.3">
      <c r="A167" s="14" t="s">
        <v>6</v>
      </c>
      <c r="B167" s="14" t="s">
        <v>583</v>
      </c>
      <c r="C167" s="14" t="s">
        <v>64</v>
      </c>
      <c r="D167" s="14">
        <v>41.682488999999997</v>
      </c>
      <c r="E167" s="14">
        <v>-71.017475000000005</v>
      </c>
      <c r="F167" s="14" t="s">
        <v>586</v>
      </c>
      <c r="G167" s="14" t="s">
        <v>9</v>
      </c>
      <c r="H167" s="14" t="s">
        <v>9</v>
      </c>
      <c r="I167" s="14" t="s">
        <v>635</v>
      </c>
      <c r="J167" s="14" t="s">
        <v>584</v>
      </c>
      <c r="K167" s="14">
        <v>2019</v>
      </c>
      <c r="L167" s="14">
        <v>8</v>
      </c>
      <c r="M167" s="16">
        <v>43705</v>
      </c>
      <c r="N167" s="14">
        <v>305</v>
      </c>
      <c r="O167" s="14">
        <v>44</v>
      </c>
      <c r="P167" s="18">
        <v>69.021796921586699</v>
      </c>
      <c r="Q167" s="18">
        <v>22.727272727272702</v>
      </c>
      <c r="R167" s="18">
        <v>56.818181818181799</v>
      </c>
      <c r="S167" s="18">
        <v>25</v>
      </c>
      <c r="T167" s="18">
        <v>78.125</v>
      </c>
      <c r="U167" s="18">
        <v>13.636363636363599</v>
      </c>
      <c r="V167" s="18">
        <v>77.056277056276997</v>
      </c>
      <c r="W167" s="18">
        <v>21.967213114754099</v>
      </c>
      <c r="X167" s="18">
        <v>44.831047172967502</v>
      </c>
      <c r="Y167" s="18">
        <v>9.0909090909090899</v>
      </c>
      <c r="Z167" s="18">
        <v>81.542699724517902</v>
      </c>
      <c r="AA167" s="18">
        <v>9.0909090909090899</v>
      </c>
      <c r="AB167" s="18">
        <v>75.757575757575793</v>
      </c>
    </row>
    <row r="168" spans="1:28" ht="15" customHeight="1" x14ac:dyDescent="0.3">
      <c r="A168" s="14" t="s">
        <v>6</v>
      </c>
      <c r="B168" s="14" t="s">
        <v>583</v>
      </c>
      <c r="C168" s="14" t="s">
        <v>19</v>
      </c>
      <c r="D168" s="14">
        <v>41.872506000000001</v>
      </c>
      <c r="E168" s="14">
        <v>-71.315224000000001</v>
      </c>
      <c r="F168" s="14" t="s">
        <v>18</v>
      </c>
      <c r="G168" s="14" t="s">
        <v>9</v>
      </c>
      <c r="H168" s="14" t="s">
        <v>9</v>
      </c>
      <c r="I168" s="14" t="s">
        <v>635</v>
      </c>
      <c r="J168" s="14" t="s">
        <v>584</v>
      </c>
      <c r="K168" s="14">
        <v>2019</v>
      </c>
      <c r="L168" s="14">
        <v>8</v>
      </c>
      <c r="M168" s="16">
        <v>43707</v>
      </c>
      <c r="N168" s="14">
        <v>319</v>
      </c>
      <c r="O168" s="14">
        <v>47</v>
      </c>
      <c r="P168" s="18">
        <v>60.721385588406903</v>
      </c>
      <c r="Q168" s="18">
        <v>19.148936170212799</v>
      </c>
      <c r="R168" s="18">
        <v>47.872340425531902</v>
      </c>
      <c r="S168" s="18">
        <v>23.404255319148898</v>
      </c>
      <c r="T168" s="18">
        <v>73.138297872340402</v>
      </c>
      <c r="U168" s="18">
        <v>25.531914893617</v>
      </c>
      <c r="V168" s="18">
        <v>48.733535967578497</v>
      </c>
      <c r="W168" s="18">
        <v>59.561128526645803</v>
      </c>
      <c r="X168" s="18">
        <v>100</v>
      </c>
      <c r="Y168" s="18">
        <v>10.6382978723404</v>
      </c>
      <c r="Z168" s="18">
        <v>76.8536428110896</v>
      </c>
      <c r="AA168" s="18">
        <v>2.12765957446809</v>
      </c>
      <c r="AB168" s="18">
        <v>17.730496453900699</v>
      </c>
    </row>
    <row r="169" spans="1:28" ht="15" customHeight="1" x14ac:dyDescent="0.3">
      <c r="A169" s="14" t="s">
        <v>6</v>
      </c>
      <c r="B169" s="14" t="s">
        <v>583</v>
      </c>
      <c r="C169" s="14" t="s">
        <v>192</v>
      </c>
      <c r="D169" s="14">
        <v>41.669657000000001</v>
      </c>
      <c r="E169" s="14">
        <v>-71.026565000000005</v>
      </c>
      <c r="F169" s="14" t="s">
        <v>585</v>
      </c>
      <c r="G169" s="14" t="s">
        <v>542</v>
      </c>
      <c r="H169" s="14"/>
      <c r="I169" s="14" t="s">
        <v>635</v>
      </c>
      <c r="J169" s="14" t="s">
        <v>584</v>
      </c>
      <c r="K169" s="14">
        <v>2019</v>
      </c>
      <c r="L169" s="14">
        <v>8</v>
      </c>
      <c r="M169" s="16">
        <v>43705</v>
      </c>
      <c r="N169" s="14">
        <v>339</v>
      </c>
      <c r="O169" s="14">
        <v>41</v>
      </c>
      <c r="P169" s="18">
        <v>80.409864679737694</v>
      </c>
      <c r="Q169" s="18">
        <v>36.585365853658502</v>
      </c>
      <c r="R169" s="18">
        <v>91.463414634146304</v>
      </c>
      <c r="S169" s="18">
        <v>17.0731707317073</v>
      </c>
      <c r="T169" s="18">
        <v>53.353658536585399</v>
      </c>
      <c r="U169" s="18">
        <v>4.8780487804878003</v>
      </c>
      <c r="V169" s="18">
        <v>97.909407665505199</v>
      </c>
      <c r="W169" s="18">
        <v>19.469026548672598</v>
      </c>
      <c r="X169" s="18">
        <v>39.732707242188901</v>
      </c>
      <c r="Y169" s="18">
        <v>2.4390243902439002</v>
      </c>
      <c r="Z169" s="18">
        <v>100</v>
      </c>
      <c r="AA169" s="18">
        <v>17.0731707317073</v>
      </c>
      <c r="AB169" s="18">
        <v>100</v>
      </c>
    </row>
    <row r="170" spans="1:28" ht="15" customHeight="1" x14ac:dyDescent="0.3">
      <c r="A170" s="14" t="s">
        <v>6</v>
      </c>
      <c r="B170" s="14" t="s">
        <v>583</v>
      </c>
      <c r="C170" s="14" t="s">
        <v>188</v>
      </c>
      <c r="D170" s="14">
        <v>42.023353999999998</v>
      </c>
      <c r="E170" s="14">
        <v>-71.273407000000006</v>
      </c>
      <c r="F170" s="14" t="s">
        <v>598</v>
      </c>
      <c r="G170" s="14" t="s">
        <v>542</v>
      </c>
      <c r="H170" s="14"/>
      <c r="I170" s="14" t="s">
        <v>635</v>
      </c>
      <c r="J170" s="14" t="s">
        <v>584</v>
      </c>
      <c r="K170" s="14">
        <v>2019</v>
      </c>
      <c r="L170" s="14">
        <v>9</v>
      </c>
      <c r="M170" s="16">
        <v>43709</v>
      </c>
      <c r="N170" s="14">
        <v>319</v>
      </c>
      <c r="O170" s="14">
        <v>64</v>
      </c>
      <c r="P170" s="18">
        <v>64.831705319601696</v>
      </c>
      <c r="Q170" s="18">
        <v>23.4375</v>
      </c>
      <c r="R170" s="18">
        <v>58.59375</v>
      </c>
      <c r="S170" s="18">
        <v>26.5625</v>
      </c>
      <c r="T170" s="18">
        <v>83.0078125</v>
      </c>
      <c r="U170" s="18">
        <v>23.4375</v>
      </c>
      <c r="V170" s="18">
        <v>53.720238095238102</v>
      </c>
      <c r="W170" s="18">
        <v>34.482758620689701</v>
      </c>
      <c r="X170" s="18">
        <v>70.372976776917696</v>
      </c>
      <c r="Y170" s="18">
        <v>12.5</v>
      </c>
      <c r="Z170" s="18">
        <v>71.212121212121204</v>
      </c>
      <c r="AA170" s="18">
        <v>6.25</v>
      </c>
      <c r="AB170" s="18">
        <v>52.0833333333333</v>
      </c>
    </row>
    <row r="171" spans="1:28" ht="15" customHeight="1" x14ac:dyDescent="0.3">
      <c r="A171" s="14" t="s">
        <v>6</v>
      </c>
      <c r="B171" s="14" t="s">
        <v>583</v>
      </c>
      <c r="C171" s="14" t="s">
        <v>207</v>
      </c>
      <c r="D171" s="14">
        <v>41.833416</v>
      </c>
      <c r="E171" s="14">
        <v>-71.276921000000002</v>
      </c>
      <c r="F171" s="14" t="s">
        <v>590</v>
      </c>
      <c r="G171" s="14" t="s">
        <v>542</v>
      </c>
      <c r="H171" s="14"/>
      <c r="I171" s="14" t="s">
        <v>635</v>
      </c>
      <c r="J171" s="14" t="s">
        <v>584</v>
      </c>
      <c r="K171" s="14">
        <v>2019</v>
      </c>
      <c r="L171" s="14">
        <v>9</v>
      </c>
      <c r="M171" s="16">
        <v>43710</v>
      </c>
      <c r="N171" s="14">
        <v>334</v>
      </c>
      <c r="O171" s="14">
        <v>52</v>
      </c>
      <c r="P171" s="18">
        <v>73.187780609989801</v>
      </c>
      <c r="Q171" s="18">
        <v>25</v>
      </c>
      <c r="R171" s="18">
        <v>62.5</v>
      </c>
      <c r="S171" s="18">
        <v>25</v>
      </c>
      <c r="T171" s="18">
        <v>78.125</v>
      </c>
      <c r="U171" s="18">
        <v>19.230769230769202</v>
      </c>
      <c r="V171" s="18">
        <v>63.736263736263702</v>
      </c>
      <c r="W171" s="18">
        <v>28.742514970059901</v>
      </c>
      <c r="X171" s="18">
        <v>58.658193816448701</v>
      </c>
      <c r="Y171" s="18">
        <v>9.6153846153846096</v>
      </c>
      <c r="Z171" s="18">
        <v>79.953379953379994</v>
      </c>
      <c r="AA171" s="18">
        <v>11.538461538461499</v>
      </c>
      <c r="AB171" s="18">
        <v>96.153846153846203</v>
      </c>
    </row>
    <row r="172" spans="1:28" ht="15" customHeight="1" x14ac:dyDescent="0.3">
      <c r="A172" s="14" t="s">
        <v>26</v>
      </c>
      <c r="B172" s="14" t="s">
        <v>583</v>
      </c>
      <c r="C172" s="14" t="s">
        <v>252</v>
      </c>
      <c r="D172" s="14">
        <v>41.872633999999998</v>
      </c>
      <c r="E172" s="14">
        <v>-71.408807999999993</v>
      </c>
      <c r="F172" s="14" t="s">
        <v>622</v>
      </c>
      <c r="G172" s="14" t="s">
        <v>232</v>
      </c>
      <c r="H172" s="14"/>
      <c r="I172" s="14" t="s">
        <v>635</v>
      </c>
      <c r="J172" s="14" t="s">
        <v>584</v>
      </c>
      <c r="K172" s="14">
        <v>2019</v>
      </c>
      <c r="L172" s="14">
        <v>8</v>
      </c>
      <c r="M172" s="16">
        <v>43701</v>
      </c>
      <c r="N172" s="14">
        <v>300</v>
      </c>
      <c r="O172" s="14">
        <v>41</v>
      </c>
      <c r="P172" s="18">
        <v>67.897742984851007</v>
      </c>
      <c r="Q172" s="18">
        <v>21.951219512195099</v>
      </c>
      <c r="R172" s="18">
        <v>54.878048780487802</v>
      </c>
      <c r="S172" s="18">
        <v>29.268292682926798</v>
      </c>
      <c r="T172" s="18">
        <v>91.463414634146304</v>
      </c>
      <c r="U172" s="18">
        <v>29.268292682926798</v>
      </c>
      <c r="V172" s="18">
        <v>39.837398373983703</v>
      </c>
      <c r="W172" s="18">
        <v>27.6666666666667</v>
      </c>
      <c r="X172" s="18">
        <v>56.4625850340136</v>
      </c>
      <c r="Y172" s="18">
        <v>14.634146341463399</v>
      </c>
      <c r="Z172" s="18">
        <v>64.745011086474506</v>
      </c>
      <c r="AA172" s="18">
        <v>14.634146341463399</v>
      </c>
      <c r="AB172" s="18">
        <v>100</v>
      </c>
    </row>
    <row r="173" spans="1:28" ht="15" customHeight="1" x14ac:dyDescent="0.3">
      <c r="A173" s="14" t="s">
        <v>26</v>
      </c>
      <c r="B173" s="14" t="s">
        <v>583</v>
      </c>
      <c r="C173" s="14" t="s">
        <v>271</v>
      </c>
      <c r="D173" s="14">
        <v>41.769629000000002</v>
      </c>
      <c r="E173" s="14">
        <v>-71.452044999999998</v>
      </c>
      <c r="F173" s="14" t="s">
        <v>619</v>
      </c>
      <c r="G173" s="14" t="s">
        <v>232</v>
      </c>
      <c r="H173" s="14"/>
      <c r="I173" s="14" t="s">
        <v>635</v>
      </c>
      <c r="J173" s="14" t="s">
        <v>584</v>
      </c>
      <c r="K173" s="14">
        <v>2019</v>
      </c>
      <c r="L173" s="14">
        <v>8</v>
      </c>
      <c r="M173" s="16">
        <v>43701</v>
      </c>
      <c r="N173" s="14">
        <v>302</v>
      </c>
      <c r="O173" s="14">
        <v>47</v>
      </c>
      <c r="P173" s="18">
        <v>53.259550774848996</v>
      </c>
      <c r="Q173" s="18">
        <v>21.2765957446809</v>
      </c>
      <c r="R173" s="18">
        <v>53.191489361702097</v>
      </c>
      <c r="S173" s="18">
        <v>21.2765957446809</v>
      </c>
      <c r="T173" s="18">
        <v>66.489361702127695</v>
      </c>
      <c r="U173" s="18">
        <v>29.787234042553202</v>
      </c>
      <c r="V173" s="18">
        <v>38.601823708206702</v>
      </c>
      <c r="W173" s="18">
        <v>37.417218543046403</v>
      </c>
      <c r="X173" s="18">
        <v>76.361670496013005</v>
      </c>
      <c r="Y173" s="18">
        <v>25.531914893617</v>
      </c>
      <c r="Z173" s="18">
        <v>31.721470019342402</v>
      </c>
      <c r="AA173" s="18">
        <v>6.3829787234042596</v>
      </c>
      <c r="AB173" s="18">
        <v>53.191489361702097</v>
      </c>
    </row>
    <row r="174" spans="1:28" ht="15" customHeight="1" x14ac:dyDescent="0.3">
      <c r="A174" s="14" t="s">
        <v>26</v>
      </c>
      <c r="B174" s="14" t="s">
        <v>583</v>
      </c>
      <c r="C174" s="14" t="s">
        <v>117</v>
      </c>
      <c r="D174" s="14">
        <v>41.485968</v>
      </c>
      <c r="E174" s="14">
        <v>-71.566130000000001</v>
      </c>
      <c r="F174" s="14" t="s">
        <v>607</v>
      </c>
      <c r="G174" s="14" t="s">
        <v>542</v>
      </c>
      <c r="H174" s="14"/>
      <c r="I174" s="14" t="s">
        <v>635</v>
      </c>
      <c r="J174" s="14" t="s">
        <v>584</v>
      </c>
      <c r="K174" s="14">
        <v>2019</v>
      </c>
      <c r="L174" s="14">
        <v>8</v>
      </c>
      <c r="M174" s="16">
        <v>43702</v>
      </c>
      <c r="N174" s="14">
        <v>330</v>
      </c>
      <c r="O174" s="14">
        <v>46</v>
      </c>
      <c r="P174" s="18">
        <v>76.465240246296105</v>
      </c>
      <c r="Q174" s="18">
        <v>30.434782608695699</v>
      </c>
      <c r="R174" s="18">
        <v>76.086956521739097</v>
      </c>
      <c r="S174" s="18">
        <v>21.739130434782599</v>
      </c>
      <c r="T174" s="18">
        <v>67.934782608695699</v>
      </c>
      <c r="U174" s="18">
        <v>17.3913043478261</v>
      </c>
      <c r="V174" s="18">
        <v>68.115942028985501</v>
      </c>
      <c r="W174" s="18">
        <v>34.545454545454497</v>
      </c>
      <c r="X174" s="18">
        <v>70.500927643784806</v>
      </c>
      <c r="Y174" s="18">
        <v>10.869565217391299</v>
      </c>
      <c r="Z174" s="18">
        <v>76.152832674571798</v>
      </c>
      <c r="AA174" s="18">
        <v>13.0434782608696</v>
      </c>
      <c r="AB174" s="18">
        <v>100</v>
      </c>
    </row>
    <row r="175" spans="1:28" ht="15" customHeight="1" x14ac:dyDescent="0.3">
      <c r="A175" s="14" t="s">
        <v>6</v>
      </c>
      <c r="B175" s="14" t="s">
        <v>583</v>
      </c>
      <c r="C175" s="14" t="s">
        <v>119</v>
      </c>
      <c r="D175" s="14">
        <v>41.965283999999997</v>
      </c>
      <c r="E175" s="14">
        <v>-70.898968999999994</v>
      </c>
      <c r="F175" s="14" t="s">
        <v>593</v>
      </c>
      <c r="G175" s="14" t="s">
        <v>542</v>
      </c>
      <c r="H175" s="14"/>
      <c r="I175" s="14" t="s">
        <v>544</v>
      </c>
      <c r="J175" s="14" t="s">
        <v>584</v>
      </c>
      <c r="K175" s="14">
        <v>2019</v>
      </c>
      <c r="L175" s="14">
        <v>8</v>
      </c>
      <c r="M175" s="16">
        <v>43705</v>
      </c>
      <c r="N175" s="14">
        <v>325</v>
      </c>
      <c r="O175" s="14">
        <v>21</v>
      </c>
      <c r="P175" s="18">
        <v>32.160927696641998</v>
      </c>
      <c r="Q175" s="18">
        <v>9.5238095238095202</v>
      </c>
      <c r="R175" s="18">
        <v>23.8095238095238</v>
      </c>
      <c r="S175" s="18">
        <v>23.8095238095238</v>
      </c>
      <c r="T175" s="18">
        <v>74.404761904761898</v>
      </c>
      <c r="U175" s="18">
        <v>28.571428571428601</v>
      </c>
      <c r="V175" s="18">
        <v>41.496598639455797</v>
      </c>
      <c r="W175" s="18">
        <v>0.92307692307692302</v>
      </c>
      <c r="X175" s="18">
        <v>1.8838304552590299</v>
      </c>
      <c r="Y175" s="18">
        <v>19.047619047619001</v>
      </c>
      <c r="Z175" s="18">
        <v>51.370851370851398</v>
      </c>
      <c r="AA175" s="18">
        <v>0</v>
      </c>
      <c r="AB175" s="18">
        <v>0</v>
      </c>
    </row>
    <row r="176" spans="1:28" ht="15" customHeight="1" x14ac:dyDescent="0.3">
      <c r="A176" s="14" t="s">
        <v>26</v>
      </c>
      <c r="B176" s="14" t="s">
        <v>583</v>
      </c>
      <c r="C176" s="14" t="s">
        <v>260</v>
      </c>
      <c r="D176" s="14">
        <v>41.797131</v>
      </c>
      <c r="E176" s="14">
        <v>-71.479721999999995</v>
      </c>
      <c r="F176" s="14" t="s">
        <v>620</v>
      </c>
      <c r="G176" s="14" t="s">
        <v>232</v>
      </c>
      <c r="H176" s="14"/>
      <c r="I176" s="14" t="s">
        <v>635</v>
      </c>
      <c r="J176" s="14" t="s">
        <v>584</v>
      </c>
      <c r="K176" s="14">
        <v>2019</v>
      </c>
      <c r="L176" s="14">
        <v>8</v>
      </c>
      <c r="M176" s="16">
        <v>43701</v>
      </c>
      <c r="N176" s="14">
        <v>321</v>
      </c>
      <c r="O176" s="14">
        <v>51</v>
      </c>
      <c r="P176" s="18">
        <v>56.109177835204697</v>
      </c>
      <c r="Q176" s="18">
        <v>19.6078431372549</v>
      </c>
      <c r="R176" s="18">
        <v>49.019607843137301</v>
      </c>
      <c r="S176" s="18">
        <v>19.6078431372549</v>
      </c>
      <c r="T176" s="18">
        <v>61.274509803921603</v>
      </c>
      <c r="U176" s="18">
        <v>39.2156862745098</v>
      </c>
      <c r="V176" s="18">
        <v>16.1531279178338</v>
      </c>
      <c r="W176" s="18">
        <v>38.629283489096601</v>
      </c>
      <c r="X176" s="18">
        <v>78.835272426727698</v>
      </c>
      <c r="Y176" s="18">
        <v>19.6078431372549</v>
      </c>
      <c r="Z176" s="18">
        <v>49.6732026143791</v>
      </c>
      <c r="AA176" s="18">
        <v>9.8039215686274499</v>
      </c>
      <c r="AB176" s="18">
        <v>81.699346405228795</v>
      </c>
    </row>
    <row r="177" spans="1:28" ht="15" customHeight="1" x14ac:dyDescent="0.3">
      <c r="A177" s="14" t="s">
        <v>26</v>
      </c>
      <c r="B177" s="14" t="s">
        <v>583</v>
      </c>
      <c r="C177" s="14" t="s">
        <v>275</v>
      </c>
      <c r="D177" s="14">
        <v>41.839475</v>
      </c>
      <c r="E177" s="14">
        <v>-71.410535999999993</v>
      </c>
      <c r="F177" s="14" t="s">
        <v>274</v>
      </c>
      <c r="G177" s="14" t="s">
        <v>232</v>
      </c>
      <c r="H177" s="14"/>
      <c r="I177" s="14" t="s">
        <v>544</v>
      </c>
      <c r="J177" s="14" t="s">
        <v>584</v>
      </c>
      <c r="K177" s="14">
        <v>2019</v>
      </c>
      <c r="L177" s="14">
        <v>8</v>
      </c>
      <c r="M177" s="16">
        <v>43707</v>
      </c>
      <c r="N177" s="14">
        <v>344</v>
      </c>
      <c r="O177" s="14">
        <v>42</v>
      </c>
      <c r="P177" s="18">
        <v>32.565740061587199</v>
      </c>
      <c r="Q177" s="18">
        <v>16.6666666666667</v>
      </c>
      <c r="R177" s="18">
        <v>41.6666666666667</v>
      </c>
      <c r="S177" s="18">
        <v>14.285714285714301</v>
      </c>
      <c r="T177" s="18">
        <v>44.642857142857103</v>
      </c>
      <c r="U177" s="18">
        <v>47.619047619047599</v>
      </c>
      <c r="V177" s="18">
        <v>0</v>
      </c>
      <c r="W177" s="18">
        <v>22.093023255814</v>
      </c>
      <c r="X177" s="18">
        <v>45.087802562885599</v>
      </c>
      <c r="Y177" s="18">
        <v>21.428571428571399</v>
      </c>
      <c r="Z177" s="18">
        <v>44.1558441558442</v>
      </c>
      <c r="AA177" s="18">
        <v>2.38095238095238</v>
      </c>
      <c r="AB177" s="18">
        <v>19.841269841269799</v>
      </c>
    </row>
    <row r="178" spans="1:28" ht="15" customHeight="1" x14ac:dyDescent="0.3">
      <c r="A178" s="14" t="s">
        <v>26</v>
      </c>
      <c r="B178" s="14" t="s">
        <v>583</v>
      </c>
      <c r="C178" s="14" t="s">
        <v>131</v>
      </c>
      <c r="D178" s="14">
        <v>41.517007999999997</v>
      </c>
      <c r="E178" s="14">
        <v>-71.526214999999993</v>
      </c>
      <c r="F178" s="14" t="s">
        <v>609</v>
      </c>
      <c r="G178" s="14" t="s">
        <v>542</v>
      </c>
      <c r="H178" s="14"/>
      <c r="I178" s="14" t="s">
        <v>635</v>
      </c>
      <c r="J178" s="14" t="s">
        <v>584</v>
      </c>
      <c r="K178" s="14">
        <v>2019</v>
      </c>
      <c r="L178" s="14">
        <v>8</v>
      </c>
      <c r="M178" s="16">
        <v>43702</v>
      </c>
      <c r="N178" s="14">
        <v>319</v>
      </c>
      <c r="O178" s="14">
        <v>55</v>
      </c>
      <c r="P178" s="18">
        <v>66.296905624603795</v>
      </c>
      <c r="Q178" s="18">
        <v>27.272727272727298</v>
      </c>
      <c r="R178" s="18">
        <v>68.181818181818201</v>
      </c>
      <c r="S178" s="18">
        <v>23.636363636363601</v>
      </c>
      <c r="T178" s="18">
        <v>73.863636363636402</v>
      </c>
      <c r="U178" s="18">
        <v>21.818181818181799</v>
      </c>
      <c r="V178" s="18">
        <v>57.575757575757599</v>
      </c>
      <c r="W178" s="18">
        <v>38.244514106583097</v>
      </c>
      <c r="X178" s="18">
        <v>78.050028788944999</v>
      </c>
      <c r="Y178" s="18">
        <v>16.363636363636399</v>
      </c>
      <c r="Z178" s="18">
        <v>59.504132231405002</v>
      </c>
      <c r="AA178" s="18">
        <v>7.2727272727272698</v>
      </c>
      <c r="AB178" s="18">
        <v>60.606060606060602</v>
      </c>
    </row>
    <row r="179" spans="1:28" ht="15" customHeight="1" x14ac:dyDescent="0.3">
      <c r="A179" s="14" t="s">
        <v>6</v>
      </c>
      <c r="B179" s="14" t="s">
        <v>583</v>
      </c>
      <c r="C179" s="14" t="s">
        <v>242</v>
      </c>
      <c r="D179" s="14">
        <v>42.083322000000003</v>
      </c>
      <c r="E179" s="14">
        <v>-71.032694000000006</v>
      </c>
      <c r="F179" s="14" t="s">
        <v>241</v>
      </c>
      <c r="G179" s="14" t="s">
        <v>232</v>
      </c>
      <c r="H179" s="14"/>
      <c r="I179" s="14" t="s">
        <v>635</v>
      </c>
      <c r="J179" s="14" t="s">
        <v>584</v>
      </c>
      <c r="K179" s="14">
        <v>2019</v>
      </c>
      <c r="L179" s="14">
        <v>9</v>
      </c>
      <c r="M179" s="16">
        <v>43709</v>
      </c>
      <c r="N179" s="14">
        <v>352</v>
      </c>
      <c r="O179" s="14">
        <v>45</v>
      </c>
      <c r="P179" s="18">
        <v>42.8488398726494</v>
      </c>
      <c r="Q179" s="18">
        <v>13.3333333333333</v>
      </c>
      <c r="R179" s="18">
        <v>33.3333333333333</v>
      </c>
      <c r="S179" s="18">
        <v>26.6666666666667</v>
      </c>
      <c r="T179" s="18">
        <v>83.3333333333333</v>
      </c>
      <c r="U179" s="18">
        <v>35.5555555555556</v>
      </c>
      <c r="V179" s="18">
        <v>24.867724867724899</v>
      </c>
      <c r="W179" s="18">
        <v>13.068181818181801</v>
      </c>
      <c r="X179" s="18">
        <v>26.669758812615999</v>
      </c>
      <c r="Y179" s="18">
        <v>31.1111111111111</v>
      </c>
      <c r="Z179" s="18">
        <v>14.814814814814801</v>
      </c>
      <c r="AA179" s="18">
        <v>8.8888888888888893</v>
      </c>
      <c r="AB179" s="18">
        <v>74.074074074074105</v>
      </c>
    </row>
    <row r="180" spans="1:28" ht="15" customHeight="1" x14ac:dyDescent="0.3">
      <c r="A180" s="14" t="s">
        <v>6</v>
      </c>
      <c r="B180" s="14" t="s">
        <v>583</v>
      </c>
      <c r="C180" s="14" t="s">
        <v>262</v>
      </c>
      <c r="D180" s="14">
        <v>42.069592</v>
      </c>
      <c r="E180" s="14">
        <v>-71.010552000000004</v>
      </c>
      <c r="F180" s="14" t="s">
        <v>261</v>
      </c>
      <c r="G180" s="14" t="s">
        <v>232</v>
      </c>
      <c r="H180" s="14"/>
      <c r="I180" s="14" t="s">
        <v>635</v>
      </c>
      <c r="J180" s="14" t="s">
        <v>584</v>
      </c>
      <c r="K180" s="14">
        <v>2019</v>
      </c>
      <c r="L180" s="14">
        <v>9</v>
      </c>
      <c r="M180" s="16">
        <v>43709</v>
      </c>
      <c r="N180" s="14">
        <v>322</v>
      </c>
      <c r="O180" s="14">
        <v>35</v>
      </c>
      <c r="P180" s="18">
        <v>50.0107632927065</v>
      </c>
      <c r="Q180" s="18">
        <v>20</v>
      </c>
      <c r="R180" s="18">
        <v>50</v>
      </c>
      <c r="S180" s="18">
        <v>20</v>
      </c>
      <c r="T180" s="18">
        <v>62.5</v>
      </c>
      <c r="U180" s="18">
        <v>31.428571428571399</v>
      </c>
      <c r="V180" s="18">
        <v>34.6938775510204</v>
      </c>
      <c r="W180" s="18">
        <v>16.1490683229814</v>
      </c>
      <c r="X180" s="18">
        <v>32.957282291798698</v>
      </c>
      <c r="Y180" s="18">
        <v>20</v>
      </c>
      <c r="Z180" s="18">
        <v>48.484848484848499</v>
      </c>
      <c r="AA180" s="18">
        <v>8.5714285714285694</v>
      </c>
      <c r="AB180" s="18">
        <v>71.428571428571402</v>
      </c>
    </row>
    <row r="181" spans="1:28" ht="15" customHeight="1" x14ac:dyDescent="0.3">
      <c r="A181" s="14" t="s">
        <v>6</v>
      </c>
      <c r="B181" s="14" t="s">
        <v>583</v>
      </c>
      <c r="C181" s="14" t="s">
        <v>125</v>
      </c>
      <c r="D181" s="14">
        <v>42.100901</v>
      </c>
      <c r="E181" s="14">
        <v>-70.977108999999999</v>
      </c>
      <c r="F181" s="14" t="s">
        <v>124</v>
      </c>
      <c r="G181" s="14" t="s">
        <v>542</v>
      </c>
      <c r="H181" s="14"/>
      <c r="I181" s="14" t="s">
        <v>635</v>
      </c>
      <c r="J181" s="14" t="s">
        <v>584</v>
      </c>
      <c r="K181" s="14">
        <v>2019</v>
      </c>
      <c r="L181" s="14">
        <v>8</v>
      </c>
      <c r="M181" s="16">
        <v>43708</v>
      </c>
      <c r="N181" s="14">
        <v>331</v>
      </c>
      <c r="O181" s="14">
        <v>30</v>
      </c>
      <c r="P181" s="18">
        <v>28.333020511753801</v>
      </c>
      <c r="Q181" s="18">
        <v>6.6666666666666696</v>
      </c>
      <c r="R181" s="18">
        <v>16.6666666666667</v>
      </c>
      <c r="S181" s="18">
        <v>23.3333333333333</v>
      </c>
      <c r="T181" s="18">
        <v>72.9166666666667</v>
      </c>
      <c r="U181" s="18">
        <v>40</v>
      </c>
      <c r="V181" s="18">
        <v>14.285714285714301</v>
      </c>
      <c r="W181" s="18">
        <v>13.595166163142</v>
      </c>
      <c r="X181" s="18">
        <v>27.745237067636701</v>
      </c>
      <c r="Y181" s="18">
        <v>23.3333333333333</v>
      </c>
      <c r="Z181" s="18">
        <v>38.383838383838402</v>
      </c>
      <c r="AA181" s="18">
        <v>0</v>
      </c>
      <c r="AB181" s="18">
        <v>0</v>
      </c>
    </row>
    <row r="182" spans="1:28" ht="15" customHeight="1" x14ac:dyDescent="0.3">
      <c r="A182" s="14" t="s">
        <v>6</v>
      </c>
      <c r="B182" s="14" t="s">
        <v>583</v>
      </c>
      <c r="C182" s="14" t="s">
        <v>103</v>
      </c>
      <c r="D182" s="14">
        <v>42.022629999999999</v>
      </c>
      <c r="E182" s="14">
        <v>-70.915833000000006</v>
      </c>
      <c r="F182" s="14" t="s">
        <v>102</v>
      </c>
      <c r="G182" s="14" t="s">
        <v>542</v>
      </c>
      <c r="H182" s="14"/>
      <c r="I182" s="14" t="s">
        <v>635</v>
      </c>
      <c r="J182" s="14" t="s">
        <v>584</v>
      </c>
      <c r="K182" s="14">
        <v>2019</v>
      </c>
      <c r="L182" s="14">
        <v>8</v>
      </c>
      <c r="M182" s="16">
        <v>43708</v>
      </c>
      <c r="N182" s="14">
        <v>299</v>
      </c>
      <c r="O182" s="14">
        <v>49</v>
      </c>
      <c r="P182" s="18">
        <v>51.263614872754196</v>
      </c>
      <c r="Q182" s="18">
        <v>20.408163265306101</v>
      </c>
      <c r="R182" s="18">
        <v>51.020408163265301</v>
      </c>
      <c r="S182" s="18">
        <v>20.408163265306101</v>
      </c>
      <c r="T182" s="18">
        <v>63.775510204081598</v>
      </c>
      <c r="U182" s="18">
        <v>20.408163265306101</v>
      </c>
      <c r="V182" s="18">
        <v>60.932944606413997</v>
      </c>
      <c r="W182" s="18">
        <v>18.7290969899666</v>
      </c>
      <c r="X182" s="18">
        <v>38.222646918299098</v>
      </c>
      <c r="Y182" s="18">
        <v>16.326530612244898</v>
      </c>
      <c r="Z182" s="18">
        <v>59.616573902288202</v>
      </c>
      <c r="AA182" s="18">
        <v>4.0816326530612201</v>
      </c>
      <c r="AB182" s="18">
        <v>34.013605442176903</v>
      </c>
    </row>
    <row r="183" spans="1:28" ht="15" customHeight="1" x14ac:dyDescent="0.3">
      <c r="A183" s="14" t="s">
        <v>6</v>
      </c>
      <c r="B183" s="14" t="s">
        <v>583</v>
      </c>
      <c r="C183" s="14" t="s">
        <v>161</v>
      </c>
      <c r="D183" s="14">
        <v>42.062829000000001</v>
      </c>
      <c r="E183" s="14">
        <v>-70.909008</v>
      </c>
      <c r="F183" s="14" t="s">
        <v>160</v>
      </c>
      <c r="G183" s="14" t="s">
        <v>542</v>
      </c>
      <c r="H183" s="14"/>
      <c r="I183" s="14" t="s">
        <v>635</v>
      </c>
      <c r="J183" s="14" t="s">
        <v>584</v>
      </c>
      <c r="K183" s="14">
        <v>2019</v>
      </c>
      <c r="L183" s="14">
        <v>8</v>
      </c>
      <c r="M183" s="16">
        <v>43708</v>
      </c>
      <c r="N183" s="14">
        <v>306</v>
      </c>
      <c r="O183" s="14">
        <v>39</v>
      </c>
      <c r="P183" s="18">
        <v>64.028385246872602</v>
      </c>
      <c r="Q183" s="18">
        <v>23.076923076923102</v>
      </c>
      <c r="R183" s="18">
        <v>57.692307692307701</v>
      </c>
      <c r="S183" s="18">
        <v>33.3333333333333</v>
      </c>
      <c r="T183" s="18">
        <v>100</v>
      </c>
      <c r="U183" s="18">
        <v>23.076923076923102</v>
      </c>
      <c r="V183" s="18">
        <v>54.578754578754598</v>
      </c>
      <c r="W183" s="18">
        <v>32.679738562091501</v>
      </c>
      <c r="X183" s="18">
        <v>66.693344004268397</v>
      </c>
      <c r="Y183" s="18">
        <v>15.384615384615399</v>
      </c>
      <c r="Z183" s="18">
        <v>62.4708624708625</v>
      </c>
      <c r="AA183" s="18">
        <v>5.1282051282051304</v>
      </c>
      <c r="AB183" s="18">
        <v>42.735042735042697</v>
      </c>
    </row>
    <row r="184" spans="1:28" ht="15" customHeight="1" x14ac:dyDescent="0.3">
      <c r="A184" s="14" t="s">
        <v>6</v>
      </c>
      <c r="B184" s="14" t="s">
        <v>583</v>
      </c>
      <c r="C184" s="14" t="s">
        <v>106</v>
      </c>
      <c r="D184" s="14">
        <v>42.171515999999997</v>
      </c>
      <c r="E184" s="14">
        <v>-71.799971999999997</v>
      </c>
      <c r="F184" s="14" t="s">
        <v>105</v>
      </c>
      <c r="G184" s="14" t="s">
        <v>542</v>
      </c>
      <c r="H184" s="14"/>
      <c r="I184" s="14" t="s">
        <v>635</v>
      </c>
      <c r="J184" s="14" t="s">
        <v>584</v>
      </c>
      <c r="K184" s="14">
        <v>2019</v>
      </c>
      <c r="L184" s="14">
        <v>8</v>
      </c>
      <c r="M184" s="16">
        <v>43708</v>
      </c>
      <c r="N184" s="14">
        <v>313</v>
      </c>
      <c r="O184" s="14">
        <v>40</v>
      </c>
      <c r="P184" s="18">
        <v>70.887601276835596</v>
      </c>
      <c r="Q184" s="18">
        <v>30</v>
      </c>
      <c r="R184" s="18">
        <v>75</v>
      </c>
      <c r="S184" s="18">
        <v>15</v>
      </c>
      <c r="T184" s="18">
        <v>46.875</v>
      </c>
      <c r="U184" s="18">
        <v>22.5</v>
      </c>
      <c r="V184" s="18">
        <v>55.952380952380999</v>
      </c>
      <c r="W184" s="18">
        <v>37.380191693290698</v>
      </c>
      <c r="X184" s="18">
        <v>76.286105496511695</v>
      </c>
      <c r="Y184" s="18">
        <v>12.5</v>
      </c>
      <c r="Z184" s="18">
        <v>71.212121212121204</v>
      </c>
      <c r="AA184" s="18">
        <v>17.5</v>
      </c>
      <c r="AB184" s="18">
        <v>100</v>
      </c>
    </row>
    <row r="185" spans="1:28" ht="15" customHeight="1" x14ac:dyDescent="0.3">
      <c r="A185" s="14" t="s">
        <v>6</v>
      </c>
      <c r="B185" s="14" t="s">
        <v>583</v>
      </c>
      <c r="C185" s="14" t="s">
        <v>234</v>
      </c>
      <c r="D185" s="14">
        <v>42.192194000000001</v>
      </c>
      <c r="E185" s="14">
        <v>-71.843436999999994</v>
      </c>
      <c r="F185" s="14" t="s">
        <v>233</v>
      </c>
      <c r="G185" s="14" t="s">
        <v>232</v>
      </c>
      <c r="H185" s="14"/>
      <c r="I185" s="14" t="s">
        <v>635</v>
      </c>
      <c r="J185" s="14" t="s">
        <v>584</v>
      </c>
      <c r="K185" s="14">
        <v>2019</v>
      </c>
      <c r="L185" s="14">
        <v>8</v>
      </c>
      <c r="M185" s="16">
        <v>43708</v>
      </c>
      <c r="N185" s="14">
        <v>340</v>
      </c>
      <c r="O185" s="14">
        <v>38</v>
      </c>
      <c r="P185" s="18">
        <v>33.787647834253299</v>
      </c>
      <c r="Q185" s="18">
        <v>10.526315789473699</v>
      </c>
      <c r="R185" s="18">
        <v>26.315789473684202</v>
      </c>
      <c r="S185" s="18">
        <v>23.684210526315798</v>
      </c>
      <c r="T185" s="18">
        <v>74.013157894736807</v>
      </c>
      <c r="U185" s="18">
        <v>31.578947368421101</v>
      </c>
      <c r="V185" s="18">
        <v>34.335839598997502</v>
      </c>
      <c r="W185" s="18">
        <v>5.2941176470588198</v>
      </c>
      <c r="X185" s="18">
        <v>10.8043217286915</v>
      </c>
      <c r="Y185" s="18">
        <v>31.578947368421101</v>
      </c>
      <c r="Z185" s="18">
        <v>13.3971291866029</v>
      </c>
      <c r="AA185" s="18">
        <v>5.2631578947368398</v>
      </c>
      <c r="AB185" s="18">
        <v>43.859649122806999</v>
      </c>
    </row>
  </sheetData>
  <sortState xmlns:xlrd2="http://schemas.microsoft.com/office/spreadsheetml/2017/richdata2" ref="A2:AB185">
    <sortCondition ref="F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C1252-8F09-429C-8BB5-AFBC13B0F4A6}">
  <dimension ref="A1:K185"/>
  <sheetViews>
    <sheetView topLeftCell="A154" workbookViewId="0">
      <selection activeCell="F169" sqref="F169"/>
    </sheetView>
  </sheetViews>
  <sheetFormatPr defaultRowHeight="14.4" x14ac:dyDescent="0.3"/>
  <cols>
    <col min="3" max="3" width="18.77734375" customWidth="1"/>
  </cols>
  <sheetData>
    <row r="1" spans="1:11" x14ac:dyDescent="0.3">
      <c r="A1" t="s">
        <v>987</v>
      </c>
      <c r="B1" t="s">
        <v>4</v>
      </c>
      <c r="C1" t="s">
        <v>3</v>
      </c>
      <c r="D1" t="s">
        <v>749</v>
      </c>
      <c r="E1" t="s">
        <v>998</v>
      </c>
      <c r="F1" t="s">
        <v>1005</v>
      </c>
      <c r="G1" t="s">
        <v>751</v>
      </c>
      <c r="H1" t="s">
        <v>1027</v>
      </c>
      <c r="I1" t="s">
        <v>1028</v>
      </c>
      <c r="J1" t="s">
        <v>1031</v>
      </c>
      <c r="K1" t="s">
        <v>1032</v>
      </c>
    </row>
    <row r="2" spans="1:11" x14ac:dyDescent="0.3">
      <c r="A2" t="s">
        <v>988</v>
      </c>
      <c r="B2">
        <v>2013002</v>
      </c>
      <c r="C2" t="s">
        <v>237</v>
      </c>
      <c r="D2" t="s">
        <v>232</v>
      </c>
      <c r="E2">
        <v>23.917559109682831</v>
      </c>
      <c r="F2" t="s">
        <v>1006</v>
      </c>
      <c r="G2">
        <v>25.4958419379657</v>
      </c>
      <c r="H2" t="s">
        <v>1006</v>
      </c>
      <c r="I2" t="s">
        <v>1006</v>
      </c>
      <c r="J2">
        <f>VLOOKUP($B2,SNEP_MA_IBIdataset!$C$2:$F$185,2,FALSE)</f>
        <v>41.643577999999998</v>
      </c>
      <c r="K2">
        <f>VLOOKUP($B2,SNEP_MA_IBIdataset!$C$2:$F$185,3,FALSE)</f>
        <v>-70.453368999999995</v>
      </c>
    </row>
    <row r="3" spans="1:11" x14ac:dyDescent="0.3">
      <c r="A3" t="s">
        <v>988</v>
      </c>
      <c r="B3">
        <v>2013003</v>
      </c>
      <c r="C3" t="s">
        <v>249</v>
      </c>
      <c r="D3" t="s">
        <v>232</v>
      </c>
      <c r="E3">
        <v>27.531386162338492</v>
      </c>
      <c r="F3" t="s">
        <v>1006</v>
      </c>
      <c r="G3">
        <v>25.889881470929701</v>
      </c>
      <c r="H3" t="s">
        <v>1006</v>
      </c>
      <c r="I3" t="s">
        <v>1006</v>
      </c>
      <c r="J3">
        <f>VLOOKUP($B3,SNEP_MA_IBIdataset!$C$2:$F$185,2,FALSE)</f>
        <v>41.727899000000001</v>
      </c>
      <c r="K3">
        <f>VLOOKUP($B3,SNEP_MA_IBIdataset!$C$2:$F$185,3,FALSE)</f>
        <v>-70.798141999999999</v>
      </c>
    </row>
    <row r="4" spans="1:11" x14ac:dyDescent="0.3">
      <c r="A4" t="s">
        <v>988</v>
      </c>
      <c r="B4" t="s">
        <v>271</v>
      </c>
      <c r="C4" t="s">
        <v>270</v>
      </c>
      <c r="D4" t="s">
        <v>232</v>
      </c>
      <c r="E4">
        <v>47.486833838874645</v>
      </c>
      <c r="F4" t="s">
        <v>1007</v>
      </c>
      <c r="G4">
        <v>53.259550774848996</v>
      </c>
      <c r="H4" t="s">
        <v>1007</v>
      </c>
      <c r="I4" t="s">
        <v>1007</v>
      </c>
      <c r="J4">
        <f>VLOOKUP($B4,SNEP_MA_IBIdataset!$C$2:$F$185,2,FALSE)</f>
        <v>41.769629000000002</v>
      </c>
      <c r="K4">
        <f>VLOOKUP($B4,SNEP_MA_IBIdataset!$C$2:$F$185,3,FALSE)</f>
        <v>-71.452044999999998</v>
      </c>
    </row>
    <row r="5" spans="1:11" x14ac:dyDescent="0.3">
      <c r="A5" t="s">
        <v>988</v>
      </c>
      <c r="B5" t="s">
        <v>260</v>
      </c>
      <c r="C5" t="s">
        <v>259</v>
      </c>
      <c r="D5" t="s">
        <v>232</v>
      </c>
      <c r="E5">
        <v>48.203059356841493</v>
      </c>
      <c r="F5" t="s">
        <v>1007</v>
      </c>
      <c r="G5">
        <v>56.109177835204697</v>
      </c>
      <c r="H5" t="s">
        <v>1007</v>
      </c>
      <c r="I5" t="s">
        <v>1007</v>
      </c>
      <c r="J5">
        <f>VLOOKUP($B5,SNEP_MA_IBIdataset!$C$2:$F$185,2,FALSE)</f>
        <v>41.797131</v>
      </c>
      <c r="K5">
        <f>VLOOKUP($B5,SNEP_MA_IBIdataset!$C$2:$F$185,3,FALSE)</f>
        <v>-71.479721999999995</v>
      </c>
    </row>
    <row r="6" spans="1:11" x14ac:dyDescent="0.3">
      <c r="A6" t="s">
        <v>988</v>
      </c>
      <c r="B6" t="s">
        <v>275</v>
      </c>
      <c r="C6" t="s">
        <v>274</v>
      </c>
      <c r="D6" t="s">
        <v>232</v>
      </c>
      <c r="E6">
        <v>31.809410799160421</v>
      </c>
      <c r="F6" t="s">
        <v>1006</v>
      </c>
      <c r="G6">
        <v>32.565740061587199</v>
      </c>
      <c r="H6" t="s">
        <v>1006</v>
      </c>
      <c r="I6" t="s">
        <v>1006</v>
      </c>
      <c r="J6">
        <f>VLOOKUP($B6,SNEP_MA_IBIdataset!$C$2:$F$185,2,FALSE)</f>
        <v>41.839475</v>
      </c>
      <c r="K6">
        <f>VLOOKUP($B6,SNEP_MA_IBIdataset!$C$2:$F$185,3,FALSE)</f>
        <v>-71.410535999999993</v>
      </c>
    </row>
    <row r="7" spans="1:11" x14ac:dyDescent="0.3">
      <c r="A7" t="s">
        <v>988</v>
      </c>
      <c r="B7" t="s">
        <v>252</v>
      </c>
      <c r="C7" t="s">
        <v>251</v>
      </c>
      <c r="D7" t="s">
        <v>232</v>
      </c>
      <c r="E7">
        <v>59.728127814532336</v>
      </c>
      <c r="F7" t="s">
        <v>1007</v>
      </c>
      <c r="G7">
        <v>67.897742984851007</v>
      </c>
      <c r="H7" t="s">
        <v>1008</v>
      </c>
      <c r="I7" t="s">
        <v>1008</v>
      </c>
      <c r="J7">
        <f>VLOOKUP($B7,SNEP_MA_IBIdataset!$C$2:$F$185,2,FALSE)</f>
        <v>41.872633999999998</v>
      </c>
      <c r="K7">
        <f>VLOOKUP($B7,SNEP_MA_IBIdataset!$C$2:$F$185,3,FALSE)</f>
        <v>-71.408807999999993</v>
      </c>
    </row>
    <row r="8" spans="1:11" x14ac:dyDescent="0.3">
      <c r="A8" t="s">
        <v>988</v>
      </c>
      <c r="B8">
        <v>2013024</v>
      </c>
      <c r="C8" t="s">
        <v>282</v>
      </c>
      <c r="D8" t="s">
        <v>232</v>
      </c>
      <c r="E8">
        <v>14.04152180158894</v>
      </c>
      <c r="F8" t="s">
        <v>1006</v>
      </c>
      <c r="G8">
        <v>14.0415218015889</v>
      </c>
      <c r="H8" t="s">
        <v>1006</v>
      </c>
      <c r="I8" t="s">
        <v>1006</v>
      </c>
      <c r="J8">
        <f>VLOOKUP($B8,SNEP_MA_IBIdataset!$C$2:$F$185,2,FALSE)</f>
        <v>41.881422999999998</v>
      </c>
      <c r="K8">
        <f>VLOOKUP($B8,SNEP_MA_IBIdataset!$C$2:$F$185,3,FALSE)</f>
        <v>-70.909426999999994</v>
      </c>
    </row>
    <row r="9" spans="1:11" x14ac:dyDescent="0.3">
      <c r="A9" t="s">
        <v>988</v>
      </c>
      <c r="B9">
        <v>2019004</v>
      </c>
      <c r="C9" t="s">
        <v>286</v>
      </c>
      <c r="D9" t="s">
        <v>232</v>
      </c>
      <c r="E9">
        <v>68.79363314679847</v>
      </c>
      <c r="F9" t="s">
        <v>1008</v>
      </c>
      <c r="G9">
        <v>76.810307830139806</v>
      </c>
      <c r="H9" t="s">
        <v>1008</v>
      </c>
      <c r="I9" t="s">
        <v>1008</v>
      </c>
      <c r="J9">
        <f>VLOOKUP($B9,SNEP_MA_IBIdataset!$C$2:$F$185,2,FALSE)</f>
        <v>41.907440000000001</v>
      </c>
      <c r="K9">
        <f>VLOOKUP($B9,SNEP_MA_IBIdataset!$C$2:$F$185,3,FALSE)</f>
        <v>-70.914950000000005</v>
      </c>
    </row>
    <row r="10" spans="1:11" x14ac:dyDescent="0.3">
      <c r="A10" t="s">
        <v>988</v>
      </c>
      <c r="B10">
        <v>2013026</v>
      </c>
      <c r="C10" t="s">
        <v>276</v>
      </c>
      <c r="D10" t="s">
        <v>232</v>
      </c>
      <c r="E10">
        <v>37.850342110965165</v>
      </c>
      <c r="F10" t="s">
        <v>1007</v>
      </c>
      <c r="G10">
        <v>43.8016782071183</v>
      </c>
      <c r="H10" t="s">
        <v>1007</v>
      </c>
      <c r="I10" t="s">
        <v>1007</v>
      </c>
      <c r="J10">
        <f>VLOOKUP($B10,SNEP_MA_IBIdataset!$C$2:$F$185,2,FALSE)</f>
        <v>41.909381000000003</v>
      </c>
      <c r="K10">
        <f>VLOOKUP($B10,SNEP_MA_IBIdataset!$C$2:$F$185,3,FALSE)</f>
        <v>-71.098123999999999</v>
      </c>
    </row>
    <row r="11" spans="1:11" x14ac:dyDescent="0.3">
      <c r="A11" t="s">
        <v>988</v>
      </c>
      <c r="B11">
        <v>2019012</v>
      </c>
      <c r="C11" t="s">
        <v>288</v>
      </c>
      <c r="D11" t="s">
        <v>232</v>
      </c>
      <c r="E11">
        <v>56.190828142047657</v>
      </c>
      <c r="F11" t="s">
        <v>1007</v>
      </c>
      <c r="G11">
        <v>62.9658958927252</v>
      </c>
      <c r="H11" t="s">
        <v>1007</v>
      </c>
      <c r="I11" t="s">
        <v>1008</v>
      </c>
      <c r="J11">
        <f>VLOOKUP($B11,SNEP_MA_IBIdataset!$C$2:$F$185,2,FALSE)</f>
        <v>41.921750000000003</v>
      </c>
      <c r="K11">
        <f>VLOOKUP($B11,SNEP_MA_IBIdataset!$C$2:$F$185,3,FALSE)</f>
        <v>-70.923519999999996</v>
      </c>
    </row>
    <row r="12" spans="1:11" x14ac:dyDescent="0.3">
      <c r="A12" t="s">
        <v>988</v>
      </c>
      <c r="B12">
        <v>2019054</v>
      </c>
      <c r="C12" t="s">
        <v>255</v>
      </c>
      <c r="D12" t="s">
        <v>232</v>
      </c>
      <c r="E12">
        <v>49.35827035409082</v>
      </c>
      <c r="F12" t="s">
        <v>1007</v>
      </c>
      <c r="G12">
        <v>52.666193795852202</v>
      </c>
      <c r="H12" t="s">
        <v>1007</v>
      </c>
      <c r="I12" t="s">
        <v>1007</v>
      </c>
      <c r="J12">
        <f>VLOOKUP($B12,SNEP_MA_IBIdataset!$C$2:$F$185,2,FALSE)</f>
        <v>41.97795</v>
      </c>
      <c r="K12">
        <f>VLOOKUP($B12,SNEP_MA_IBIdataset!$C$2:$F$185,3,FALSE)</f>
        <v>-71.134150000000005</v>
      </c>
    </row>
    <row r="13" spans="1:11" x14ac:dyDescent="0.3">
      <c r="A13" t="s">
        <v>988</v>
      </c>
      <c r="B13">
        <v>2019060</v>
      </c>
      <c r="C13" t="s">
        <v>280</v>
      </c>
      <c r="D13" t="s">
        <v>232</v>
      </c>
      <c r="E13">
        <v>54.613823115862829</v>
      </c>
      <c r="F13" t="s">
        <v>1007</v>
      </c>
      <c r="G13">
        <v>62.404495800152503</v>
      </c>
      <c r="H13" t="s">
        <v>1007</v>
      </c>
      <c r="I13" t="s">
        <v>1008</v>
      </c>
      <c r="J13">
        <f>VLOOKUP($B13,SNEP_MA_IBIdataset!$C$2:$F$185,2,FALSE)</f>
        <v>41.99503</v>
      </c>
      <c r="K13">
        <f>VLOOKUP($B13,SNEP_MA_IBIdataset!$C$2:$F$185,3,FALSE)</f>
        <v>-70.970699999999994</v>
      </c>
    </row>
    <row r="14" spans="1:11" x14ac:dyDescent="0.3">
      <c r="A14" t="s">
        <v>989</v>
      </c>
      <c r="B14">
        <v>2019049</v>
      </c>
      <c r="C14" t="s">
        <v>964</v>
      </c>
      <c r="D14" t="s">
        <v>232</v>
      </c>
      <c r="E14">
        <v>44.177854287136569</v>
      </c>
      <c r="F14" t="s">
        <v>1007</v>
      </c>
      <c r="G14">
        <v>49.645803613233603</v>
      </c>
      <c r="I14" t="s">
        <v>1007</v>
      </c>
      <c r="J14">
        <f>VLOOKUP($B14,SNEP_MA_IBIdataset!$C$2:$F$185,2,FALSE)</f>
        <v>42.036700000000003</v>
      </c>
      <c r="K14">
        <f>VLOOKUP($B14,SNEP_MA_IBIdataset!$C$2:$F$185,3,FALSE)</f>
        <v>-72.582800000000006</v>
      </c>
    </row>
    <row r="15" spans="1:11" x14ac:dyDescent="0.3">
      <c r="A15" t="s">
        <v>988</v>
      </c>
      <c r="B15">
        <v>2019079</v>
      </c>
      <c r="C15" t="s">
        <v>265</v>
      </c>
      <c r="D15" t="s">
        <v>232</v>
      </c>
      <c r="E15">
        <v>35.934090198252761</v>
      </c>
      <c r="F15" t="s">
        <v>1007</v>
      </c>
      <c r="G15">
        <v>41.544150476836499</v>
      </c>
      <c r="H15" t="s">
        <v>1007</v>
      </c>
      <c r="I15" t="s">
        <v>1007</v>
      </c>
      <c r="J15">
        <f>VLOOKUP($B15,SNEP_MA_IBIdataset!$C$2:$F$185,2,FALSE)</f>
        <v>42.053759999999997</v>
      </c>
      <c r="K15">
        <f>VLOOKUP($B15,SNEP_MA_IBIdataset!$C$2:$F$185,3,FALSE)</f>
        <v>-71.009780000000006</v>
      </c>
    </row>
    <row r="16" spans="1:11" x14ac:dyDescent="0.3">
      <c r="A16" t="s">
        <v>988</v>
      </c>
      <c r="B16" t="s">
        <v>262</v>
      </c>
      <c r="C16" t="s">
        <v>261</v>
      </c>
      <c r="D16" t="s">
        <v>232</v>
      </c>
      <c r="E16">
        <v>43.517256799200062</v>
      </c>
      <c r="F16" t="s">
        <v>1007</v>
      </c>
      <c r="G16">
        <v>50.0107632927065</v>
      </c>
      <c r="H16" t="s">
        <v>1007</v>
      </c>
      <c r="I16" t="s">
        <v>1007</v>
      </c>
      <c r="J16">
        <f>VLOOKUP($B16,SNEP_MA_IBIdataset!$C$2:$F$185,2,FALSE)</f>
        <v>42.069592</v>
      </c>
      <c r="K16">
        <f>VLOOKUP($B16,SNEP_MA_IBIdataset!$C$2:$F$185,3,FALSE)</f>
        <v>-71.010552000000004</v>
      </c>
    </row>
    <row r="17" spans="1:11" x14ac:dyDescent="0.3">
      <c r="A17" t="s">
        <v>988</v>
      </c>
      <c r="B17">
        <v>2013030</v>
      </c>
      <c r="C17" t="s">
        <v>257</v>
      </c>
      <c r="D17" t="s">
        <v>232</v>
      </c>
      <c r="E17">
        <v>27.427258782300807</v>
      </c>
      <c r="F17" t="s">
        <v>1006</v>
      </c>
      <c r="G17">
        <v>27.714574887193901</v>
      </c>
      <c r="H17" t="s">
        <v>1006</v>
      </c>
      <c r="I17" t="s">
        <v>1006</v>
      </c>
      <c r="J17">
        <f>VLOOKUP($B17,SNEP_MA_IBIdataset!$C$2:$F$185,2,FALSE)</f>
        <v>42.075428000000002</v>
      </c>
      <c r="K17">
        <f>VLOOKUP($B17,SNEP_MA_IBIdataset!$C$2:$F$185,3,FALSE)</f>
        <v>-71.009637999999995</v>
      </c>
    </row>
    <row r="18" spans="1:11" x14ac:dyDescent="0.3">
      <c r="A18" t="s">
        <v>988</v>
      </c>
      <c r="B18">
        <v>2019045</v>
      </c>
      <c r="C18" t="s">
        <v>247</v>
      </c>
      <c r="D18" t="s">
        <v>232</v>
      </c>
      <c r="E18">
        <v>35.088652891370394</v>
      </c>
      <c r="F18" t="s">
        <v>1007</v>
      </c>
      <c r="G18">
        <v>39.352066245692797</v>
      </c>
      <c r="H18" t="s">
        <v>1007</v>
      </c>
      <c r="I18" t="s">
        <v>1007</v>
      </c>
      <c r="J18">
        <f>VLOOKUP($B18,SNEP_MA_IBIdataset!$C$2:$F$185,2,FALSE)</f>
        <v>42.079369999999997</v>
      </c>
      <c r="K18">
        <f>VLOOKUP($B18,SNEP_MA_IBIdataset!$C$2:$F$185,3,FALSE)</f>
        <v>-71.014060000000001</v>
      </c>
    </row>
    <row r="19" spans="1:11" x14ac:dyDescent="0.3">
      <c r="A19" t="s">
        <v>989</v>
      </c>
      <c r="B19">
        <v>2014019</v>
      </c>
      <c r="C19" t="s">
        <v>235</v>
      </c>
      <c r="D19" t="s">
        <v>232</v>
      </c>
      <c r="E19">
        <v>33.917790141554129</v>
      </c>
      <c r="F19" t="s">
        <v>1007</v>
      </c>
      <c r="G19">
        <v>33.9177901415541</v>
      </c>
      <c r="I19" t="s">
        <v>1006</v>
      </c>
      <c r="J19">
        <f>VLOOKUP($B19,SNEP_MA_IBIdataset!$C$2:$F$185,2,FALSE)</f>
        <v>42.079833999999998</v>
      </c>
      <c r="K19">
        <f>VLOOKUP($B19,SNEP_MA_IBIdataset!$C$2:$F$185,3,FALSE)</f>
        <v>-72.565563999999995</v>
      </c>
    </row>
    <row r="20" spans="1:11" x14ac:dyDescent="0.3">
      <c r="A20" t="s">
        <v>988</v>
      </c>
      <c r="B20">
        <v>2013031</v>
      </c>
      <c r="C20" t="s">
        <v>243</v>
      </c>
      <c r="D20" t="s">
        <v>232</v>
      </c>
      <c r="E20">
        <v>30.866863790970935</v>
      </c>
      <c r="F20" t="s">
        <v>1006</v>
      </c>
      <c r="G20">
        <v>40.992641317316597</v>
      </c>
      <c r="H20" t="s">
        <v>1007</v>
      </c>
      <c r="I20" t="s">
        <v>1007</v>
      </c>
      <c r="J20">
        <f>VLOOKUP($B20,SNEP_MA_IBIdataset!$C$2:$F$185,2,FALSE)</f>
        <v>42.082574000000001</v>
      </c>
      <c r="K20">
        <f>VLOOKUP($B20,SNEP_MA_IBIdataset!$C$2:$F$185,3,FALSE)</f>
        <v>-71.030075999999994</v>
      </c>
    </row>
    <row r="21" spans="1:11" x14ac:dyDescent="0.3">
      <c r="A21" t="s">
        <v>988</v>
      </c>
      <c r="B21" t="s">
        <v>242</v>
      </c>
      <c r="C21" t="s">
        <v>241</v>
      </c>
      <c r="D21" t="s">
        <v>232</v>
      </c>
      <c r="E21">
        <v>34.820907327223772</v>
      </c>
      <c r="F21" t="s">
        <v>1007</v>
      </c>
      <c r="G21">
        <v>42.8488398726494</v>
      </c>
      <c r="H21" t="s">
        <v>1007</v>
      </c>
      <c r="I21" t="s">
        <v>1007</v>
      </c>
      <c r="J21">
        <f>VLOOKUP($B21,SNEP_MA_IBIdataset!$C$2:$F$185,2,FALSE)</f>
        <v>42.083322000000003</v>
      </c>
      <c r="K21">
        <f>VLOOKUP($B21,SNEP_MA_IBIdataset!$C$2:$F$185,3,FALSE)</f>
        <v>-71.032694000000006</v>
      </c>
    </row>
    <row r="22" spans="1:11" x14ac:dyDescent="0.3">
      <c r="A22" t="s">
        <v>988</v>
      </c>
      <c r="B22" t="s">
        <v>240</v>
      </c>
      <c r="C22" t="s">
        <v>239</v>
      </c>
      <c r="D22" t="s">
        <v>232</v>
      </c>
      <c r="E22">
        <v>35.105506274236923</v>
      </c>
      <c r="F22" t="s">
        <v>1007</v>
      </c>
      <c r="G22">
        <v>36.153259926157197</v>
      </c>
      <c r="H22" t="s">
        <v>1007</v>
      </c>
      <c r="I22" t="s">
        <v>1006</v>
      </c>
      <c r="J22">
        <f>VLOOKUP($B22,SNEP_MA_IBIdataset!$C$2:$F$185,2,FALSE)</f>
        <v>42.093805000000003</v>
      </c>
      <c r="K22">
        <f>VLOOKUP($B22,SNEP_MA_IBIdataset!$C$2:$F$185,3,FALSE)</f>
        <v>-71.011509000000004</v>
      </c>
    </row>
    <row r="23" spans="1:11" x14ac:dyDescent="0.3">
      <c r="A23" t="s">
        <v>988</v>
      </c>
      <c r="B23" t="s">
        <v>234</v>
      </c>
      <c r="C23" t="s">
        <v>233</v>
      </c>
      <c r="D23" t="s">
        <v>232</v>
      </c>
      <c r="E23">
        <v>30.612687150705625</v>
      </c>
      <c r="F23" t="s">
        <v>1006</v>
      </c>
      <c r="G23">
        <v>33.787647834253299</v>
      </c>
      <c r="H23" t="s">
        <v>1006</v>
      </c>
      <c r="I23" t="s">
        <v>1006</v>
      </c>
      <c r="J23">
        <f>VLOOKUP($B23,SNEP_MA_IBIdataset!$C$2:$F$185,2,FALSE)</f>
        <v>42.192194000000001</v>
      </c>
      <c r="K23">
        <f>VLOOKUP($B23,SNEP_MA_IBIdataset!$C$2:$F$185,3,FALSE)</f>
        <v>-71.843436999999994</v>
      </c>
    </row>
    <row r="24" spans="1:11" x14ac:dyDescent="0.3">
      <c r="A24" t="s">
        <v>988</v>
      </c>
      <c r="B24" t="s">
        <v>246</v>
      </c>
      <c r="C24" t="s">
        <v>245</v>
      </c>
      <c r="D24" t="s">
        <v>232</v>
      </c>
      <c r="E24">
        <v>38.709682806905043</v>
      </c>
      <c r="F24" t="s">
        <v>1007</v>
      </c>
      <c r="G24">
        <v>47.361774903146099</v>
      </c>
      <c r="H24" t="s">
        <v>1007</v>
      </c>
      <c r="I24" t="s">
        <v>1007</v>
      </c>
      <c r="J24">
        <f>VLOOKUP($B24,SNEP_MA_IBIdataset!$C$2:$F$185,2,FALSE)</f>
        <v>42.198318999999998</v>
      </c>
      <c r="K24">
        <f>VLOOKUP($B24,SNEP_MA_IBIdataset!$C$2:$F$185,3,FALSE)</f>
        <v>-71.827438999999998</v>
      </c>
    </row>
    <row r="25" spans="1:11" x14ac:dyDescent="0.3">
      <c r="A25" t="s">
        <v>988</v>
      </c>
      <c r="B25" t="s">
        <v>268</v>
      </c>
      <c r="C25" t="s">
        <v>267</v>
      </c>
      <c r="D25" t="s">
        <v>232</v>
      </c>
      <c r="E25">
        <v>59.503294955657715</v>
      </c>
      <c r="F25" t="s">
        <v>1007</v>
      </c>
      <c r="G25">
        <v>57.972838879747101</v>
      </c>
      <c r="H25" t="s">
        <v>1007</v>
      </c>
      <c r="I25" t="s">
        <v>1007</v>
      </c>
      <c r="J25">
        <f>VLOOKUP($B25,SNEP_MA_IBIdataset!$C$2:$F$185,2,FALSE)</f>
        <v>42.215522999999997</v>
      </c>
      <c r="K25">
        <f>VLOOKUP($B25,SNEP_MA_IBIdataset!$C$2:$F$185,3,FALSE)</f>
        <v>-71.838954999999999</v>
      </c>
    </row>
    <row r="26" spans="1:11" x14ac:dyDescent="0.3">
      <c r="A26" t="s">
        <v>988</v>
      </c>
      <c r="B26" t="s">
        <v>285</v>
      </c>
      <c r="C26" t="s">
        <v>284</v>
      </c>
      <c r="D26" t="s">
        <v>232</v>
      </c>
      <c r="E26">
        <v>31.451968091811157</v>
      </c>
      <c r="F26" t="s">
        <v>1006</v>
      </c>
      <c r="G26">
        <v>37.647383625889503</v>
      </c>
      <c r="H26" t="s">
        <v>1007</v>
      </c>
      <c r="I26" t="s">
        <v>1006</v>
      </c>
      <c r="J26">
        <f>VLOOKUP($B26,SNEP_MA_IBIdataset!$C$2:$F$185,2,FALSE)</f>
        <v>42.241556000000003</v>
      </c>
      <c r="K26">
        <f>VLOOKUP($B26,SNEP_MA_IBIdataset!$C$2:$F$185,3,FALSE)</f>
        <v>-71.803180999999995</v>
      </c>
    </row>
    <row r="27" spans="1:11" x14ac:dyDescent="0.3">
      <c r="A27" t="s">
        <v>989</v>
      </c>
      <c r="B27">
        <v>2019058</v>
      </c>
      <c r="C27" t="s">
        <v>966</v>
      </c>
      <c r="D27" t="s">
        <v>232</v>
      </c>
      <c r="E27">
        <v>20.207042347590388</v>
      </c>
      <c r="F27" t="s">
        <v>1006</v>
      </c>
      <c r="G27">
        <v>21.915296603399</v>
      </c>
      <c r="I27" t="s">
        <v>1006</v>
      </c>
      <c r="J27">
        <f>VLOOKUP($B27,SNEP_MA_IBIdataset!$C$2:$F$185,2,FALSE)</f>
        <v>42.277500000000003</v>
      </c>
      <c r="K27">
        <f>VLOOKUP($B27,SNEP_MA_IBIdataset!$C$2:$F$185,3,FALSE)</f>
        <v>-72.654399999999995</v>
      </c>
    </row>
    <row r="28" spans="1:11" x14ac:dyDescent="0.3">
      <c r="A28" t="s">
        <v>989</v>
      </c>
      <c r="B28">
        <v>2019057</v>
      </c>
      <c r="C28" t="s">
        <v>965</v>
      </c>
      <c r="D28" t="s">
        <v>232</v>
      </c>
      <c r="E28">
        <v>50.33746014283642</v>
      </c>
      <c r="F28" t="s">
        <v>1007</v>
      </c>
      <c r="G28">
        <v>58.345330799516603</v>
      </c>
      <c r="I28" t="s">
        <v>1007</v>
      </c>
      <c r="J28">
        <f>VLOOKUP($B28,SNEP_MA_IBIdataset!$C$2:$F$185,2,FALSE)</f>
        <v>42.2836</v>
      </c>
      <c r="K28">
        <f>VLOOKUP($B28,SNEP_MA_IBIdataset!$C$2:$F$185,3,FALSE)</f>
        <v>-72.6404</v>
      </c>
    </row>
    <row r="29" spans="1:11" x14ac:dyDescent="0.3">
      <c r="A29" t="s">
        <v>989</v>
      </c>
      <c r="B29">
        <v>2015045</v>
      </c>
      <c r="C29" t="s">
        <v>236</v>
      </c>
      <c r="D29" t="s">
        <v>232</v>
      </c>
      <c r="E29">
        <v>52.962397714121977</v>
      </c>
      <c r="F29" t="s">
        <v>1007</v>
      </c>
      <c r="G29">
        <v>50.428468491941103</v>
      </c>
      <c r="I29" t="s">
        <v>1007</v>
      </c>
      <c r="J29">
        <f>VLOOKUP($B29,SNEP_MA_IBIdataset!$C$2:$F$185,2,FALSE)</f>
        <v>42.291074000000002</v>
      </c>
      <c r="K29">
        <f>VLOOKUP($B29,SNEP_MA_IBIdataset!$C$2:$F$185,3,FALSE)</f>
        <v>-71.688530999999998</v>
      </c>
    </row>
    <row r="30" spans="1:11" x14ac:dyDescent="0.3">
      <c r="A30" t="s">
        <v>989</v>
      </c>
      <c r="B30">
        <v>2015009</v>
      </c>
      <c r="C30" t="s">
        <v>273</v>
      </c>
      <c r="D30" t="s">
        <v>232</v>
      </c>
      <c r="E30">
        <v>32.886681608670351</v>
      </c>
      <c r="F30" t="s">
        <v>1006</v>
      </c>
      <c r="G30">
        <v>45.863673752329198</v>
      </c>
      <c r="I30" t="s">
        <v>1007</v>
      </c>
      <c r="J30">
        <f>VLOOKUP($B30,SNEP_MA_IBIdataset!$C$2:$F$185,2,FALSE)</f>
        <v>42.319324000000002</v>
      </c>
      <c r="K30">
        <f>VLOOKUP($B30,SNEP_MA_IBIdataset!$C$2:$F$185,3,FALSE)</f>
        <v>-71.395583000000002</v>
      </c>
    </row>
    <row r="31" spans="1:11" x14ac:dyDescent="0.3">
      <c r="A31" t="s">
        <v>989</v>
      </c>
      <c r="B31">
        <v>2019008</v>
      </c>
      <c r="C31" t="s">
        <v>962</v>
      </c>
      <c r="D31" t="s">
        <v>232</v>
      </c>
      <c r="E31">
        <v>48.108445478639823</v>
      </c>
      <c r="F31" t="s">
        <v>1007</v>
      </c>
      <c r="G31">
        <v>51.824564266459603</v>
      </c>
      <c r="I31" t="s">
        <v>1007</v>
      </c>
      <c r="J31">
        <f>VLOOKUP($B31,SNEP_MA_IBIdataset!$C$2:$F$185,2,FALSE)</f>
        <v>42.386299999999999</v>
      </c>
      <c r="K31">
        <f>VLOOKUP($B31,SNEP_MA_IBIdataset!$C$2:$F$185,3,FALSE)</f>
        <v>-72.550399999999996</v>
      </c>
    </row>
    <row r="32" spans="1:11" x14ac:dyDescent="0.3">
      <c r="A32" t="s">
        <v>989</v>
      </c>
      <c r="B32">
        <v>2019069</v>
      </c>
      <c r="C32" t="s">
        <v>967</v>
      </c>
      <c r="D32" t="s">
        <v>232</v>
      </c>
      <c r="E32">
        <v>52.896807085483431</v>
      </c>
      <c r="F32" t="s">
        <v>1007</v>
      </c>
      <c r="G32">
        <v>57.271565730065397</v>
      </c>
      <c r="I32" t="s">
        <v>1007</v>
      </c>
      <c r="J32">
        <f>VLOOKUP($B32,SNEP_MA_IBIdataset!$C$2:$F$185,2,FALSE)</f>
        <v>42.411200000000001</v>
      </c>
      <c r="K32">
        <f>VLOOKUP($B32,SNEP_MA_IBIdataset!$C$2:$F$185,3,FALSE)</f>
        <v>-72.567499999999995</v>
      </c>
    </row>
    <row r="33" spans="1:11" x14ac:dyDescent="0.3">
      <c r="A33" t="s">
        <v>989</v>
      </c>
      <c r="B33">
        <v>2014049</v>
      </c>
      <c r="C33" t="s">
        <v>269</v>
      </c>
      <c r="D33" t="s">
        <v>232</v>
      </c>
      <c r="E33">
        <v>64.843563168009936</v>
      </c>
      <c r="F33" t="s">
        <v>1008</v>
      </c>
      <c r="G33">
        <v>74.093539284339798</v>
      </c>
      <c r="I33" t="s">
        <v>1008</v>
      </c>
      <c r="J33">
        <f>VLOOKUP($B33,SNEP_MA_IBIdataset!$C$2:$F$185,2,FALSE)</f>
        <v>42.456556999999997</v>
      </c>
      <c r="K33">
        <f>VLOOKUP($B33,SNEP_MA_IBIdataset!$C$2:$F$185,3,FALSE)</f>
        <v>-72.636993000000004</v>
      </c>
    </row>
    <row r="34" spans="1:11" x14ac:dyDescent="0.3">
      <c r="A34" t="s">
        <v>989</v>
      </c>
      <c r="B34">
        <v>2013039</v>
      </c>
      <c r="C34" t="s">
        <v>231</v>
      </c>
      <c r="D34" t="s">
        <v>232</v>
      </c>
      <c r="E34">
        <v>22.805193537631265</v>
      </c>
      <c r="F34" t="s">
        <v>1006</v>
      </c>
      <c r="G34">
        <v>22.8051935376313</v>
      </c>
      <c r="I34" t="s">
        <v>1006</v>
      </c>
      <c r="J34">
        <f>VLOOKUP($B34,SNEP_MA_IBIdataset!$C$2:$F$185,2,FALSE)</f>
        <v>42.495119000000003</v>
      </c>
      <c r="K34">
        <f>VLOOKUP($B34,SNEP_MA_IBIdataset!$C$2:$F$185,3,FALSE)</f>
        <v>-71.136137000000005</v>
      </c>
    </row>
    <row r="35" spans="1:11" x14ac:dyDescent="0.3">
      <c r="A35" t="s">
        <v>989</v>
      </c>
      <c r="B35" t="s">
        <v>264</v>
      </c>
      <c r="C35" t="s">
        <v>263</v>
      </c>
      <c r="D35" t="s">
        <v>232</v>
      </c>
      <c r="E35">
        <v>32.77058517741748</v>
      </c>
      <c r="F35" t="s">
        <v>1006</v>
      </c>
      <c r="G35">
        <v>49.437251844084102</v>
      </c>
      <c r="I35" t="s">
        <v>1007</v>
      </c>
      <c r="J35">
        <f>VLOOKUP($B35,SNEP_MA_IBIdataset!$C$2:$F$185,2,FALSE)</f>
        <v>42.495806000000002</v>
      </c>
      <c r="K35">
        <f>VLOOKUP($B35,SNEP_MA_IBIdataset!$C$2:$F$185,3,FALSE)</f>
        <v>-71.038741000000002</v>
      </c>
    </row>
    <row r="36" spans="1:11" x14ac:dyDescent="0.3">
      <c r="A36" t="s">
        <v>989</v>
      </c>
      <c r="B36" t="s">
        <v>254</v>
      </c>
      <c r="C36" t="s">
        <v>253</v>
      </c>
      <c r="D36" t="s">
        <v>232</v>
      </c>
      <c r="E36">
        <v>18.99531738903951</v>
      </c>
      <c r="F36" t="s">
        <v>1006</v>
      </c>
      <c r="G36">
        <v>23.620680078918301</v>
      </c>
      <c r="I36" t="s">
        <v>1006</v>
      </c>
      <c r="J36">
        <f>VLOOKUP($B36,SNEP_MA_IBIdataset!$C$2:$F$185,2,FALSE)</f>
        <v>42.501784999999998</v>
      </c>
      <c r="K36">
        <f>VLOOKUP($B36,SNEP_MA_IBIdataset!$C$2:$F$185,3,FALSE)</f>
        <v>-71.240716000000006</v>
      </c>
    </row>
    <row r="37" spans="1:11" x14ac:dyDescent="0.3">
      <c r="A37" t="s">
        <v>989</v>
      </c>
      <c r="B37">
        <v>2015031</v>
      </c>
      <c r="C37" t="s">
        <v>279</v>
      </c>
      <c r="D37" t="s">
        <v>232</v>
      </c>
      <c r="E37">
        <v>29.922552272782713</v>
      </c>
      <c r="F37" t="s">
        <v>1006</v>
      </c>
      <c r="G37">
        <v>41.258473086204198</v>
      </c>
      <c r="I37" t="s">
        <v>1007</v>
      </c>
      <c r="J37">
        <f>VLOOKUP($B37,SNEP_MA_IBIdataset!$C$2:$F$185,2,FALSE)</f>
        <v>42.579028000000001</v>
      </c>
      <c r="K37">
        <f>VLOOKUP($B37,SNEP_MA_IBIdataset!$C$2:$F$185,3,FALSE)</f>
        <v>-70.991535999999996</v>
      </c>
    </row>
    <row r="38" spans="1:11" x14ac:dyDescent="0.3">
      <c r="A38" t="s">
        <v>989</v>
      </c>
      <c r="B38">
        <v>2015035</v>
      </c>
      <c r="C38" t="s">
        <v>272</v>
      </c>
      <c r="D38" t="s">
        <v>232</v>
      </c>
      <c r="E38">
        <v>34.973593588566388</v>
      </c>
      <c r="F38" t="s">
        <v>1007</v>
      </c>
      <c r="G38">
        <v>47.9505857322252</v>
      </c>
      <c r="I38" t="s">
        <v>1007</v>
      </c>
      <c r="J38">
        <f>VLOOKUP($B38,SNEP_MA_IBIdataset!$C$2:$F$185,2,FALSE)</f>
        <v>42.594355999999998</v>
      </c>
      <c r="K38">
        <f>VLOOKUP($B38,SNEP_MA_IBIdataset!$C$2:$F$185,3,FALSE)</f>
        <v>-71.340670000000003</v>
      </c>
    </row>
    <row r="39" spans="1:11" x14ac:dyDescent="0.3">
      <c r="A39" t="s">
        <v>989</v>
      </c>
      <c r="B39">
        <v>2015038</v>
      </c>
      <c r="C39" t="s">
        <v>292</v>
      </c>
      <c r="D39" t="s">
        <v>232</v>
      </c>
      <c r="E39">
        <v>30.069843926701424</v>
      </c>
      <c r="F39" t="s">
        <v>1006</v>
      </c>
      <c r="G39">
        <v>43.510704141755198</v>
      </c>
      <c r="I39" t="s">
        <v>1007</v>
      </c>
      <c r="J39">
        <f>VLOOKUP($B39,SNEP_MA_IBIdataset!$C$2:$F$185,2,FALSE)</f>
        <v>42.668177999999997</v>
      </c>
      <c r="K39">
        <f>VLOOKUP($B39,SNEP_MA_IBIdataset!$C$2:$F$185,3,FALSE)</f>
        <v>-71.326335</v>
      </c>
    </row>
    <row r="40" spans="1:11" x14ac:dyDescent="0.3">
      <c r="A40" t="s">
        <v>989</v>
      </c>
      <c r="B40">
        <v>2015037</v>
      </c>
      <c r="C40" t="s">
        <v>291</v>
      </c>
      <c r="D40" t="s">
        <v>232</v>
      </c>
      <c r="E40">
        <v>28.257992790417603</v>
      </c>
      <c r="F40" t="s">
        <v>1006</v>
      </c>
      <c r="G40">
        <v>49.716349857327302</v>
      </c>
      <c r="I40" t="s">
        <v>1007</v>
      </c>
      <c r="J40">
        <f>VLOOKUP($B40,SNEP_MA_IBIdataset!$C$2:$F$185,2,FALSE)</f>
        <v>42.671844</v>
      </c>
      <c r="K40">
        <f>VLOOKUP($B40,SNEP_MA_IBIdataset!$C$2:$F$185,3,FALSE)</f>
        <v>-71.344448</v>
      </c>
    </row>
    <row r="41" spans="1:11" x14ac:dyDescent="0.3">
      <c r="A41" t="s">
        <v>989</v>
      </c>
      <c r="B41">
        <v>2015002</v>
      </c>
      <c r="C41" t="s">
        <v>290</v>
      </c>
      <c r="D41" t="s">
        <v>232</v>
      </c>
      <c r="E41">
        <v>28.907379396460367</v>
      </c>
      <c r="F41" t="s">
        <v>1006</v>
      </c>
      <c r="G41">
        <v>43.797047384867902</v>
      </c>
      <c r="I41" t="s">
        <v>1007</v>
      </c>
      <c r="J41">
        <f>VLOOKUP($B41,SNEP_MA_IBIdataset!$C$2:$F$185,2,FALSE)</f>
        <v>42.697116999999999</v>
      </c>
      <c r="K41">
        <f>VLOOKUP($B41,SNEP_MA_IBIdataset!$C$2:$F$185,3,FALSE)</f>
        <v>-71.143995000000004</v>
      </c>
    </row>
    <row r="42" spans="1:11" x14ac:dyDescent="0.3">
      <c r="A42" t="s">
        <v>989</v>
      </c>
      <c r="B42">
        <v>2015028</v>
      </c>
      <c r="C42" t="s">
        <v>278</v>
      </c>
      <c r="D42" t="s">
        <v>232</v>
      </c>
      <c r="E42">
        <v>45.587852687507031</v>
      </c>
      <c r="F42" t="s">
        <v>1007</v>
      </c>
      <c r="G42">
        <v>49.251723538877897</v>
      </c>
      <c r="I42" t="s">
        <v>1007</v>
      </c>
      <c r="J42">
        <f>VLOOKUP($B42,SNEP_MA_IBIdataset!$C$2:$F$185,2,FALSE)</f>
        <v>42.865929000000001</v>
      </c>
      <c r="K42">
        <f>VLOOKUP($B42,SNEP_MA_IBIdataset!$C$2:$F$185,3,FALSE)</f>
        <v>-70.961590999999999</v>
      </c>
    </row>
    <row r="43" spans="1:11" x14ac:dyDescent="0.3">
      <c r="A43" t="s">
        <v>988</v>
      </c>
      <c r="B43" t="s">
        <v>117</v>
      </c>
      <c r="C43" t="s">
        <v>116</v>
      </c>
      <c r="D43" t="s">
        <v>542</v>
      </c>
      <c r="E43">
        <v>69.48940159041949</v>
      </c>
      <c r="F43" t="s">
        <v>1008</v>
      </c>
      <c r="G43">
        <v>76.465240246296105</v>
      </c>
      <c r="H43" t="s">
        <v>1008</v>
      </c>
      <c r="I43" t="s">
        <v>1008</v>
      </c>
      <c r="J43">
        <f>VLOOKUP($B43,SNEP_MA_IBIdataset!$C$2:$F$185,2,FALSE)</f>
        <v>41.485968</v>
      </c>
      <c r="K43">
        <f>VLOOKUP($B43,SNEP_MA_IBIdataset!$C$2:$F$185,3,FALSE)</f>
        <v>-71.566130000000001</v>
      </c>
    </row>
    <row r="44" spans="1:11" x14ac:dyDescent="0.3">
      <c r="A44" t="s">
        <v>988</v>
      </c>
      <c r="B44" t="s">
        <v>131</v>
      </c>
      <c r="C44" t="s">
        <v>130</v>
      </c>
      <c r="D44" t="s">
        <v>542</v>
      </c>
      <c r="E44">
        <v>58.634072993336844</v>
      </c>
      <c r="F44" t="s">
        <v>1007</v>
      </c>
      <c r="G44">
        <v>66.296905624603795</v>
      </c>
      <c r="H44" t="s">
        <v>1008</v>
      </c>
      <c r="I44" t="s">
        <v>1008</v>
      </c>
      <c r="J44">
        <f>VLOOKUP($B44,SNEP_MA_IBIdataset!$C$2:$F$185,2,FALSE)</f>
        <v>41.517007999999997</v>
      </c>
      <c r="K44">
        <f>VLOOKUP($B44,SNEP_MA_IBIdataset!$C$2:$F$185,3,FALSE)</f>
        <v>-71.526214999999993</v>
      </c>
    </row>
    <row r="45" spans="1:11" x14ac:dyDescent="0.3">
      <c r="A45" t="s">
        <v>988</v>
      </c>
      <c r="B45">
        <v>2015050</v>
      </c>
      <c r="C45" t="s">
        <v>138</v>
      </c>
      <c r="D45" t="s">
        <v>542</v>
      </c>
      <c r="E45">
        <v>61.935214857292813</v>
      </c>
      <c r="F45" t="s">
        <v>1008</v>
      </c>
      <c r="G45">
        <v>67.407111553937</v>
      </c>
      <c r="H45" t="s">
        <v>1008</v>
      </c>
      <c r="I45" t="s">
        <v>1008</v>
      </c>
      <c r="J45">
        <f>VLOOKUP($B45,SNEP_MA_IBIdataset!$C$2:$F$185,2,FALSE)</f>
        <v>41.562812000000001</v>
      </c>
      <c r="K45">
        <f>VLOOKUP($B45,SNEP_MA_IBIdataset!$C$2:$F$185,3,FALSE)</f>
        <v>-71.133854999999997</v>
      </c>
    </row>
    <row r="46" spans="1:11" x14ac:dyDescent="0.3">
      <c r="A46" t="s">
        <v>988</v>
      </c>
      <c r="B46" t="s">
        <v>152</v>
      </c>
      <c r="C46" t="s">
        <v>151</v>
      </c>
      <c r="D46" t="s">
        <v>542</v>
      </c>
      <c r="E46">
        <v>51.618234315547944</v>
      </c>
      <c r="F46" t="s">
        <v>1007</v>
      </c>
      <c r="G46">
        <v>56.256453239481097</v>
      </c>
      <c r="H46" t="s">
        <v>1007</v>
      </c>
      <c r="I46" t="s">
        <v>1007</v>
      </c>
      <c r="J46">
        <f>VLOOKUP($B46,SNEP_MA_IBIdataset!$C$2:$F$185,2,FALSE)</f>
        <v>41.587701000000003</v>
      </c>
      <c r="K46">
        <f>VLOOKUP($B46,SNEP_MA_IBIdataset!$C$2:$F$185,3,FALSE)</f>
        <v>-70.525492</v>
      </c>
    </row>
    <row r="47" spans="1:11" x14ac:dyDescent="0.3">
      <c r="A47" t="s">
        <v>988</v>
      </c>
      <c r="B47" t="s">
        <v>115</v>
      </c>
      <c r="C47" t="s">
        <v>114</v>
      </c>
      <c r="D47" t="s">
        <v>542</v>
      </c>
      <c r="E47">
        <v>45.646884836663673</v>
      </c>
      <c r="F47" t="s">
        <v>1007</v>
      </c>
      <c r="G47">
        <v>47.779227085285001</v>
      </c>
      <c r="H47" t="s">
        <v>1007</v>
      </c>
      <c r="I47" t="s">
        <v>1007</v>
      </c>
      <c r="J47">
        <f>VLOOKUP($B47,SNEP_MA_IBIdataset!$C$2:$F$185,2,FALSE)</f>
        <v>41.592323</v>
      </c>
      <c r="K47">
        <f>VLOOKUP($B47,SNEP_MA_IBIdataset!$C$2:$F$185,3,FALSE)</f>
        <v>-70.507392999999993</v>
      </c>
    </row>
    <row r="48" spans="1:11" x14ac:dyDescent="0.3">
      <c r="A48" t="s">
        <v>988</v>
      </c>
      <c r="B48" t="s">
        <v>141</v>
      </c>
      <c r="C48" t="s">
        <v>140</v>
      </c>
      <c r="D48" t="s">
        <v>542</v>
      </c>
      <c r="E48">
        <v>82.588591885677417</v>
      </c>
      <c r="F48" t="s">
        <v>1009</v>
      </c>
      <c r="G48">
        <v>81.885977632935706</v>
      </c>
      <c r="H48" t="s">
        <v>1008</v>
      </c>
      <c r="I48" t="s">
        <v>1009</v>
      </c>
      <c r="J48">
        <f>VLOOKUP($B48,SNEP_MA_IBIdataset!$C$2:$F$185,2,FALSE)</f>
        <v>41.626145000000001</v>
      </c>
      <c r="K48">
        <f>VLOOKUP($B48,SNEP_MA_IBIdataset!$C$2:$F$185,3,FALSE)</f>
        <v>-71.631237999999996</v>
      </c>
    </row>
    <row r="49" spans="1:11" x14ac:dyDescent="0.3">
      <c r="A49" t="s">
        <v>988</v>
      </c>
      <c r="B49" t="s">
        <v>101</v>
      </c>
      <c r="C49" t="s">
        <v>100</v>
      </c>
      <c r="D49" t="s">
        <v>542</v>
      </c>
      <c r="E49">
        <v>53.529112026181053</v>
      </c>
      <c r="F49" t="s">
        <v>1007</v>
      </c>
      <c r="G49">
        <v>63.425371922441002</v>
      </c>
      <c r="H49" t="s">
        <v>1008</v>
      </c>
      <c r="I49" t="s">
        <v>1008</v>
      </c>
      <c r="J49">
        <f>VLOOKUP($B49,SNEP_MA_IBIdataset!$C$2:$F$185,2,FALSE)</f>
        <v>41.628630000000001</v>
      </c>
      <c r="K49">
        <f>VLOOKUP($B49,SNEP_MA_IBIdataset!$C$2:$F$185,3,FALSE)</f>
        <v>-70.451454999999996</v>
      </c>
    </row>
    <row r="50" spans="1:11" x14ac:dyDescent="0.3">
      <c r="A50" t="s">
        <v>988</v>
      </c>
      <c r="B50" t="s">
        <v>179</v>
      </c>
      <c r="C50" t="s">
        <v>178</v>
      </c>
      <c r="D50" t="s">
        <v>542</v>
      </c>
      <c r="E50">
        <v>72.615727376733005</v>
      </c>
      <c r="F50" t="s">
        <v>1008</v>
      </c>
      <c r="G50">
        <v>76.583981344986995</v>
      </c>
      <c r="H50" t="s">
        <v>1008</v>
      </c>
      <c r="I50" t="s">
        <v>1008</v>
      </c>
      <c r="J50">
        <f>VLOOKUP($B50,SNEP_MA_IBIdataset!$C$2:$F$185,2,FALSE)</f>
        <v>41.629541000000003</v>
      </c>
      <c r="K50">
        <f>VLOOKUP($B50,SNEP_MA_IBIdataset!$C$2:$F$185,3,FALSE)</f>
        <v>-70.483532999999994</v>
      </c>
    </row>
    <row r="51" spans="1:11" x14ac:dyDescent="0.3">
      <c r="A51" t="s">
        <v>988</v>
      </c>
      <c r="B51">
        <v>2016014</v>
      </c>
      <c r="C51" t="s">
        <v>156</v>
      </c>
      <c r="D51" t="s">
        <v>542</v>
      </c>
      <c r="E51">
        <v>54.699154529128919</v>
      </c>
      <c r="F51" t="s">
        <v>1007</v>
      </c>
      <c r="G51">
        <v>59.641447797424497</v>
      </c>
      <c r="H51" t="s">
        <v>1007</v>
      </c>
      <c r="I51" t="s">
        <v>1007</v>
      </c>
      <c r="J51">
        <f>VLOOKUP($B51,SNEP_MA_IBIdataset!$C$2:$F$185,2,FALSE)</f>
        <v>41.632660000000001</v>
      </c>
      <c r="K51">
        <f>VLOOKUP($B51,SNEP_MA_IBIdataset!$C$2:$F$185,3,FALSE)</f>
        <v>-71.060383000000002</v>
      </c>
    </row>
    <row r="52" spans="1:11" x14ac:dyDescent="0.3">
      <c r="A52" t="s">
        <v>988</v>
      </c>
      <c r="B52">
        <v>2013006</v>
      </c>
      <c r="C52" t="s">
        <v>184</v>
      </c>
      <c r="D52" t="s">
        <v>542</v>
      </c>
      <c r="E52">
        <v>30.83544023670073</v>
      </c>
      <c r="F52" t="s">
        <v>1006</v>
      </c>
      <c r="G52">
        <v>40.5663780663781</v>
      </c>
      <c r="H52" t="s">
        <v>1007</v>
      </c>
      <c r="I52" t="s">
        <v>1007</v>
      </c>
      <c r="J52">
        <f>VLOOKUP($B52,SNEP_MA_IBIdataset!$C$2:$F$185,2,FALSE)</f>
        <v>41.633384</v>
      </c>
      <c r="K52">
        <f>VLOOKUP($B52,SNEP_MA_IBIdataset!$C$2:$F$185,3,FALSE)</f>
        <v>-70.986022000000006</v>
      </c>
    </row>
    <row r="53" spans="1:11" x14ac:dyDescent="0.3">
      <c r="A53" t="s">
        <v>988</v>
      </c>
      <c r="B53" t="s">
        <v>192</v>
      </c>
      <c r="C53" t="s">
        <v>191</v>
      </c>
      <c r="D53" t="s">
        <v>542</v>
      </c>
      <c r="E53">
        <v>70.51826576374846</v>
      </c>
      <c r="F53" t="s">
        <v>1008</v>
      </c>
      <c r="G53">
        <v>80.409864679737694</v>
      </c>
      <c r="H53" t="s">
        <v>1008</v>
      </c>
      <c r="I53" t="s">
        <v>1008</v>
      </c>
      <c r="J53">
        <f>VLOOKUP($B53,SNEP_MA_IBIdataset!$C$2:$F$185,2,FALSE)</f>
        <v>41.669657000000001</v>
      </c>
      <c r="K53">
        <f>VLOOKUP($B53,SNEP_MA_IBIdataset!$C$2:$F$185,3,FALSE)</f>
        <v>-71.026565000000005</v>
      </c>
    </row>
    <row r="54" spans="1:11" x14ac:dyDescent="0.3">
      <c r="A54" t="s">
        <v>988</v>
      </c>
      <c r="B54">
        <v>2013005</v>
      </c>
      <c r="C54" t="s">
        <v>189</v>
      </c>
      <c r="D54" t="s">
        <v>542</v>
      </c>
      <c r="E54">
        <v>59.985483062982446</v>
      </c>
      <c r="F54" t="s">
        <v>1007</v>
      </c>
      <c r="G54">
        <v>65.134120173047506</v>
      </c>
      <c r="H54" t="s">
        <v>1008</v>
      </c>
      <c r="I54" t="s">
        <v>1008</v>
      </c>
      <c r="J54">
        <f>VLOOKUP($B54,SNEP_MA_IBIdataset!$C$2:$F$185,2,FALSE)</f>
        <v>41.679670999999999</v>
      </c>
      <c r="K54">
        <f>VLOOKUP($B54,SNEP_MA_IBIdataset!$C$2:$F$185,3,FALSE)</f>
        <v>-70.840824999999995</v>
      </c>
    </row>
    <row r="55" spans="1:11" x14ac:dyDescent="0.3">
      <c r="A55" t="s">
        <v>988</v>
      </c>
      <c r="B55">
        <v>2013001</v>
      </c>
      <c r="C55" t="s">
        <v>149</v>
      </c>
      <c r="D55" t="s">
        <v>542</v>
      </c>
      <c r="E55">
        <v>62.009790804433656</v>
      </c>
      <c r="F55" t="s">
        <v>1008</v>
      </c>
      <c r="G55">
        <v>71.930425725068602</v>
      </c>
      <c r="H55" t="s">
        <v>1008</v>
      </c>
      <c r="I55" t="s">
        <v>1008</v>
      </c>
      <c r="J55">
        <f>VLOOKUP($B55,SNEP_MA_IBIdataset!$C$2:$F$185,2,FALSE)</f>
        <v>41.702893000000003</v>
      </c>
      <c r="K55">
        <f>VLOOKUP($B55,SNEP_MA_IBIdataset!$C$2:$F$185,3,FALSE)</f>
        <v>-70.104775000000004</v>
      </c>
    </row>
    <row r="56" spans="1:11" x14ac:dyDescent="0.3">
      <c r="A56" t="s">
        <v>988</v>
      </c>
      <c r="B56">
        <v>2013004</v>
      </c>
      <c r="C56" t="s">
        <v>167</v>
      </c>
      <c r="D56" t="s">
        <v>542</v>
      </c>
      <c r="E56">
        <v>45.8434514949274</v>
      </c>
      <c r="F56" t="s">
        <v>1007</v>
      </c>
      <c r="G56">
        <v>42.571929981410797</v>
      </c>
      <c r="H56" t="s">
        <v>1007</v>
      </c>
      <c r="I56" t="s">
        <v>1007</v>
      </c>
      <c r="J56">
        <f>VLOOKUP($B56,SNEP_MA_IBIdataset!$C$2:$F$185,2,FALSE)</f>
        <v>41.727407999999997</v>
      </c>
      <c r="K56">
        <f>VLOOKUP($B56,SNEP_MA_IBIdataset!$C$2:$F$185,3,FALSE)</f>
        <v>-70.856356000000005</v>
      </c>
    </row>
    <row r="57" spans="1:11" x14ac:dyDescent="0.3">
      <c r="A57" t="s">
        <v>988</v>
      </c>
      <c r="B57">
        <v>2013012</v>
      </c>
      <c r="C57" t="s">
        <v>95</v>
      </c>
      <c r="D57" t="s">
        <v>542</v>
      </c>
      <c r="E57">
        <v>46.173747276688488</v>
      </c>
      <c r="F57" t="s">
        <v>1007</v>
      </c>
      <c r="G57">
        <v>57.197498367393997</v>
      </c>
      <c r="H57" t="s">
        <v>1007</v>
      </c>
      <c r="I57" t="s">
        <v>1007</v>
      </c>
      <c r="J57">
        <f>VLOOKUP($B57,SNEP_MA_IBIdataset!$C$2:$F$185,2,FALSE)</f>
        <v>41.744701999999997</v>
      </c>
      <c r="K57">
        <f>VLOOKUP($B57,SNEP_MA_IBIdataset!$C$2:$F$185,3,FALSE)</f>
        <v>-71.248261999999997</v>
      </c>
    </row>
    <row r="58" spans="1:11" x14ac:dyDescent="0.3">
      <c r="A58" t="s">
        <v>988</v>
      </c>
      <c r="B58">
        <v>2013010</v>
      </c>
      <c r="C58" t="s">
        <v>120</v>
      </c>
      <c r="D58" t="s">
        <v>542</v>
      </c>
      <c r="E58">
        <v>56.098883050887245</v>
      </c>
      <c r="F58" t="s">
        <v>1007</v>
      </c>
      <c r="G58">
        <v>54.211834974565903</v>
      </c>
      <c r="H58" t="s">
        <v>1007</v>
      </c>
      <c r="I58" t="s">
        <v>1007</v>
      </c>
      <c r="J58">
        <f>VLOOKUP($B58,SNEP_MA_IBIdataset!$C$2:$F$185,2,FALSE)</f>
        <v>41.755701999999999</v>
      </c>
      <c r="K58">
        <f>VLOOKUP($B58,SNEP_MA_IBIdataset!$C$2:$F$185,3,FALSE)</f>
        <v>-70.983125000000001</v>
      </c>
    </row>
    <row r="59" spans="1:11" x14ac:dyDescent="0.3">
      <c r="A59" t="s">
        <v>988</v>
      </c>
      <c r="B59" t="s">
        <v>159</v>
      </c>
      <c r="C59" t="s">
        <v>158</v>
      </c>
      <c r="D59" t="s">
        <v>542</v>
      </c>
      <c r="E59">
        <v>39.790396370765073</v>
      </c>
      <c r="F59" t="s">
        <v>1007</v>
      </c>
      <c r="G59">
        <v>39.508821389992299</v>
      </c>
      <c r="H59" t="s">
        <v>1007</v>
      </c>
      <c r="I59" t="s">
        <v>1007</v>
      </c>
      <c r="J59">
        <f>VLOOKUP($B59,SNEP_MA_IBIdataset!$C$2:$F$185,2,FALSE)</f>
        <v>41.767764999999997</v>
      </c>
      <c r="K59">
        <f>VLOOKUP($B59,SNEP_MA_IBIdataset!$C$2:$F$185,3,FALSE)</f>
        <v>-70.635687000000004</v>
      </c>
    </row>
    <row r="60" spans="1:11" x14ac:dyDescent="0.3">
      <c r="A60" t="s">
        <v>988</v>
      </c>
      <c r="B60">
        <v>2013013</v>
      </c>
      <c r="C60" t="s">
        <v>134</v>
      </c>
      <c r="D60" t="s">
        <v>542</v>
      </c>
      <c r="E60">
        <v>60.779456984814139</v>
      </c>
      <c r="F60" t="s">
        <v>1008</v>
      </c>
      <c r="G60">
        <v>66.084240935431396</v>
      </c>
      <c r="H60" t="s">
        <v>1008</v>
      </c>
      <c r="I60" t="s">
        <v>1008</v>
      </c>
      <c r="J60">
        <f>VLOOKUP($B60,SNEP_MA_IBIdataset!$C$2:$F$185,2,FALSE)</f>
        <v>41.777309000000002</v>
      </c>
      <c r="K60">
        <f>VLOOKUP($B60,SNEP_MA_IBIdataset!$C$2:$F$185,3,FALSE)</f>
        <v>-71.192532</v>
      </c>
    </row>
    <row r="61" spans="1:11" x14ac:dyDescent="0.3">
      <c r="A61" t="s">
        <v>988</v>
      </c>
      <c r="B61">
        <v>2013014</v>
      </c>
      <c r="C61" t="s">
        <v>77</v>
      </c>
      <c r="D61" t="s">
        <v>542</v>
      </c>
      <c r="E61">
        <v>17.106552418624549</v>
      </c>
      <c r="F61" t="s">
        <v>1006</v>
      </c>
      <c r="G61">
        <v>26.365811677883801</v>
      </c>
      <c r="H61" t="s">
        <v>1006</v>
      </c>
      <c r="I61" t="s">
        <v>1006</v>
      </c>
      <c r="J61">
        <f>VLOOKUP($B61,SNEP_MA_IBIdataset!$C$2:$F$185,2,FALSE)</f>
        <v>41.800693000000003</v>
      </c>
      <c r="K61">
        <f>VLOOKUP($B61,SNEP_MA_IBIdataset!$C$2:$F$185,3,FALSE)</f>
        <v>-71.304340999999994</v>
      </c>
    </row>
    <row r="62" spans="1:11" x14ac:dyDescent="0.3">
      <c r="A62" t="s">
        <v>988</v>
      </c>
      <c r="B62">
        <v>2019081</v>
      </c>
      <c r="C62" t="s">
        <v>180</v>
      </c>
      <c r="D62" t="s">
        <v>542</v>
      </c>
      <c r="E62">
        <v>7.9110901607019599</v>
      </c>
      <c r="F62" t="s">
        <v>1006</v>
      </c>
      <c r="G62">
        <v>7.9110901607019599</v>
      </c>
      <c r="H62" t="s">
        <v>1006</v>
      </c>
      <c r="I62" t="s">
        <v>1006</v>
      </c>
      <c r="J62">
        <f>VLOOKUP($B62,SNEP_MA_IBIdataset!$C$2:$F$185,2,FALSE)</f>
        <v>41.819899999999997</v>
      </c>
      <c r="K62">
        <f>VLOOKUP($B62,SNEP_MA_IBIdataset!$C$2:$F$185,3,FALSE)</f>
        <v>-71.027180000000001</v>
      </c>
    </row>
    <row r="63" spans="1:11" x14ac:dyDescent="0.3">
      <c r="A63" t="s">
        <v>988</v>
      </c>
      <c r="B63">
        <v>2013015</v>
      </c>
      <c r="C63" t="s">
        <v>107</v>
      </c>
      <c r="D63" t="s">
        <v>542</v>
      </c>
      <c r="E63">
        <v>44.979619017886421</v>
      </c>
      <c r="F63" t="s">
        <v>1007</v>
      </c>
      <c r="G63">
        <v>43.757971938775498</v>
      </c>
      <c r="H63" t="s">
        <v>1007</v>
      </c>
      <c r="I63" t="s">
        <v>1007</v>
      </c>
      <c r="J63">
        <f>VLOOKUP($B63,SNEP_MA_IBIdataset!$C$2:$F$185,2,FALSE)</f>
        <v>41.830587999999999</v>
      </c>
      <c r="K63">
        <f>VLOOKUP($B63,SNEP_MA_IBIdataset!$C$2:$F$185,3,FALSE)</f>
        <v>-71.329937000000001</v>
      </c>
    </row>
    <row r="64" spans="1:11" x14ac:dyDescent="0.3">
      <c r="A64" t="s">
        <v>988</v>
      </c>
      <c r="B64" t="s">
        <v>207</v>
      </c>
      <c r="C64" t="s">
        <v>206</v>
      </c>
      <c r="D64" t="s">
        <v>542</v>
      </c>
      <c r="E64">
        <v>63.601557328913579</v>
      </c>
      <c r="F64" t="s">
        <v>1008</v>
      </c>
      <c r="G64">
        <v>73.187780609989801</v>
      </c>
      <c r="H64" t="s">
        <v>1008</v>
      </c>
      <c r="I64" t="s">
        <v>1008</v>
      </c>
      <c r="J64">
        <f>VLOOKUP($B64,SNEP_MA_IBIdataset!$C$2:$F$185,2,FALSE)</f>
        <v>41.833416</v>
      </c>
      <c r="K64">
        <f>VLOOKUP($B64,SNEP_MA_IBIdataset!$C$2:$F$185,3,FALSE)</f>
        <v>-71.276921000000002</v>
      </c>
    </row>
    <row r="65" spans="1:11" x14ac:dyDescent="0.3">
      <c r="A65" t="s">
        <v>988</v>
      </c>
      <c r="B65">
        <v>2019015</v>
      </c>
      <c r="C65" t="s">
        <v>164</v>
      </c>
      <c r="D65" t="s">
        <v>542</v>
      </c>
      <c r="E65">
        <v>79.254370255958733</v>
      </c>
      <c r="F65" t="s">
        <v>1009</v>
      </c>
      <c r="G65">
        <v>84.489112804125895</v>
      </c>
      <c r="H65" t="s">
        <v>1009</v>
      </c>
      <c r="I65" t="s">
        <v>1009</v>
      </c>
      <c r="J65">
        <f>VLOOKUP($B65,SNEP_MA_IBIdataset!$C$2:$F$185,2,FALSE)</f>
        <v>41.835509999999999</v>
      </c>
      <c r="K65">
        <f>VLOOKUP($B65,SNEP_MA_IBIdataset!$C$2:$F$185,3,FALSE)</f>
        <v>-71.135949999999994</v>
      </c>
    </row>
    <row r="66" spans="1:11" x14ac:dyDescent="0.3">
      <c r="A66" t="s">
        <v>988</v>
      </c>
      <c r="B66" t="s">
        <v>82</v>
      </c>
      <c r="C66" t="s">
        <v>81</v>
      </c>
      <c r="D66" t="s">
        <v>542</v>
      </c>
      <c r="E66">
        <v>48.572213677839208</v>
      </c>
      <c r="F66" t="s">
        <v>1007</v>
      </c>
      <c r="G66">
        <v>53.735150064515103</v>
      </c>
      <c r="H66" t="s">
        <v>1007</v>
      </c>
      <c r="I66" t="s">
        <v>1007</v>
      </c>
      <c r="J66">
        <f>VLOOKUP($B66,SNEP_MA_IBIdataset!$C$2:$F$185,2,FALSE)</f>
        <v>41.842433</v>
      </c>
      <c r="K66">
        <f>VLOOKUP($B66,SNEP_MA_IBIdataset!$C$2:$F$185,3,FALSE)</f>
        <v>-70.864275000000006</v>
      </c>
    </row>
    <row r="67" spans="1:11" x14ac:dyDescent="0.3">
      <c r="A67" t="s">
        <v>988</v>
      </c>
      <c r="B67">
        <v>2013017</v>
      </c>
      <c r="C67" t="s">
        <v>200</v>
      </c>
      <c r="D67" t="s">
        <v>542</v>
      </c>
      <c r="E67">
        <v>46.662725548540379</v>
      </c>
      <c r="F67" t="s">
        <v>1007</v>
      </c>
      <c r="G67">
        <v>53.024951844992202</v>
      </c>
      <c r="H67" t="s">
        <v>1007</v>
      </c>
      <c r="I67" t="s">
        <v>1007</v>
      </c>
      <c r="J67">
        <f>VLOOKUP($B67,SNEP_MA_IBIdataset!$C$2:$F$185,2,FALSE)</f>
        <v>41.846114</v>
      </c>
      <c r="K67">
        <f>VLOOKUP($B67,SNEP_MA_IBIdataset!$C$2:$F$185,3,FALSE)</f>
        <v>-71.262551000000002</v>
      </c>
    </row>
    <row r="68" spans="1:11" x14ac:dyDescent="0.3">
      <c r="A68" t="s">
        <v>988</v>
      </c>
      <c r="B68">
        <v>2013018</v>
      </c>
      <c r="C68" t="s">
        <v>83</v>
      </c>
      <c r="D68" t="s">
        <v>542</v>
      </c>
      <c r="E68">
        <v>51.879098875204498</v>
      </c>
      <c r="F68" t="s">
        <v>1007</v>
      </c>
      <c r="G68">
        <v>49.930255143388798</v>
      </c>
      <c r="H68" t="s">
        <v>1007</v>
      </c>
      <c r="I68" t="s">
        <v>1007</v>
      </c>
      <c r="J68">
        <f>VLOOKUP($B68,SNEP_MA_IBIdataset!$C$2:$F$185,2,FALSE)</f>
        <v>41.907437999999999</v>
      </c>
      <c r="K68">
        <f>VLOOKUP($B68,SNEP_MA_IBIdataset!$C$2:$F$185,3,FALSE)</f>
        <v>-70.979916000000003</v>
      </c>
    </row>
    <row r="69" spans="1:11" x14ac:dyDescent="0.3">
      <c r="A69" t="s">
        <v>988</v>
      </c>
      <c r="B69" t="s">
        <v>92</v>
      </c>
      <c r="C69" t="s">
        <v>91</v>
      </c>
      <c r="D69" t="s">
        <v>542</v>
      </c>
      <c r="E69">
        <v>46.115288220551427</v>
      </c>
      <c r="F69" t="s">
        <v>1007</v>
      </c>
      <c r="G69">
        <v>47.308627509128797</v>
      </c>
      <c r="H69" t="s">
        <v>1007</v>
      </c>
      <c r="I69" t="s">
        <v>1007</v>
      </c>
      <c r="J69">
        <f>VLOOKUP($B69,SNEP_MA_IBIdataset!$C$2:$F$185,2,FALSE)</f>
        <v>41.932518000000002</v>
      </c>
      <c r="K69">
        <f>VLOOKUP($B69,SNEP_MA_IBIdataset!$C$2:$F$185,3,FALSE)</f>
        <v>-71.077577000000005</v>
      </c>
    </row>
    <row r="70" spans="1:11" x14ac:dyDescent="0.3">
      <c r="A70" t="s">
        <v>988</v>
      </c>
      <c r="B70">
        <v>2019055</v>
      </c>
      <c r="C70" t="s">
        <v>227</v>
      </c>
      <c r="D70" t="s">
        <v>542</v>
      </c>
      <c r="E70">
        <v>78.784443070157351</v>
      </c>
      <c r="F70" t="s">
        <v>1009</v>
      </c>
      <c r="G70">
        <v>82.223596509310795</v>
      </c>
      <c r="H70" t="s">
        <v>1009</v>
      </c>
      <c r="I70" t="s">
        <v>1009</v>
      </c>
      <c r="J70">
        <f>VLOOKUP($B70,SNEP_MA_IBIdataset!$C$2:$F$185,2,FALSE)</f>
        <v>41.933320000000002</v>
      </c>
      <c r="K70">
        <f>VLOOKUP($B70,SNEP_MA_IBIdataset!$C$2:$F$185,3,FALSE)</f>
        <v>-71.154269999999997</v>
      </c>
    </row>
    <row r="71" spans="1:11" x14ac:dyDescent="0.3">
      <c r="A71" t="s">
        <v>988</v>
      </c>
      <c r="B71">
        <v>2019056</v>
      </c>
      <c r="C71" t="s">
        <v>216</v>
      </c>
      <c r="D71" t="s">
        <v>542</v>
      </c>
      <c r="E71">
        <v>73.354665141918858</v>
      </c>
      <c r="F71" t="s">
        <v>1008</v>
      </c>
      <c r="G71">
        <v>77.431119621895306</v>
      </c>
      <c r="H71" t="s">
        <v>1008</v>
      </c>
      <c r="I71" t="s">
        <v>1008</v>
      </c>
      <c r="J71">
        <f>VLOOKUP($B71,SNEP_MA_IBIdataset!$C$2:$F$185,2,FALSE)</f>
        <v>41.946730000000002</v>
      </c>
      <c r="K71">
        <f>VLOOKUP($B71,SNEP_MA_IBIdataset!$C$2:$F$185,3,FALSE)</f>
        <v>-71.200839999999999</v>
      </c>
    </row>
    <row r="72" spans="1:11" x14ac:dyDescent="0.3">
      <c r="A72" t="s">
        <v>988</v>
      </c>
      <c r="B72">
        <v>2019016</v>
      </c>
      <c r="C72" t="s">
        <v>219</v>
      </c>
      <c r="D72" t="s">
        <v>542</v>
      </c>
      <c r="E72">
        <v>80.456253057532379</v>
      </c>
      <c r="F72" t="s">
        <v>1009</v>
      </c>
      <c r="G72">
        <v>82.173707716163506</v>
      </c>
      <c r="H72" t="s">
        <v>1009</v>
      </c>
      <c r="I72" t="s">
        <v>1009</v>
      </c>
      <c r="J72">
        <f>VLOOKUP($B72,SNEP_MA_IBIdataset!$C$2:$F$185,2,FALSE)</f>
        <v>41.947099999999999</v>
      </c>
      <c r="K72">
        <f>VLOOKUP($B72,SNEP_MA_IBIdataset!$C$2:$F$185,3,FALSE)</f>
        <v>-71.176950000000005</v>
      </c>
    </row>
    <row r="73" spans="1:11" x14ac:dyDescent="0.3">
      <c r="A73" t="s">
        <v>988</v>
      </c>
      <c r="B73">
        <v>2019011</v>
      </c>
      <c r="C73" t="s">
        <v>93</v>
      </c>
      <c r="D73" t="s">
        <v>542</v>
      </c>
      <c r="E73">
        <v>43.194297921188678</v>
      </c>
      <c r="F73" t="s">
        <v>1007</v>
      </c>
      <c r="G73">
        <v>49.534956039076903</v>
      </c>
      <c r="H73" t="s">
        <v>1007</v>
      </c>
      <c r="I73" t="s">
        <v>1007</v>
      </c>
      <c r="J73">
        <f>VLOOKUP($B73,SNEP_MA_IBIdataset!$C$2:$F$185,2,FALSE)</f>
        <v>41.949089999999998</v>
      </c>
      <c r="K73">
        <f>VLOOKUP($B73,SNEP_MA_IBIdataset!$C$2:$F$185,3,FALSE)</f>
        <v>-70.968369999999993</v>
      </c>
    </row>
    <row r="74" spans="1:11" x14ac:dyDescent="0.3">
      <c r="A74" t="s">
        <v>988</v>
      </c>
      <c r="B74">
        <v>2013035</v>
      </c>
      <c r="C74" t="s">
        <v>221</v>
      </c>
      <c r="D74" t="s">
        <v>542</v>
      </c>
      <c r="E74">
        <v>43.356090522239583</v>
      </c>
      <c r="F74" t="s">
        <v>1007</v>
      </c>
      <c r="G74">
        <v>57.476982247297997</v>
      </c>
      <c r="H74" t="s">
        <v>1007</v>
      </c>
      <c r="I74" t="s">
        <v>1007</v>
      </c>
      <c r="J74">
        <f>VLOOKUP($B74,SNEP_MA_IBIdataset!$C$2:$F$185,2,FALSE)</f>
        <v>41.949458</v>
      </c>
      <c r="K74">
        <f>VLOOKUP($B74,SNEP_MA_IBIdataset!$C$2:$F$185,3,FALSE)</f>
        <v>-71.175526000000005</v>
      </c>
    </row>
    <row r="75" spans="1:11" x14ac:dyDescent="0.3">
      <c r="A75" t="s">
        <v>988</v>
      </c>
      <c r="B75">
        <v>2013048</v>
      </c>
      <c r="C75" t="s">
        <v>209</v>
      </c>
      <c r="D75" t="s">
        <v>542</v>
      </c>
      <c r="E75">
        <v>77.044879723451132</v>
      </c>
      <c r="F75" t="s">
        <v>1009</v>
      </c>
      <c r="G75">
        <v>82.488201833439902</v>
      </c>
      <c r="H75" t="s">
        <v>1009</v>
      </c>
      <c r="I75" t="s">
        <v>1009</v>
      </c>
      <c r="J75">
        <f>VLOOKUP($B75,SNEP_MA_IBIdataset!$C$2:$F$185,2,FALSE)</f>
        <v>41.952551</v>
      </c>
      <c r="K75">
        <f>VLOOKUP($B75,SNEP_MA_IBIdataset!$C$2:$F$185,3,FALSE)</f>
        <v>-71.224761000000001</v>
      </c>
    </row>
    <row r="76" spans="1:11" x14ac:dyDescent="0.3">
      <c r="A76" t="s">
        <v>988</v>
      </c>
      <c r="B76" t="s">
        <v>98</v>
      </c>
      <c r="C76" t="s">
        <v>97</v>
      </c>
      <c r="D76" t="s">
        <v>542</v>
      </c>
      <c r="E76">
        <v>50.284688626974393</v>
      </c>
      <c r="F76" t="s">
        <v>1007</v>
      </c>
      <c r="G76">
        <v>52.610579110759602</v>
      </c>
      <c r="H76" t="s">
        <v>1007</v>
      </c>
      <c r="I76" t="s">
        <v>1007</v>
      </c>
      <c r="J76">
        <f>VLOOKUP($B76,SNEP_MA_IBIdataset!$C$2:$F$185,2,FALSE)</f>
        <v>41.960040999999997</v>
      </c>
      <c r="K76">
        <f>VLOOKUP($B76,SNEP_MA_IBIdataset!$C$2:$F$185,3,FALSE)</f>
        <v>-71.235573000000002</v>
      </c>
    </row>
    <row r="77" spans="1:11" x14ac:dyDescent="0.3">
      <c r="A77" t="s">
        <v>988</v>
      </c>
      <c r="B77" t="s">
        <v>119</v>
      </c>
      <c r="C77" t="s">
        <v>118</v>
      </c>
      <c r="D77" t="s">
        <v>542</v>
      </c>
      <c r="E77">
        <v>32.160927696641984</v>
      </c>
      <c r="F77" t="s">
        <v>1006</v>
      </c>
      <c r="G77">
        <v>32.160927696641998</v>
      </c>
      <c r="H77" t="s">
        <v>1006</v>
      </c>
      <c r="I77" t="s">
        <v>1006</v>
      </c>
      <c r="J77">
        <f>VLOOKUP($B77,SNEP_MA_IBIdataset!$C$2:$F$185,2,FALSE)</f>
        <v>41.965283999999997</v>
      </c>
      <c r="K77">
        <f>VLOOKUP($B77,SNEP_MA_IBIdataset!$C$2:$F$185,3,FALSE)</f>
        <v>-70.898968999999994</v>
      </c>
    </row>
    <row r="78" spans="1:11" x14ac:dyDescent="0.3">
      <c r="A78" t="s">
        <v>988</v>
      </c>
      <c r="B78" t="s">
        <v>203</v>
      </c>
      <c r="C78" t="s">
        <v>202</v>
      </c>
      <c r="D78" t="s">
        <v>542</v>
      </c>
      <c r="E78">
        <v>54.004099061632068</v>
      </c>
      <c r="F78" t="s">
        <v>1007</v>
      </c>
      <c r="G78">
        <v>62.934870187525199</v>
      </c>
      <c r="H78" t="s">
        <v>1007</v>
      </c>
      <c r="I78" t="s">
        <v>1008</v>
      </c>
      <c r="J78">
        <f>VLOOKUP($B78,SNEP_MA_IBIdataset!$C$2:$F$185,2,FALSE)</f>
        <v>41.966095000000003</v>
      </c>
      <c r="K78">
        <f>VLOOKUP($B78,SNEP_MA_IBIdataset!$C$2:$F$185,3,FALSE)</f>
        <v>-71.175303</v>
      </c>
    </row>
    <row r="79" spans="1:11" x14ac:dyDescent="0.3">
      <c r="A79" t="s">
        <v>988</v>
      </c>
      <c r="B79" t="s">
        <v>183</v>
      </c>
      <c r="C79" t="s">
        <v>182</v>
      </c>
      <c r="D79" t="s">
        <v>542</v>
      </c>
      <c r="E79">
        <v>88.872676436897166</v>
      </c>
      <c r="F79" t="s">
        <v>1009</v>
      </c>
      <c r="G79">
        <v>86.813185799820303</v>
      </c>
      <c r="H79" t="s">
        <v>1009</v>
      </c>
      <c r="I79" t="s">
        <v>1009</v>
      </c>
      <c r="J79">
        <f>VLOOKUP($B79,SNEP_MA_IBIdataset!$C$2:$F$185,2,FALSE)</f>
        <v>41.981679999999997</v>
      </c>
      <c r="K79">
        <f>VLOOKUP($B79,SNEP_MA_IBIdataset!$C$2:$F$185,3,FALSE)</f>
        <v>-71.161389999999997</v>
      </c>
    </row>
    <row r="80" spans="1:11" x14ac:dyDescent="0.3">
      <c r="A80" t="s">
        <v>988</v>
      </c>
      <c r="B80">
        <v>2013028</v>
      </c>
      <c r="C80" t="s">
        <v>214</v>
      </c>
      <c r="D80" t="s">
        <v>542</v>
      </c>
      <c r="E80">
        <v>12.019230769230782</v>
      </c>
      <c r="F80" t="s">
        <v>1006</v>
      </c>
      <c r="G80">
        <v>11.160714285714301</v>
      </c>
      <c r="H80" t="s">
        <v>1006</v>
      </c>
      <c r="I80" t="s">
        <v>1006</v>
      </c>
      <c r="J80">
        <f>VLOOKUP($B80,SNEP_MA_IBIdataset!$C$2:$F$185,2,FALSE)</f>
        <v>41.988368000000001</v>
      </c>
      <c r="K80">
        <f>VLOOKUP($B80,SNEP_MA_IBIdataset!$C$2:$F$185,3,FALSE)</f>
        <v>-71.035453000000004</v>
      </c>
    </row>
    <row r="81" spans="1:11" x14ac:dyDescent="0.3">
      <c r="A81" t="s">
        <v>988</v>
      </c>
      <c r="B81">
        <v>2013034</v>
      </c>
      <c r="C81" t="s">
        <v>85</v>
      </c>
      <c r="D81" t="s">
        <v>542</v>
      </c>
      <c r="E81">
        <v>42.997438811446223</v>
      </c>
      <c r="F81" t="s">
        <v>1007</v>
      </c>
      <c r="G81">
        <v>51.414947228954603</v>
      </c>
      <c r="H81" t="s">
        <v>1007</v>
      </c>
      <c r="I81" t="s">
        <v>1007</v>
      </c>
      <c r="J81">
        <f>VLOOKUP($B81,SNEP_MA_IBIdataset!$C$2:$F$185,2,FALSE)</f>
        <v>41.989494999999998</v>
      </c>
      <c r="K81">
        <f>VLOOKUP($B81,SNEP_MA_IBIdataset!$C$2:$F$185,3,FALSE)</f>
        <v>-71.173716999999996</v>
      </c>
    </row>
    <row r="82" spans="1:11" x14ac:dyDescent="0.3">
      <c r="A82" t="s">
        <v>988</v>
      </c>
      <c r="B82">
        <v>2019022</v>
      </c>
      <c r="C82" t="s">
        <v>212</v>
      </c>
      <c r="D82" t="s">
        <v>542</v>
      </c>
      <c r="E82">
        <v>13.020833333333334</v>
      </c>
      <c r="F82" t="s">
        <v>1006</v>
      </c>
      <c r="G82">
        <v>13.0208333333333</v>
      </c>
      <c r="H82" t="s">
        <v>1006</v>
      </c>
      <c r="I82" t="s">
        <v>1006</v>
      </c>
      <c r="J82">
        <f>VLOOKUP($B82,SNEP_MA_IBIdataset!$C$2:$F$185,2,FALSE)</f>
        <v>41.992344000000003</v>
      </c>
      <c r="K82">
        <f>VLOOKUP($B82,SNEP_MA_IBIdataset!$C$2:$F$185,3,FALSE)</f>
        <v>-71.042578000000006</v>
      </c>
    </row>
    <row r="83" spans="1:11" x14ac:dyDescent="0.3">
      <c r="A83" t="s">
        <v>988</v>
      </c>
      <c r="B83" t="s">
        <v>173</v>
      </c>
      <c r="C83" t="s">
        <v>172</v>
      </c>
      <c r="D83" t="s">
        <v>542</v>
      </c>
      <c r="E83">
        <v>50.443496351703608</v>
      </c>
      <c r="F83" t="s">
        <v>1007</v>
      </c>
      <c r="G83">
        <v>57.545769078976299</v>
      </c>
      <c r="H83" t="s">
        <v>1007</v>
      </c>
      <c r="I83" t="s">
        <v>1007</v>
      </c>
      <c r="J83">
        <f>VLOOKUP($B83,SNEP_MA_IBIdataset!$C$2:$F$185,2,FALSE)</f>
        <v>41.995556000000001</v>
      </c>
      <c r="K83">
        <f>VLOOKUP($B83,SNEP_MA_IBIdataset!$C$2:$F$185,3,FALSE)</f>
        <v>-71.159335999999996</v>
      </c>
    </row>
    <row r="84" spans="1:11" x14ac:dyDescent="0.3">
      <c r="A84" t="s">
        <v>988</v>
      </c>
      <c r="B84" t="s">
        <v>226</v>
      </c>
      <c r="C84" t="s">
        <v>225</v>
      </c>
      <c r="D84" t="s">
        <v>542</v>
      </c>
      <c r="E84">
        <v>44.622633383137583</v>
      </c>
      <c r="F84" t="s">
        <v>1007</v>
      </c>
      <c r="G84">
        <v>55.273740388411298</v>
      </c>
      <c r="H84" t="s">
        <v>1007</v>
      </c>
      <c r="I84" t="s">
        <v>1007</v>
      </c>
      <c r="J84">
        <f>VLOOKUP($B84,SNEP_MA_IBIdataset!$C$2:$F$185,2,FALSE)</f>
        <v>41.997461999999999</v>
      </c>
      <c r="K84">
        <f>VLOOKUP($B84,SNEP_MA_IBIdataset!$C$2:$F$185,3,FALSE)</f>
        <v>-70.953868999999997</v>
      </c>
    </row>
    <row r="85" spans="1:11" x14ac:dyDescent="0.3">
      <c r="A85" t="s">
        <v>988</v>
      </c>
      <c r="B85">
        <v>2019075</v>
      </c>
      <c r="C85" t="s">
        <v>983</v>
      </c>
      <c r="D85" t="s">
        <v>542</v>
      </c>
      <c r="E85">
        <v>48.766143637938484</v>
      </c>
      <c r="F85" t="s">
        <v>1007</v>
      </c>
      <c r="G85">
        <v>56.087086348669203</v>
      </c>
      <c r="H85" t="s">
        <v>1007</v>
      </c>
      <c r="I85" t="s">
        <v>1007</v>
      </c>
      <c r="J85">
        <f>VLOOKUP($B85,SNEP_MA_IBIdataset!$C$2:$F$185,2,FALSE)</f>
        <v>41.997461999999999</v>
      </c>
      <c r="K85">
        <f>VLOOKUP($B85,SNEP_MA_IBIdataset!$C$2:$F$185,3,FALSE)</f>
        <v>-70.953868999999997</v>
      </c>
    </row>
    <row r="86" spans="1:11" x14ac:dyDescent="0.3">
      <c r="A86" t="s">
        <v>988</v>
      </c>
      <c r="B86" t="s">
        <v>561</v>
      </c>
      <c r="C86" t="s">
        <v>984</v>
      </c>
      <c r="D86" t="s">
        <v>542</v>
      </c>
      <c r="E86">
        <v>52.561068644723726</v>
      </c>
      <c r="F86" t="s">
        <v>1007</v>
      </c>
      <c r="G86">
        <v>56.628916131131803</v>
      </c>
      <c r="H86" t="s">
        <v>1007</v>
      </c>
      <c r="I86" t="s">
        <v>1007</v>
      </c>
      <c r="J86">
        <f>VLOOKUP($B86,SNEP_MA_IBIdataset!$C$2:$F$185,2,FALSE)</f>
        <v>42.005026999999998</v>
      </c>
      <c r="K86">
        <f>VLOOKUP($B86,SNEP_MA_IBIdataset!$C$2:$F$185,3,FALSE)</f>
        <v>-71.213447000000002</v>
      </c>
    </row>
    <row r="87" spans="1:11" x14ac:dyDescent="0.3">
      <c r="A87" t="s">
        <v>988</v>
      </c>
      <c r="B87">
        <v>2013033</v>
      </c>
      <c r="C87" t="s">
        <v>169</v>
      </c>
      <c r="D87" t="s">
        <v>542</v>
      </c>
      <c r="E87">
        <v>65.061898384307966</v>
      </c>
      <c r="F87" t="s">
        <v>1008</v>
      </c>
      <c r="G87">
        <v>73.107291338237502</v>
      </c>
      <c r="H87" t="s">
        <v>1008</v>
      </c>
      <c r="I87" t="s">
        <v>1008</v>
      </c>
      <c r="J87">
        <f>VLOOKUP($B87,SNEP_MA_IBIdataset!$C$2:$F$185,2,FALSE)</f>
        <v>42.005026999999998</v>
      </c>
      <c r="K87">
        <f>VLOOKUP($B87,SNEP_MA_IBIdataset!$C$2:$F$185,3,FALSE)</f>
        <v>-71.213447000000002</v>
      </c>
    </row>
    <row r="88" spans="1:11" x14ac:dyDescent="0.3">
      <c r="A88" t="s">
        <v>988</v>
      </c>
      <c r="B88">
        <v>2013029</v>
      </c>
      <c r="C88" t="s">
        <v>196</v>
      </c>
      <c r="D88" t="s">
        <v>542</v>
      </c>
      <c r="E88">
        <v>54.24223966453922</v>
      </c>
      <c r="F88" t="s">
        <v>1007</v>
      </c>
      <c r="G88">
        <v>68.230608198362305</v>
      </c>
      <c r="H88" t="s">
        <v>1008</v>
      </c>
      <c r="I88" t="s">
        <v>1008</v>
      </c>
      <c r="J88">
        <f>VLOOKUP($B88,SNEP_MA_IBIdataset!$C$2:$F$185,2,FALSE)</f>
        <v>42.015585000000002</v>
      </c>
      <c r="K88">
        <f>VLOOKUP($B88,SNEP_MA_IBIdataset!$C$2:$F$185,3,FALSE)</f>
        <v>-71.052661999999998</v>
      </c>
    </row>
    <row r="89" spans="1:11" x14ac:dyDescent="0.3">
      <c r="A89" t="s">
        <v>988</v>
      </c>
      <c r="B89">
        <v>2013022</v>
      </c>
      <c r="C89" t="s">
        <v>194</v>
      </c>
      <c r="D89" t="s">
        <v>542</v>
      </c>
      <c r="E89">
        <v>59.459189813109369</v>
      </c>
      <c r="F89" t="s">
        <v>1007</v>
      </c>
      <c r="G89">
        <v>73.600603954523507</v>
      </c>
      <c r="H89" t="s">
        <v>1008</v>
      </c>
      <c r="I89" t="s">
        <v>1008</v>
      </c>
      <c r="J89">
        <f>VLOOKUP($B89,SNEP_MA_IBIdataset!$C$2:$F$185,2,FALSE)</f>
        <v>42.018472000000003</v>
      </c>
      <c r="K89">
        <f>VLOOKUP($B89,SNEP_MA_IBIdataset!$C$2:$F$185,3,FALSE)</f>
        <v>-70.922526000000005</v>
      </c>
    </row>
    <row r="90" spans="1:11" x14ac:dyDescent="0.3">
      <c r="A90" t="s">
        <v>988</v>
      </c>
      <c r="B90" t="s">
        <v>146</v>
      </c>
      <c r="C90" t="s">
        <v>145</v>
      </c>
      <c r="D90" t="s">
        <v>542</v>
      </c>
      <c r="E90">
        <v>66.748440393760561</v>
      </c>
      <c r="F90" t="s">
        <v>1008</v>
      </c>
      <c r="G90">
        <v>71.7243074385932</v>
      </c>
      <c r="H90" t="s">
        <v>1008</v>
      </c>
      <c r="I90" t="s">
        <v>1008</v>
      </c>
      <c r="J90">
        <f>VLOOKUP($B90,SNEP_MA_IBIdataset!$C$2:$F$185,2,FALSE)</f>
        <v>42.018509000000002</v>
      </c>
      <c r="K90">
        <f>VLOOKUP($B90,SNEP_MA_IBIdataset!$C$2:$F$185,3,FALSE)</f>
        <v>-71.125945999999999</v>
      </c>
    </row>
    <row r="91" spans="1:11" x14ac:dyDescent="0.3">
      <c r="A91" t="s">
        <v>988</v>
      </c>
      <c r="B91">
        <v>2019059</v>
      </c>
      <c r="C91" t="s">
        <v>143</v>
      </c>
      <c r="D91" t="s">
        <v>542</v>
      </c>
      <c r="E91">
        <v>59.961048957715178</v>
      </c>
      <c r="F91" t="s">
        <v>1007</v>
      </c>
      <c r="G91">
        <v>70.019847749930193</v>
      </c>
      <c r="H91" t="s">
        <v>1008</v>
      </c>
      <c r="I91" t="s">
        <v>1008</v>
      </c>
      <c r="J91">
        <f>VLOOKUP($B91,SNEP_MA_IBIdataset!$C$2:$F$185,2,FALSE)</f>
        <v>42.018880000000003</v>
      </c>
      <c r="K91">
        <f>VLOOKUP($B91,SNEP_MA_IBIdataset!$C$2:$F$185,3,FALSE)</f>
        <v>-71.125789999999995</v>
      </c>
    </row>
    <row r="92" spans="1:11" x14ac:dyDescent="0.3">
      <c r="A92" t="s">
        <v>988</v>
      </c>
      <c r="B92" t="s">
        <v>103</v>
      </c>
      <c r="C92" t="s">
        <v>102</v>
      </c>
      <c r="D92" t="s">
        <v>542</v>
      </c>
      <c r="E92">
        <v>50.263680033416854</v>
      </c>
      <c r="F92" t="s">
        <v>1007</v>
      </c>
      <c r="G92">
        <v>51.263614872754196</v>
      </c>
      <c r="H92" t="s">
        <v>1007</v>
      </c>
      <c r="I92" t="s">
        <v>1007</v>
      </c>
      <c r="J92">
        <f>VLOOKUP($B92,SNEP_MA_IBIdataset!$C$2:$F$185,2,FALSE)</f>
        <v>42.022629999999999</v>
      </c>
      <c r="K92">
        <f>VLOOKUP($B92,SNEP_MA_IBIdataset!$C$2:$F$185,3,FALSE)</f>
        <v>-70.915833000000006</v>
      </c>
    </row>
    <row r="93" spans="1:11" x14ac:dyDescent="0.3">
      <c r="A93" t="s">
        <v>988</v>
      </c>
      <c r="B93" t="s">
        <v>188</v>
      </c>
      <c r="C93" t="s">
        <v>187</v>
      </c>
      <c r="D93" t="s">
        <v>542</v>
      </c>
      <c r="E93">
        <v>54.542654947099699</v>
      </c>
      <c r="F93" t="s">
        <v>1007</v>
      </c>
      <c r="G93">
        <v>64.831705319601696</v>
      </c>
      <c r="H93" t="s">
        <v>1008</v>
      </c>
      <c r="I93" t="s">
        <v>1008</v>
      </c>
      <c r="J93">
        <f>VLOOKUP($B93,SNEP_MA_IBIdataset!$C$2:$F$185,2,FALSE)</f>
        <v>42.023353999999998</v>
      </c>
      <c r="K93">
        <f>VLOOKUP($B93,SNEP_MA_IBIdataset!$C$2:$F$185,3,FALSE)</f>
        <v>-71.273407000000006</v>
      </c>
    </row>
    <row r="94" spans="1:11" x14ac:dyDescent="0.3">
      <c r="A94" t="s">
        <v>988</v>
      </c>
      <c r="B94">
        <v>2019074</v>
      </c>
      <c r="C94" t="s">
        <v>132</v>
      </c>
      <c r="D94" t="s">
        <v>542</v>
      </c>
      <c r="E94">
        <v>46.375900648859812</v>
      </c>
      <c r="F94" t="s">
        <v>1007</v>
      </c>
      <c r="G94">
        <v>55.958881965720899</v>
      </c>
      <c r="H94" t="s">
        <v>1007</v>
      </c>
      <c r="I94" t="s">
        <v>1007</v>
      </c>
      <c r="J94">
        <f>VLOOKUP($B94,SNEP_MA_IBIdataset!$C$2:$F$185,2,FALSE)</f>
        <v>42.031489999999998</v>
      </c>
      <c r="K94">
        <f>VLOOKUP($B94,SNEP_MA_IBIdataset!$C$2:$F$185,3,FALSE)</f>
        <v>-70.966560000000001</v>
      </c>
    </row>
    <row r="95" spans="1:11" x14ac:dyDescent="0.3">
      <c r="A95" t="s">
        <v>989</v>
      </c>
      <c r="B95">
        <v>2014020</v>
      </c>
      <c r="C95" t="s">
        <v>80</v>
      </c>
      <c r="D95" t="s">
        <v>542</v>
      </c>
      <c r="E95">
        <v>56.025231730118954</v>
      </c>
      <c r="F95" t="s">
        <v>1007</v>
      </c>
      <c r="G95">
        <v>60.318106676268201</v>
      </c>
      <c r="I95" t="s">
        <v>1007</v>
      </c>
      <c r="J95">
        <f>VLOOKUP($B95,SNEP_MA_IBIdataset!$C$2:$F$185,2,FALSE)</f>
        <v>42.037301999999997</v>
      </c>
      <c r="K95">
        <f>VLOOKUP($B95,SNEP_MA_IBIdataset!$C$2:$F$185,3,FALSE)</f>
        <v>-72.699905999999999</v>
      </c>
    </row>
    <row r="96" spans="1:11" x14ac:dyDescent="0.3">
      <c r="A96" t="s">
        <v>989</v>
      </c>
      <c r="B96">
        <v>2014046</v>
      </c>
      <c r="C96" t="s">
        <v>109</v>
      </c>
      <c r="D96" t="s">
        <v>542</v>
      </c>
      <c r="E96">
        <v>62.499577887684325</v>
      </c>
      <c r="F96" t="s">
        <v>1008</v>
      </c>
      <c r="G96">
        <v>72.706296233937493</v>
      </c>
      <c r="I96" t="s">
        <v>1008</v>
      </c>
      <c r="J96">
        <f>VLOOKUP($B96,SNEP_MA_IBIdataset!$C$2:$F$185,2,FALSE)</f>
        <v>42.040793000000001</v>
      </c>
      <c r="K96">
        <f>VLOOKUP($B96,SNEP_MA_IBIdataset!$C$2:$F$185,3,FALSE)</f>
        <v>-72.484896000000006</v>
      </c>
    </row>
    <row r="97" spans="1:11" x14ac:dyDescent="0.3">
      <c r="A97" t="s">
        <v>988</v>
      </c>
      <c r="B97">
        <v>2013020</v>
      </c>
      <c r="C97" t="s">
        <v>174</v>
      </c>
      <c r="D97" t="s">
        <v>542</v>
      </c>
      <c r="E97">
        <v>56.686859888079397</v>
      </c>
      <c r="F97" t="s">
        <v>1007</v>
      </c>
      <c r="G97">
        <v>62.418831168831197</v>
      </c>
      <c r="H97" t="s">
        <v>1007</v>
      </c>
      <c r="I97" t="s">
        <v>1008</v>
      </c>
      <c r="J97">
        <f>VLOOKUP($B97,SNEP_MA_IBIdataset!$C$2:$F$185,2,FALSE)</f>
        <v>42.042388000000003</v>
      </c>
      <c r="K97">
        <f>VLOOKUP($B97,SNEP_MA_IBIdataset!$C$2:$F$185,3,FALSE)</f>
        <v>-70.898461999999995</v>
      </c>
    </row>
    <row r="98" spans="1:11" x14ac:dyDescent="0.3">
      <c r="A98" t="s">
        <v>988</v>
      </c>
      <c r="B98">
        <v>2019043</v>
      </c>
      <c r="C98" t="s">
        <v>982</v>
      </c>
      <c r="D98" t="s">
        <v>542</v>
      </c>
      <c r="E98">
        <v>58.29489607460718</v>
      </c>
      <c r="F98" t="s">
        <v>1007</v>
      </c>
      <c r="G98">
        <v>63.029744559455601</v>
      </c>
      <c r="H98" t="s">
        <v>1008</v>
      </c>
      <c r="I98" t="s">
        <v>1008</v>
      </c>
      <c r="J98">
        <f>VLOOKUP($B98,SNEP_MA_IBIdataset!$C$2:$F$185,2,FALSE)</f>
        <v>42.042388000000003</v>
      </c>
      <c r="K98">
        <f>VLOOKUP($B98,SNEP_MA_IBIdataset!$C$2:$F$185,3,FALSE)</f>
        <v>-70.898461999999995</v>
      </c>
    </row>
    <row r="99" spans="1:11" x14ac:dyDescent="0.3">
      <c r="A99" t="s">
        <v>989</v>
      </c>
      <c r="B99">
        <v>2014037</v>
      </c>
      <c r="C99" t="s">
        <v>205</v>
      </c>
      <c r="D99" t="s">
        <v>542</v>
      </c>
      <c r="E99">
        <v>62.113760940652789</v>
      </c>
      <c r="F99" t="s">
        <v>1008</v>
      </c>
      <c r="G99">
        <v>69.515837563945098</v>
      </c>
      <c r="I99" t="s">
        <v>1008</v>
      </c>
      <c r="J99">
        <f>VLOOKUP($B99,SNEP_MA_IBIdataset!$C$2:$F$185,2,FALSE)</f>
        <v>42.043514000000002</v>
      </c>
      <c r="K99">
        <f>VLOOKUP($B99,SNEP_MA_IBIdataset!$C$2:$F$185,3,FALSE)</f>
        <v>-72.456478000000004</v>
      </c>
    </row>
    <row r="100" spans="1:11" x14ac:dyDescent="0.3">
      <c r="A100" t="s">
        <v>988</v>
      </c>
      <c r="B100">
        <v>2019073</v>
      </c>
      <c r="C100" t="s">
        <v>147</v>
      </c>
      <c r="D100" t="s">
        <v>542</v>
      </c>
      <c r="E100">
        <v>53.908729247399187</v>
      </c>
      <c r="F100" t="s">
        <v>1007</v>
      </c>
      <c r="G100">
        <v>63.1731221756244</v>
      </c>
      <c r="H100" t="s">
        <v>1008</v>
      </c>
      <c r="I100" t="s">
        <v>1008</v>
      </c>
      <c r="J100">
        <f>VLOOKUP($B100,SNEP_MA_IBIdataset!$C$2:$F$185,2,FALSE)</f>
        <v>42.04551</v>
      </c>
      <c r="K100">
        <f>VLOOKUP($B100,SNEP_MA_IBIdataset!$C$2:$F$185,3,FALSE)</f>
        <v>-70.970740000000006</v>
      </c>
    </row>
    <row r="101" spans="1:11" x14ac:dyDescent="0.3">
      <c r="A101" t="s">
        <v>988</v>
      </c>
      <c r="B101">
        <v>2019072</v>
      </c>
      <c r="C101" t="s">
        <v>162</v>
      </c>
      <c r="D101" t="s">
        <v>542</v>
      </c>
      <c r="E101">
        <v>39.677942989873308</v>
      </c>
      <c r="F101" t="s">
        <v>1007</v>
      </c>
      <c r="G101">
        <v>41.144879743780798</v>
      </c>
      <c r="H101" t="s">
        <v>1007</v>
      </c>
      <c r="I101" t="s">
        <v>1007</v>
      </c>
      <c r="J101">
        <f>VLOOKUP($B101,SNEP_MA_IBIdataset!$C$2:$F$185,2,FALSE)</f>
        <v>42.058210000000003</v>
      </c>
      <c r="K101">
        <f>VLOOKUP($B101,SNEP_MA_IBIdataset!$C$2:$F$185,3,FALSE)</f>
        <v>-70.899959999999993</v>
      </c>
    </row>
    <row r="102" spans="1:11" x14ac:dyDescent="0.3">
      <c r="A102" t="s">
        <v>988</v>
      </c>
      <c r="B102">
        <v>2013032</v>
      </c>
      <c r="C102" t="s">
        <v>126</v>
      </c>
      <c r="D102" t="s">
        <v>542</v>
      </c>
      <c r="E102">
        <v>45.235518449804111</v>
      </c>
      <c r="F102" t="s">
        <v>1007</v>
      </c>
      <c r="G102">
        <v>44.047326085629301</v>
      </c>
      <c r="H102" t="s">
        <v>1007</v>
      </c>
      <c r="I102" t="s">
        <v>1007</v>
      </c>
      <c r="J102">
        <f>VLOOKUP($B102,SNEP_MA_IBIdataset!$C$2:$F$185,2,FALSE)</f>
        <v>42.061126000000002</v>
      </c>
      <c r="K102">
        <f>VLOOKUP($B102,SNEP_MA_IBIdataset!$C$2:$F$185,3,FALSE)</f>
        <v>-71.216586000000007</v>
      </c>
    </row>
    <row r="103" spans="1:11" x14ac:dyDescent="0.3">
      <c r="A103" t="s">
        <v>988</v>
      </c>
      <c r="B103">
        <v>2019021</v>
      </c>
      <c r="C103" t="s">
        <v>981</v>
      </c>
      <c r="D103" t="s">
        <v>542</v>
      </c>
      <c r="E103">
        <v>52.750615294720625</v>
      </c>
      <c r="F103" t="s">
        <v>1007</v>
      </c>
      <c r="G103">
        <v>58.293852545274902</v>
      </c>
      <c r="H103" t="s">
        <v>1007</v>
      </c>
      <c r="I103" t="s">
        <v>1007</v>
      </c>
      <c r="J103">
        <f>VLOOKUP($B103,SNEP_MA_IBIdataset!$C$2:$F$185,2,FALSE)</f>
        <v>42.061126000000002</v>
      </c>
      <c r="K103">
        <f>VLOOKUP($B103,SNEP_MA_IBIdataset!$C$2:$F$185,3,FALSE)</f>
        <v>-71.216586000000007</v>
      </c>
    </row>
    <row r="104" spans="1:11" x14ac:dyDescent="0.3">
      <c r="A104" t="s">
        <v>988</v>
      </c>
      <c r="B104" t="s">
        <v>161</v>
      </c>
      <c r="C104" t="s">
        <v>160</v>
      </c>
      <c r="D104" t="s">
        <v>542</v>
      </c>
      <c r="E104">
        <v>61.374260436903995</v>
      </c>
      <c r="F104" t="s">
        <v>1008</v>
      </c>
      <c r="G104">
        <v>64.028385246872602</v>
      </c>
      <c r="H104" t="s">
        <v>1008</v>
      </c>
      <c r="I104" t="s">
        <v>1008</v>
      </c>
      <c r="J104">
        <f>VLOOKUP($B104,SNEP_MA_IBIdataset!$C$2:$F$185,2,FALSE)</f>
        <v>42.062829000000001</v>
      </c>
      <c r="K104">
        <f>VLOOKUP($B104,SNEP_MA_IBIdataset!$C$2:$F$185,3,FALSE)</f>
        <v>-70.909008</v>
      </c>
    </row>
    <row r="105" spans="1:11" x14ac:dyDescent="0.3">
      <c r="A105" t="s">
        <v>988</v>
      </c>
      <c r="B105">
        <v>2013021</v>
      </c>
      <c r="C105" t="s">
        <v>154</v>
      </c>
      <c r="D105" t="s">
        <v>542</v>
      </c>
      <c r="E105">
        <v>37.268590095971085</v>
      </c>
      <c r="F105" t="s">
        <v>1007</v>
      </c>
      <c r="G105">
        <v>46.599110481598998</v>
      </c>
      <c r="H105" t="s">
        <v>1007</v>
      </c>
      <c r="I105" t="s">
        <v>1007</v>
      </c>
      <c r="J105">
        <f>VLOOKUP($B105,SNEP_MA_IBIdataset!$C$2:$F$185,2,FALSE)</f>
        <v>42.068117000000001</v>
      </c>
      <c r="K105">
        <f>VLOOKUP($B105,SNEP_MA_IBIdataset!$C$2:$F$185,3,FALSE)</f>
        <v>-70.914242000000002</v>
      </c>
    </row>
    <row r="106" spans="1:11" x14ac:dyDescent="0.3">
      <c r="A106" t="s">
        <v>988</v>
      </c>
      <c r="B106" t="s">
        <v>224</v>
      </c>
      <c r="C106" t="s">
        <v>223</v>
      </c>
      <c r="D106" t="s">
        <v>542</v>
      </c>
      <c r="E106">
        <v>72.727095888860603</v>
      </c>
      <c r="F106" t="s">
        <v>1008</v>
      </c>
      <c r="G106">
        <v>84.230699855699896</v>
      </c>
      <c r="H106" t="s">
        <v>1009</v>
      </c>
      <c r="I106" t="s">
        <v>1009</v>
      </c>
      <c r="J106">
        <f>VLOOKUP($B106,SNEP_MA_IBIdataset!$C$2:$F$185,2,FALSE)</f>
        <v>42.085354000000002</v>
      </c>
      <c r="K106">
        <f>VLOOKUP($B106,SNEP_MA_IBIdataset!$C$2:$F$185,3,FALSE)</f>
        <v>-71.629683</v>
      </c>
    </row>
    <row r="107" spans="1:11" x14ac:dyDescent="0.3">
      <c r="A107" t="s">
        <v>989</v>
      </c>
      <c r="B107" t="s">
        <v>88</v>
      </c>
      <c r="C107" t="s">
        <v>87</v>
      </c>
      <c r="D107" t="s">
        <v>542</v>
      </c>
      <c r="E107">
        <v>67.160093308052481</v>
      </c>
      <c r="F107" t="s">
        <v>1008</v>
      </c>
      <c r="G107">
        <v>66.711323328032506</v>
      </c>
      <c r="I107" t="s">
        <v>1008</v>
      </c>
      <c r="J107">
        <f>VLOOKUP($B107,SNEP_MA_IBIdataset!$C$2:$F$185,2,FALSE)</f>
        <v>42.086582999999997</v>
      </c>
      <c r="K107">
        <f>VLOOKUP($B107,SNEP_MA_IBIdataset!$C$2:$F$185,3,FALSE)</f>
        <v>-70.756946999999997</v>
      </c>
    </row>
    <row r="108" spans="1:11" x14ac:dyDescent="0.3">
      <c r="A108" t="s">
        <v>988</v>
      </c>
      <c r="B108" t="s">
        <v>112</v>
      </c>
      <c r="C108" t="s">
        <v>111</v>
      </c>
      <c r="D108" t="s">
        <v>542</v>
      </c>
      <c r="E108">
        <v>56.052553597196464</v>
      </c>
      <c r="F108" t="s">
        <v>1007</v>
      </c>
      <c r="G108">
        <v>55.391177935820799</v>
      </c>
      <c r="H108" t="s">
        <v>1007</v>
      </c>
      <c r="I108" t="s">
        <v>1007</v>
      </c>
      <c r="J108">
        <f>VLOOKUP($B108,SNEP_MA_IBIdataset!$C$2:$F$185,2,FALSE)</f>
        <v>42.093069999999997</v>
      </c>
      <c r="K108">
        <f>VLOOKUP($B108,SNEP_MA_IBIdataset!$C$2:$F$185,3,FALSE)</f>
        <v>-71.53349</v>
      </c>
    </row>
    <row r="109" spans="1:11" x14ac:dyDescent="0.3">
      <c r="A109" t="s">
        <v>988</v>
      </c>
      <c r="B109" t="s">
        <v>125</v>
      </c>
      <c r="C109" t="s">
        <v>124</v>
      </c>
      <c r="D109" t="s">
        <v>542</v>
      </c>
      <c r="E109">
        <v>28.280411084144362</v>
      </c>
      <c r="F109" t="s">
        <v>1006</v>
      </c>
      <c r="G109">
        <v>28.333020511753801</v>
      </c>
      <c r="H109" t="s">
        <v>1006</v>
      </c>
      <c r="I109" t="s">
        <v>1006</v>
      </c>
      <c r="J109">
        <f>VLOOKUP($B109,SNEP_MA_IBIdataset!$C$2:$F$185,2,FALSE)</f>
        <v>42.100901</v>
      </c>
      <c r="K109">
        <f>VLOOKUP($B109,SNEP_MA_IBIdataset!$C$2:$F$185,3,FALSE)</f>
        <v>-70.977108999999999</v>
      </c>
    </row>
    <row r="110" spans="1:11" x14ac:dyDescent="0.3">
      <c r="A110" t="s">
        <v>989</v>
      </c>
      <c r="B110">
        <v>2015018</v>
      </c>
      <c r="C110" t="s">
        <v>198</v>
      </c>
      <c r="D110" t="s">
        <v>542</v>
      </c>
      <c r="E110">
        <v>51.455048356774704</v>
      </c>
      <c r="F110" t="s">
        <v>1007</v>
      </c>
      <c r="G110">
        <v>57.768179669905997</v>
      </c>
      <c r="I110" t="s">
        <v>1007</v>
      </c>
      <c r="J110">
        <f>VLOOKUP($B110,SNEP_MA_IBIdataset!$C$2:$F$185,2,FALSE)</f>
        <v>42.104981000000002</v>
      </c>
      <c r="K110">
        <f>VLOOKUP($B110,SNEP_MA_IBIdataset!$C$2:$F$185,3,FALSE)</f>
        <v>-71.458404999999999</v>
      </c>
    </row>
    <row r="111" spans="1:11" x14ac:dyDescent="0.3">
      <c r="A111" t="s">
        <v>989</v>
      </c>
      <c r="B111">
        <v>2015016</v>
      </c>
      <c r="C111" t="s">
        <v>171</v>
      </c>
      <c r="D111" t="s">
        <v>542</v>
      </c>
      <c r="E111">
        <v>40.463297916714083</v>
      </c>
      <c r="F111" t="s">
        <v>1007</v>
      </c>
      <c r="G111">
        <v>41.162598616014797</v>
      </c>
      <c r="I111" t="s">
        <v>1007</v>
      </c>
      <c r="J111">
        <f>VLOOKUP($B111,SNEP_MA_IBIdataset!$C$2:$F$185,2,FALSE)</f>
        <v>42.121769</v>
      </c>
      <c r="K111">
        <f>VLOOKUP($B111,SNEP_MA_IBIdataset!$C$2:$F$185,3,FALSE)</f>
        <v>-71.365440000000007</v>
      </c>
    </row>
    <row r="112" spans="1:11" x14ac:dyDescent="0.3">
      <c r="A112" t="s">
        <v>988</v>
      </c>
      <c r="B112" t="s">
        <v>106</v>
      </c>
      <c r="C112" t="s">
        <v>105</v>
      </c>
      <c r="D112" t="s">
        <v>542</v>
      </c>
      <c r="E112">
        <v>72.150227539461881</v>
      </c>
      <c r="F112" t="s">
        <v>1008</v>
      </c>
      <c r="G112">
        <v>70.887601276835596</v>
      </c>
      <c r="H112" t="s">
        <v>1008</v>
      </c>
      <c r="I112" t="s">
        <v>1008</v>
      </c>
      <c r="J112">
        <f>VLOOKUP($B112,SNEP_MA_IBIdataset!$C$2:$F$185,2,FALSE)</f>
        <v>42.171515999999997</v>
      </c>
      <c r="K112">
        <f>VLOOKUP($B112,SNEP_MA_IBIdataset!$C$2:$F$185,3,FALSE)</f>
        <v>-71.799971999999997</v>
      </c>
    </row>
    <row r="113" spans="1:11" x14ac:dyDescent="0.3">
      <c r="A113" t="s">
        <v>989</v>
      </c>
      <c r="B113">
        <v>2015017</v>
      </c>
      <c r="C113" t="s">
        <v>199</v>
      </c>
      <c r="D113" t="s">
        <v>542</v>
      </c>
      <c r="E113">
        <v>52.491839209203654</v>
      </c>
      <c r="F113" t="s">
        <v>1007</v>
      </c>
      <c r="G113">
        <v>59.801780729671499</v>
      </c>
      <c r="I113" t="s">
        <v>1007</v>
      </c>
      <c r="J113">
        <f>VLOOKUP($B113,SNEP_MA_IBIdataset!$C$2:$F$185,2,FALSE)</f>
        <v>42.187016</v>
      </c>
      <c r="K113">
        <f>VLOOKUP($B113,SNEP_MA_IBIdataset!$C$2:$F$185,3,FALSE)</f>
        <v>-71.375821999999999</v>
      </c>
    </row>
    <row r="114" spans="1:11" x14ac:dyDescent="0.3">
      <c r="A114" t="s">
        <v>989</v>
      </c>
      <c r="B114">
        <v>2019070</v>
      </c>
      <c r="C114" t="s">
        <v>975</v>
      </c>
      <c r="D114" t="s">
        <v>542</v>
      </c>
      <c r="E114">
        <v>52.049006800138017</v>
      </c>
      <c r="F114" t="s">
        <v>1007</v>
      </c>
      <c r="G114">
        <v>55.478175670483402</v>
      </c>
      <c r="I114" t="s">
        <v>1007</v>
      </c>
      <c r="J114">
        <f>VLOOKUP($B114,SNEP_MA_IBIdataset!$C$2:$F$185,2,FALSE)</f>
        <v>42.187649</v>
      </c>
      <c r="K114">
        <f>VLOOKUP($B114,SNEP_MA_IBIdataset!$C$2:$F$185,3,FALSE)</f>
        <v>-70.768507999999997</v>
      </c>
    </row>
    <row r="115" spans="1:11" x14ac:dyDescent="0.3">
      <c r="A115" t="s">
        <v>989</v>
      </c>
      <c r="B115">
        <v>2013036</v>
      </c>
      <c r="C115" t="s">
        <v>113</v>
      </c>
      <c r="D115" t="s">
        <v>542</v>
      </c>
      <c r="E115">
        <v>43.905895691609992</v>
      </c>
      <c r="F115" t="s">
        <v>1007</v>
      </c>
      <c r="G115">
        <v>42.508033288312802</v>
      </c>
      <c r="I115" t="s">
        <v>1007</v>
      </c>
      <c r="J115">
        <f>VLOOKUP($B115,SNEP_MA_IBIdataset!$C$2:$F$185,2,FALSE)</f>
        <v>42.199475999999997</v>
      </c>
      <c r="K115">
        <f>VLOOKUP($B115,SNEP_MA_IBIdataset!$C$2:$F$185,3,FALSE)</f>
        <v>-70.862069000000005</v>
      </c>
    </row>
    <row r="116" spans="1:11" x14ac:dyDescent="0.3">
      <c r="A116" t="s">
        <v>989</v>
      </c>
      <c r="B116">
        <v>2014030</v>
      </c>
      <c r="C116" t="s">
        <v>230</v>
      </c>
      <c r="D116" t="s">
        <v>542</v>
      </c>
      <c r="E116">
        <v>64.583333333333343</v>
      </c>
      <c r="F116" t="s">
        <v>1008</v>
      </c>
      <c r="G116">
        <v>69.727366255144005</v>
      </c>
      <c r="I116" t="s">
        <v>1008</v>
      </c>
      <c r="J116">
        <f>VLOOKUP($B116,SNEP_MA_IBIdataset!$C$2:$F$185,2,FALSE)</f>
        <v>42.223377999999997</v>
      </c>
      <c r="K116">
        <f>VLOOKUP($B116,SNEP_MA_IBIdataset!$C$2:$F$185,3,FALSE)</f>
        <v>-72.179651000000007</v>
      </c>
    </row>
    <row r="117" spans="1:11" x14ac:dyDescent="0.3">
      <c r="A117" t="s">
        <v>989</v>
      </c>
      <c r="B117">
        <v>2015019</v>
      </c>
      <c r="C117" t="s">
        <v>123</v>
      </c>
      <c r="D117" t="s">
        <v>542</v>
      </c>
      <c r="E117">
        <v>39.13908123052979</v>
      </c>
      <c r="F117" t="s">
        <v>1007</v>
      </c>
      <c r="G117">
        <v>45.598554671135297</v>
      </c>
      <c r="I117" t="s">
        <v>1007</v>
      </c>
      <c r="J117">
        <f>VLOOKUP($B117,SNEP_MA_IBIdataset!$C$2:$F$185,2,FALSE)</f>
        <v>42.224778999999998</v>
      </c>
      <c r="K117">
        <f>VLOOKUP($B117,SNEP_MA_IBIdataset!$C$2:$F$185,3,FALSE)</f>
        <v>-71.477671000000001</v>
      </c>
    </row>
    <row r="118" spans="1:11" x14ac:dyDescent="0.3">
      <c r="A118" t="s">
        <v>989</v>
      </c>
      <c r="B118" t="s">
        <v>177</v>
      </c>
      <c r="C118" t="s">
        <v>176</v>
      </c>
      <c r="D118" t="s">
        <v>542</v>
      </c>
      <c r="E118">
        <v>58.378670801594353</v>
      </c>
      <c r="F118" t="s">
        <v>1007</v>
      </c>
      <c r="G118">
        <v>69.106009982880906</v>
      </c>
      <c r="I118" t="s">
        <v>1008</v>
      </c>
      <c r="J118">
        <f>VLOOKUP($B118,SNEP_MA_IBIdataset!$C$2:$F$185,2,FALSE)</f>
        <v>42.242441999999997</v>
      </c>
      <c r="K118">
        <f>VLOOKUP($B118,SNEP_MA_IBIdataset!$C$2:$F$185,3,FALSE)</f>
        <v>-70.859057000000007</v>
      </c>
    </row>
    <row r="119" spans="1:11" x14ac:dyDescent="0.3">
      <c r="A119" t="s">
        <v>989</v>
      </c>
      <c r="B119">
        <v>2013038</v>
      </c>
      <c r="C119" t="s">
        <v>122</v>
      </c>
      <c r="D119" t="s">
        <v>542</v>
      </c>
      <c r="E119">
        <v>35.564042332475516</v>
      </c>
      <c r="F119" t="s">
        <v>1007</v>
      </c>
      <c r="G119">
        <v>44.524615809178002</v>
      </c>
      <c r="I119" t="s">
        <v>1007</v>
      </c>
      <c r="J119">
        <f>VLOOKUP($B119,SNEP_MA_IBIdataset!$C$2:$F$185,2,FALSE)</f>
        <v>42.243429999999996</v>
      </c>
      <c r="K119">
        <f>VLOOKUP($B119,SNEP_MA_IBIdataset!$C$2:$F$185,3,FALSE)</f>
        <v>-71.094378000000006</v>
      </c>
    </row>
    <row r="120" spans="1:11" x14ac:dyDescent="0.3">
      <c r="A120" t="s">
        <v>989</v>
      </c>
      <c r="B120">
        <v>2014024</v>
      </c>
      <c r="C120" t="s">
        <v>128</v>
      </c>
      <c r="D120" t="s">
        <v>542</v>
      </c>
      <c r="E120">
        <v>64.569730864373753</v>
      </c>
      <c r="F120" t="s">
        <v>1008</v>
      </c>
      <c r="G120">
        <v>68.668250128334194</v>
      </c>
      <c r="I120" t="s">
        <v>1008</v>
      </c>
      <c r="J120">
        <f>VLOOKUP($B120,SNEP_MA_IBIdataset!$C$2:$F$185,2,FALSE)</f>
        <v>42.250208999999998</v>
      </c>
      <c r="K120">
        <f>VLOOKUP($B120,SNEP_MA_IBIdataset!$C$2:$F$185,3,FALSE)</f>
        <v>-72.658927000000006</v>
      </c>
    </row>
    <row r="121" spans="1:11" x14ac:dyDescent="0.3">
      <c r="A121" t="s">
        <v>989</v>
      </c>
      <c r="B121">
        <v>2014031</v>
      </c>
      <c r="C121" t="s">
        <v>73</v>
      </c>
      <c r="D121" t="s">
        <v>542</v>
      </c>
      <c r="E121">
        <v>59.600579773443464</v>
      </c>
      <c r="F121" t="s">
        <v>1007</v>
      </c>
      <c r="G121">
        <v>65.001814341344698</v>
      </c>
      <c r="I121" t="s">
        <v>1008</v>
      </c>
      <c r="J121">
        <f>VLOOKUP($B121,SNEP_MA_IBIdataset!$C$2:$F$185,2,FALSE)</f>
        <v>42.250402999999999</v>
      </c>
      <c r="K121">
        <f>VLOOKUP($B121,SNEP_MA_IBIdataset!$C$2:$F$185,3,FALSE)</f>
        <v>-72.426539000000005</v>
      </c>
    </row>
    <row r="122" spans="1:11" x14ac:dyDescent="0.3">
      <c r="A122" t="s">
        <v>989</v>
      </c>
      <c r="B122">
        <v>2015044</v>
      </c>
      <c r="C122" t="s">
        <v>129</v>
      </c>
      <c r="D122" t="s">
        <v>542</v>
      </c>
      <c r="E122">
        <v>39.601967912072467</v>
      </c>
      <c r="F122" t="s">
        <v>1007</v>
      </c>
      <c r="G122">
        <v>44.221332287534402</v>
      </c>
      <c r="I122" t="s">
        <v>1007</v>
      </c>
      <c r="J122">
        <f>VLOOKUP($B122,SNEP_MA_IBIdataset!$C$2:$F$185,2,FALSE)</f>
        <v>42.253214</v>
      </c>
      <c r="K122">
        <f>VLOOKUP($B122,SNEP_MA_IBIdataset!$C$2:$F$185,3,FALSE)</f>
        <v>-71.567269999999994</v>
      </c>
    </row>
    <row r="123" spans="1:11" x14ac:dyDescent="0.3">
      <c r="A123" t="s">
        <v>989</v>
      </c>
      <c r="B123">
        <v>2014025</v>
      </c>
      <c r="C123" t="s">
        <v>104</v>
      </c>
      <c r="D123" t="s">
        <v>542</v>
      </c>
      <c r="E123">
        <v>66.6171570933476</v>
      </c>
      <c r="F123" t="s">
        <v>1008</v>
      </c>
      <c r="G123">
        <v>68.814513294383801</v>
      </c>
      <c r="I123" t="s">
        <v>1008</v>
      </c>
      <c r="J123">
        <f>VLOOKUP($B123,SNEP_MA_IBIdataset!$C$2:$F$185,2,FALSE)</f>
        <v>42.262151000000003</v>
      </c>
      <c r="K123">
        <f>VLOOKUP($B123,SNEP_MA_IBIdataset!$C$2:$F$185,3,FALSE)</f>
        <v>-72.1066</v>
      </c>
    </row>
    <row r="124" spans="1:11" x14ac:dyDescent="0.3">
      <c r="A124" t="s">
        <v>989</v>
      </c>
      <c r="B124">
        <v>2014047</v>
      </c>
      <c r="C124" t="s">
        <v>211</v>
      </c>
      <c r="D124" t="s">
        <v>542</v>
      </c>
      <c r="E124">
        <v>48.020164545313605</v>
      </c>
      <c r="F124" t="s">
        <v>1007</v>
      </c>
      <c r="G124">
        <v>57.147010998510297</v>
      </c>
      <c r="I124" t="s">
        <v>1007</v>
      </c>
      <c r="J124">
        <f>VLOOKUP($B124,SNEP_MA_IBIdataset!$C$2:$F$185,2,FALSE)</f>
        <v>42.270034000000003</v>
      </c>
      <c r="K124">
        <f>VLOOKUP($B124,SNEP_MA_IBIdataset!$C$2:$F$185,3,FALSE)</f>
        <v>-72.594205000000002</v>
      </c>
    </row>
    <row r="125" spans="1:11" x14ac:dyDescent="0.3">
      <c r="A125" t="s">
        <v>989</v>
      </c>
      <c r="B125">
        <v>2015058</v>
      </c>
      <c r="C125" t="s">
        <v>136</v>
      </c>
      <c r="D125" t="s">
        <v>542</v>
      </c>
      <c r="E125">
        <v>50.315300533152914</v>
      </c>
      <c r="F125" t="s">
        <v>1007</v>
      </c>
      <c r="G125">
        <v>58.812032559296703</v>
      </c>
      <c r="I125" t="s">
        <v>1007</v>
      </c>
      <c r="J125">
        <f>VLOOKUP($B125,SNEP_MA_IBIdataset!$C$2:$F$185,2,FALSE)</f>
        <v>42.287132</v>
      </c>
      <c r="K125">
        <f>VLOOKUP($B125,SNEP_MA_IBIdataset!$C$2:$F$185,3,FALSE)</f>
        <v>-71.651289000000006</v>
      </c>
    </row>
    <row r="126" spans="1:11" x14ac:dyDescent="0.3">
      <c r="A126" t="s">
        <v>989</v>
      </c>
      <c r="B126">
        <v>2015043</v>
      </c>
      <c r="C126" t="s">
        <v>79</v>
      </c>
      <c r="D126" t="s">
        <v>542</v>
      </c>
      <c r="E126">
        <v>13.70614035087719</v>
      </c>
      <c r="F126" t="s">
        <v>1006</v>
      </c>
      <c r="G126">
        <v>14.467592592592601</v>
      </c>
      <c r="I126" t="s">
        <v>1006</v>
      </c>
      <c r="J126">
        <f>VLOOKUP($B126,SNEP_MA_IBIdataset!$C$2:$F$185,2,FALSE)</f>
        <v>42.347695999999999</v>
      </c>
      <c r="K126">
        <f>VLOOKUP($B126,SNEP_MA_IBIdataset!$C$2:$F$185,3,FALSE)</f>
        <v>-71.517939999999996</v>
      </c>
    </row>
    <row r="127" spans="1:11" x14ac:dyDescent="0.3">
      <c r="A127" t="s">
        <v>989</v>
      </c>
      <c r="B127">
        <v>2019040</v>
      </c>
      <c r="C127" t="s">
        <v>963</v>
      </c>
      <c r="D127" t="s">
        <v>542</v>
      </c>
      <c r="E127">
        <v>39.60326818802303</v>
      </c>
      <c r="F127" t="s">
        <v>1007</v>
      </c>
      <c r="G127">
        <v>45.594409910267103</v>
      </c>
      <c r="I127" t="s">
        <v>1007</v>
      </c>
      <c r="J127">
        <f>VLOOKUP($B127,SNEP_MA_IBIdataset!$C$2:$F$185,2,FALSE)</f>
        <v>42.367100000000001</v>
      </c>
      <c r="K127">
        <f>VLOOKUP($B127,SNEP_MA_IBIdataset!$C$2:$F$185,3,FALSE)</f>
        <v>-72.604200000000006</v>
      </c>
    </row>
    <row r="128" spans="1:11" x14ac:dyDescent="0.3">
      <c r="A128" t="s">
        <v>989</v>
      </c>
      <c r="B128">
        <v>2015042</v>
      </c>
      <c r="C128" t="s">
        <v>193</v>
      </c>
      <c r="D128" t="s">
        <v>542</v>
      </c>
      <c r="E128">
        <v>52.218542495929491</v>
      </c>
      <c r="F128" t="s">
        <v>1007</v>
      </c>
      <c r="G128">
        <v>63.0830010348066</v>
      </c>
      <c r="I128" t="s">
        <v>1008</v>
      </c>
      <c r="J128">
        <f>VLOOKUP($B128,SNEP_MA_IBIdataset!$C$2:$F$185,2,FALSE)</f>
        <v>42.427641000000001</v>
      </c>
      <c r="K128">
        <f>VLOOKUP($B128,SNEP_MA_IBIdataset!$C$2:$F$185,3,FALSE)</f>
        <v>-71.485449000000003</v>
      </c>
    </row>
    <row r="129" spans="1:11" x14ac:dyDescent="0.3">
      <c r="A129" t="s">
        <v>989</v>
      </c>
      <c r="B129">
        <v>2016026</v>
      </c>
      <c r="C129" t="s">
        <v>137</v>
      </c>
      <c r="D129" t="s">
        <v>542</v>
      </c>
      <c r="E129">
        <v>76.061406970292381</v>
      </c>
      <c r="F129" t="s">
        <v>1009</v>
      </c>
      <c r="G129">
        <v>80.101811010696395</v>
      </c>
      <c r="I129" t="s">
        <v>1008</v>
      </c>
      <c r="J129">
        <f>VLOOKUP($B129,SNEP_MA_IBIdataset!$C$2:$F$185,2,FALSE)</f>
        <v>42.444417999999999</v>
      </c>
      <c r="K129">
        <f>VLOOKUP($B129,SNEP_MA_IBIdataset!$C$2:$F$185,3,FALSE)</f>
        <v>-71.551697000000004</v>
      </c>
    </row>
    <row r="130" spans="1:11" x14ac:dyDescent="0.3">
      <c r="A130" t="s">
        <v>989</v>
      </c>
      <c r="B130" t="s">
        <v>90</v>
      </c>
      <c r="C130" t="s">
        <v>89</v>
      </c>
      <c r="D130" t="s">
        <v>542</v>
      </c>
      <c r="E130">
        <v>61.572101015467517</v>
      </c>
      <c r="F130" t="s">
        <v>1008</v>
      </c>
      <c r="G130">
        <v>62.862854391512201</v>
      </c>
      <c r="I130" t="s">
        <v>1008</v>
      </c>
      <c r="J130">
        <f>VLOOKUP($B130,SNEP_MA_IBIdataset!$C$2:$F$185,2,FALSE)</f>
        <v>42.476830999999997</v>
      </c>
      <c r="K130">
        <f>VLOOKUP($B130,SNEP_MA_IBIdataset!$C$2:$F$185,3,FALSE)</f>
        <v>-71.565421000000001</v>
      </c>
    </row>
    <row r="131" spans="1:11" x14ac:dyDescent="0.3">
      <c r="A131" t="s">
        <v>989</v>
      </c>
      <c r="B131">
        <v>2015060</v>
      </c>
      <c r="C131" t="s">
        <v>99</v>
      </c>
      <c r="D131" t="s">
        <v>542</v>
      </c>
      <c r="E131">
        <v>27.124294396399815</v>
      </c>
      <c r="F131" t="s">
        <v>1006</v>
      </c>
      <c r="G131">
        <v>35.804849951955397</v>
      </c>
      <c r="I131" t="s">
        <v>1006</v>
      </c>
      <c r="J131">
        <f>VLOOKUP($B131,SNEP_MA_IBIdataset!$C$2:$F$185,2,FALSE)</f>
        <v>42.494062</v>
      </c>
      <c r="K131">
        <f>VLOOKUP($B131,SNEP_MA_IBIdataset!$C$2:$F$185,3,FALSE)</f>
        <v>-71.255983000000001</v>
      </c>
    </row>
    <row r="132" spans="1:11" x14ac:dyDescent="0.3">
      <c r="A132" t="s">
        <v>989</v>
      </c>
      <c r="B132">
        <v>2015024</v>
      </c>
      <c r="C132" t="s">
        <v>142</v>
      </c>
      <c r="D132" t="s">
        <v>542</v>
      </c>
      <c r="E132">
        <v>45.885766711987834</v>
      </c>
      <c r="F132" t="s">
        <v>1007</v>
      </c>
      <c r="G132">
        <v>50.226044489765599</v>
      </c>
      <c r="I132" t="s">
        <v>1007</v>
      </c>
      <c r="J132">
        <f>VLOOKUP($B132,SNEP_MA_IBIdataset!$C$2:$F$185,2,FALSE)</f>
        <v>42.526778</v>
      </c>
      <c r="K132">
        <f>VLOOKUP($B132,SNEP_MA_IBIdataset!$C$2:$F$185,3,FALSE)</f>
        <v>-71.413421</v>
      </c>
    </row>
    <row r="133" spans="1:11" x14ac:dyDescent="0.3">
      <c r="A133" t="s">
        <v>989</v>
      </c>
      <c r="B133">
        <v>2014043</v>
      </c>
      <c r="C133" t="s">
        <v>76</v>
      </c>
      <c r="D133" t="s">
        <v>542</v>
      </c>
      <c r="E133">
        <v>51.756076885987966</v>
      </c>
      <c r="F133" t="s">
        <v>1007</v>
      </c>
      <c r="G133">
        <v>50.751172660809402</v>
      </c>
      <c r="I133" t="s">
        <v>1007</v>
      </c>
      <c r="J133">
        <f>VLOOKUP($B133,SNEP_MA_IBIdataset!$C$2:$F$185,2,FALSE)</f>
        <v>42.555067999999999</v>
      </c>
      <c r="K133">
        <f>VLOOKUP($B133,SNEP_MA_IBIdataset!$C$2:$F$185,3,FALSE)</f>
        <v>-72.558256999999998</v>
      </c>
    </row>
    <row r="134" spans="1:11" x14ac:dyDescent="0.3">
      <c r="A134" t="s">
        <v>989</v>
      </c>
      <c r="B134">
        <v>2015033</v>
      </c>
      <c r="C134" t="s">
        <v>218</v>
      </c>
      <c r="D134" t="s">
        <v>542</v>
      </c>
      <c r="E134">
        <v>23.349710897077305</v>
      </c>
      <c r="F134" t="s">
        <v>1006</v>
      </c>
      <c r="G134">
        <v>39.459080454722702</v>
      </c>
      <c r="I134" t="s">
        <v>1007</v>
      </c>
      <c r="J134">
        <f>VLOOKUP($B134,SNEP_MA_IBIdataset!$C$2:$F$185,2,FALSE)</f>
        <v>42.571829000000001</v>
      </c>
      <c r="K134">
        <f>VLOOKUP($B134,SNEP_MA_IBIdataset!$C$2:$F$185,3,FALSE)</f>
        <v>-71.096254999999999</v>
      </c>
    </row>
    <row r="135" spans="1:11" x14ac:dyDescent="0.3">
      <c r="A135" t="s">
        <v>989</v>
      </c>
      <c r="B135">
        <v>2015026</v>
      </c>
      <c r="C135" t="s">
        <v>208</v>
      </c>
      <c r="D135" t="s">
        <v>542</v>
      </c>
      <c r="E135">
        <v>54.447444400976202</v>
      </c>
      <c r="F135" t="s">
        <v>1007</v>
      </c>
      <c r="G135">
        <v>57.2865172862139</v>
      </c>
      <c r="I135" t="s">
        <v>1007</v>
      </c>
      <c r="J135">
        <f>VLOOKUP($B135,SNEP_MA_IBIdataset!$C$2:$F$185,2,FALSE)</f>
        <v>42.597591000000001</v>
      </c>
      <c r="K135">
        <f>VLOOKUP($B135,SNEP_MA_IBIdataset!$C$2:$F$185,3,FALSE)</f>
        <v>-71.447570999999996</v>
      </c>
    </row>
    <row r="136" spans="1:11" x14ac:dyDescent="0.3">
      <c r="A136" t="s">
        <v>989</v>
      </c>
      <c r="B136">
        <v>2015034</v>
      </c>
      <c r="C136" t="s">
        <v>229</v>
      </c>
      <c r="D136" t="s">
        <v>542</v>
      </c>
      <c r="E136">
        <v>43.912746138462687</v>
      </c>
      <c r="F136" t="s">
        <v>1007</v>
      </c>
      <c r="G136">
        <v>63.550298128955902</v>
      </c>
      <c r="I136" t="s">
        <v>1008</v>
      </c>
      <c r="J136">
        <f>VLOOKUP($B136,SNEP_MA_IBIdataset!$C$2:$F$185,2,FALSE)</f>
        <v>42.616928999999999</v>
      </c>
      <c r="K136">
        <f>VLOOKUP($B136,SNEP_MA_IBIdataset!$C$2:$F$185,3,FALSE)</f>
        <v>-70.996412000000007</v>
      </c>
    </row>
    <row r="137" spans="1:11" x14ac:dyDescent="0.3">
      <c r="A137" t="s">
        <v>989</v>
      </c>
      <c r="B137">
        <v>2015025</v>
      </c>
      <c r="C137" t="s">
        <v>153</v>
      </c>
      <c r="D137" t="s">
        <v>542</v>
      </c>
      <c r="E137">
        <v>43.072415446365028</v>
      </c>
      <c r="F137" t="s">
        <v>1007</v>
      </c>
      <c r="G137">
        <v>49.715155875870202</v>
      </c>
      <c r="I137" t="s">
        <v>1007</v>
      </c>
      <c r="J137">
        <f>VLOOKUP($B137,SNEP_MA_IBIdataset!$C$2:$F$185,2,FALSE)</f>
        <v>42.629730000000002</v>
      </c>
      <c r="K137">
        <f>VLOOKUP($B137,SNEP_MA_IBIdataset!$C$2:$F$185,3,FALSE)</f>
        <v>-71.506157999999999</v>
      </c>
    </row>
    <row r="138" spans="1:11" x14ac:dyDescent="0.3">
      <c r="A138" t="s">
        <v>989</v>
      </c>
      <c r="B138">
        <v>2015030</v>
      </c>
      <c r="C138" t="s">
        <v>186</v>
      </c>
      <c r="D138" t="s">
        <v>542</v>
      </c>
      <c r="E138">
        <v>49.565701820112231</v>
      </c>
      <c r="F138" t="s">
        <v>1007</v>
      </c>
      <c r="G138">
        <v>59.471317257862097</v>
      </c>
      <c r="I138" t="s">
        <v>1007</v>
      </c>
      <c r="J138">
        <f>VLOOKUP($B138,SNEP_MA_IBIdataset!$C$2:$F$185,2,FALSE)</f>
        <v>42.633923000000003</v>
      </c>
      <c r="K138">
        <f>VLOOKUP($B138,SNEP_MA_IBIdataset!$C$2:$F$185,3,FALSE)</f>
        <v>-70.974737000000005</v>
      </c>
    </row>
    <row r="139" spans="1:11" x14ac:dyDescent="0.3">
      <c r="A139" t="s">
        <v>989</v>
      </c>
      <c r="B139">
        <v>2016010</v>
      </c>
      <c r="C139" t="s">
        <v>204</v>
      </c>
      <c r="D139" t="s">
        <v>542</v>
      </c>
      <c r="E139">
        <v>26.973719386672229</v>
      </c>
      <c r="F139" t="s">
        <v>1006</v>
      </c>
      <c r="G139">
        <v>28.833011714714502</v>
      </c>
      <c r="I139" t="s">
        <v>1006</v>
      </c>
      <c r="J139">
        <f>VLOOKUP($B139,SNEP_MA_IBIdataset!$C$2:$F$185,2,FALSE)</f>
        <v>42.700651000000001</v>
      </c>
      <c r="K139">
        <f>VLOOKUP($B139,SNEP_MA_IBIdataset!$C$2:$F$185,3,FALSE)</f>
        <v>-71.487646999999996</v>
      </c>
    </row>
    <row r="140" spans="1:11" x14ac:dyDescent="0.3">
      <c r="A140" t="s">
        <v>989</v>
      </c>
      <c r="B140">
        <v>2016011</v>
      </c>
      <c r="C140" t="s">
        <v>166</v>
      </c>
      <c r="D140" t="s">
        <v>542</v>
      </c>
      <c r="E140">
        <v>42.983200925565392</v>
      </c>
      <c r="F140" t="s">
        <v>1007</v>
      </c>
      <c r="G140">
        <v>57.749462332130101</v>
      </c>
      <c r="I140" t="s">
        <v>1007</v>
      </c>
      <c r="J140">
        <f>VLOOKUP($B140,SNEP_MA_IBIdataset!$C$2:$F$185,2,FALSE)</f>
        <v>42.733423999999999</v>
      </c>
      <c r="K140">
        <f>VLOOKUP($B140,SNEP_MA_IBIdataset!$C$2:$F$185,3,FALSE)</f>
        <v>-70.904623999999998</v>
      </c>
    </row>
    <row r="141" spans="1:11" x14ac:dyDescent="0.3">
      <c r="A141" t="s">
        <v>989</v>
      </c>
      <c r="B141">
        <v>2015029</v>
      </c>
      <c r="C141" t="s">
        <v>75</v>
      </c>
      <c r="D141" t="s">
        <v>542</v>
      </c>
      <c r="E141">
        <v>36.345598845598865</v>
      </c>
      <c r="F141" t="s">
        <v>1007</v>
      </c>
      <c r="G141">
        <v>36.247776327141402</v>
      </c>
      <c r="I141" t="s">
        <v>1006</v>
      </c>
      <c r="J141">
        <f>VLOOKUP($B141,SNEP_MA_IBIdataset!$C$2:$F$185,2,FALSE)</f>
        <v>42.735035000000003</v>
      </c>
      <c r="K141">
        <f>VLOOKUP($B141,SNEP_MA_IBIdataset!$C$2:$F$185,3,FALSE)</f>
        <v>-70.942729999999997</v>
      </c>
    </row>
    <row r="142" spans="1:11" x14ac:dyDescent="0.3">
      <c r="A142" t="s">
        <v>989</v>
      </c>
      <c r="B142">
        <v>2015001</v>
      </c>
      <c r="C142" t="s">
        <v>110</v>
      </c>
      <c r="D142" t="s">
        <v>542</v>
      </c>
      <c r="E142">
        <v>19.44632667497952</v>
      </c>
      <c r="F142" t="s">
        <v>1006</v>
      </c>
      <c r="G142">
        <v>30.951089915853899</v>
      </c>
      <c r="I142" t="s">
        <v>1006</v>
      </c>
      <c r="J142">
        <f>VLOOKUP($B142,SNEP_MA_IBIdataset!$C$2:$F$185,2,FALSE)</f>
        <v>42.826110999999997</v>
      </c>
      <c r="K142">
        <f>VLOOKUP($B142,SNEP_MA_IBIdataset!$C$2:$F$185,3,FALSE)</f>
        <v>-70.984012000000007</v>
      </c>
    </row>
    <row r="143" spans="1:11" x14ac:dyDescent="0.3">
      <c r="A143" t="s">
        <v>988</v>
      </c>
      <c r="B143" t="s">
        <v>28</v>
      </c>
      <c r="C143" t="s">
        <v>27</v>
      </c>
      <c r="D143" t="s">
        <v>9</v>
      </c>
      <c r="E143">
        <v>74.888057800619379</v>
      </c>
      <c r="F143" t="s">
        <v>1008</v>
      </c>
      <c r="G143">
        <v>80.299313211874804</v>
      </c>
      <c r="H143" t="s">
        <v>1008</v>
      </c>
      <c r="I143" t="s">
        <v>1008</v>
      </c>
      <c r="J143">
        <f>VLOOKUP($B143,SNEP_MA_IBIdataset!$C$2:$F$185,2,FALSE)</f>
        <v>41.374693999999998</v>
      </c>
      <c r="K143">
        <f>VLOOKUP($B143,SNEP_MA_IBIdataset!$C$2:$F$185,3,FALSE)</f>
        <v>-71.716451000000006</v>
      </c>
    </row>
    <row r="144" spans="1:11" x14ac:dyDescent="0.3">
      <c r="A144" t="s">
        <v>988</v>
      </c>
      <c r="B144" t="s">
        <v>56</v>
      </c>
      <c r="C144" t="s">
        <v>55</v>
      </c>
      <c r="D144" t="s">
        <v>9</v>
      </c>
      <c r="E144">
        <v>91.272808868513081</v>
      </c>
      <c r="F144" t="s">
        <v>1009</v>
      </c>
      <c r="G144">
        <v>89.762050123418902</v>
      </c>
      <c r="H144" t="s">
        <v>1009</v>
      </c>
      <c r="I144" t="s">
        <v>1009</v>
      </c>
      <c r="J144">
        <f>VLOOKUP($B144,SNEP_MA_IBIdataset!$C$2:$F$185,2,FALSE)</f>
        <v>41.512166999999998</v>
      </c>
      <c r="K144">
        <f>VLOOKUP($B144,SNEP_MA_IBIdataset!$C$2:$F$185,3,FALSE)</f>
        <v>-71.641694000000001</v>
      </c>
    </row>
    <row r="145" spans="1:11" x14ac:dyDescent="0.3">
      <c r="A145" t="s">
        <v>988</v>
      </c>
      <c r="B145" t="s">
        <v>45</v>
      </c>
      <c r="C145" t="s">
        <v>44</v>
      </c>
      <c r="D145" t="s">
        <v>9</v>
      </c>
      <c r="E145">
        <v>82.245882223857279</v>
      </c>
      <c r="F145" t="s">
        <v>1009</v>
      </c>
      <c r="G145">
        <v>89.517685175807301</v>
      </c>
      <c r="H145" t="s">
        <v>1009</v>
      </c>
      <c r="I145" t="s">
        <v>1009</v>
      </c>
      <c r="J145">
        <f>VLOOKUP($B145,SNEP_MA_IBIdataset!$C$2:$F$185,2,FALSE)</f>
        <v>41.539436000000002</v>
      </c>
      <c r="K145">
        <f>VLOOKUP($B145,SNEP_MA_IBIdataset!$C$2:$F$185,3,FALSE)</f>
        <v>-71.641847999999996</v>
      </c>
    </row>
    <row r="146" spans="1:11" x14ac:dyDescent="0.3">
      <c r="A146" t="s">
        <v>988</v>
      </c>
      <c r="B146" t="s">
        <v>54</v>
      </c>
      <c r="C146" t="s">
        <v>53</v>
      </c>
      <c r="D146" t="s">
        <v>9</v>
      </c>
      <c r="E146">
        <v>72.758516285302051</v>
      </c>
      <c r="F146" t="s">
        <v>1008</v>
      </c>
      <c r="G146">
        <v>77.906500065591004</v>
      </c>
      <c r="H146" t="s">
        <v>1008</v>
      </c>
      <c r="I146" t="s">
        <v>1008</v>
      </c>
      <c r="J146">
        <f>VLOOKUP($B146,SNEP_MA_IBIdataset!$C$2:$F$185,2,FALSE)</f>
        <v>41.564430000000002</v>
      </c>
      <c r="K146">
        <f>VLOOKUP($B146,SNEP_MA_IBIdataset!$C$2:$F$185,3,FALSE)</f>
        <v>-71.727231000000003</v>
      </c>
    </row>
    <row r="147" spans="1:11" x14ac:dyDescent="0.3">
      <c r="A147" t="s">
        <v>988</v>
      </c>
      <c r="B147" t="s">
        <v>72</v>
      </c>
      <c r="C147" t="s">
        <v>71</v>
      </c>
      <c r="D147" t="s">
        <v>9</v>
      </c>
      <c r="E147">
        <v>67.314550816103619</v>
      </c>
      <c r="F147" t="s">
        <v>1008</v>
      </c>
      <c r="G147">
        <v>72.838475361767294</v>
      </c>
      <c r="H147" t="s">
        <v>1008</v>
      </c>
      <c r="I147" t="s">
        <v>1008</v>
      </c>
      <c r="J147">
        <f>VLOOKUP($B147,SNEP_MA_IBIdataset!$C$2:$F$185,2,FALSE)</f>
        <v>41.574556999999999</v>
      </c>
      <c r="K147">
        <f>VLOOKUP($B147,SNEP_MA_IBIdataset!$C$2:$F$185,3,FALSE)</f>
        <v>-71.720511000000002</v>
      </c>
    </row>
    <row r="148" spans="1:11" x14ac:dyDescent="0.3">
      <c r="A148" t="s">
        <v>988</v>
      </c>
      <c r="B148" t="s">
        <v>68</v>
      </c>
      <c r="C148" t="s">
        <v>67</v>
      </c>
      <c r="D148" t="s">
        <v>9</v>
      </c>
      <c r="E148">
        <v>88.850337146384859</v>
      </c>
      <c r="F148" t="s">
        <v>1009</v>
      </c>
      <c r="G148">
        <v>89.306580249686803</v>
      </c>
      <c r="H148" t="s">
        <v>1009</v>
      </c>
      <c r="I148" t="s">
        <v>1009</v>
      </c>
      <c r="J148">
        <f>VLOOKUP($B148,SNEP_MA_IBIdataset!$C$2:$F$185,2,FALSE)</f>
        <v>41.579675999999999</v>
      </c>
      <c r="K148">
        <f>VLOOKUP($B148,SNEP_MA_IBIdataset!$C$2:$F$185,3,FALSE)</f>
        <v>-71.718629000000007</v>
      </c>
    </row>
    <row r="149" spans="1:11" x14ac:dyDescent="0.3">
      <c r="A149" t="s">
        <v>988</v>
      </c>
      <c r="B149" t="s">
        <v>70</v>
      </c>
      <c r="C149" t="s">
        <v>69</v>
      </c>
      <c r="D149" t="s">
        <v>9</v>
      </c>
      <c r="E149">
        <v>73.715492158115083</v>
      </c>
      <c r="F149" t="s">
        <v>1008</v>
      </c>
      <c r="G149">
        <v>84.146421107628001</v>
      </c>
      <c r="H149" t="s">
        <v>1009</v>
      </c>
      <c r="I149" t="s">
        <v>1009</v>
      </c>
      <c r="J149">
        <f>VLOOKUP($B149,SNEP_MA_IBIdataset!$C$2:$F$185,2,FALSE)</f>
        <v>41.580374999999997</v>
      </c>
      <c r="K149">
        <f>VLOOKUP($B149,SNEP_MA_IBIdataset!$C$2:$F$185,3,FALSE)</f>
        <v>-71.721400000000003</v>
      </c>
    </row>
    <row r="150" spans="1:11" x14ac:dyDescent="0.3">
      <c r="A150" t="s">
        <v>988</v>
      </c>
      <c r="B150" t="s">
        <v>62</v>
      </c>
      <c r="C150" t="s">
        <v>61</v>
      </c>
      <c r="D150" t="s">
        <v>9</v>
      </c>
      <c r="E150">
        <v>84.101341648262732</v>
      </c>
      <c r="F150" t="s">
        <v>1009</v>
      </c>
      <c r="G150">
        <v>88.959666916744197</v>
      </c>
      <c r="H150" t="s">
        <v>1009</v>
      </c>
      <c r="I150" t="s">
        <v>1009</v>
      </c>
      <c r="J150">
        <f>VLOOKUP($B150,SNEP_MA_IBIdataset!$C$2:$F$185,2,FALSE)</f>
        <v>41.594501000000001</v>
      </c>
      <c r="K150">
        <f>VLOOKUP($B150,SNEP_MA_IBIdataset!$C$2:$F$185,3,FALSE)</f>
        <v>-71.720384999999993</v>
      </c>
    </row>
    <row r="151" spans="1:11" x14ac:dyDescent="0.3">
      <c r="A151" t="s">
        <v>988</v>
      </c>
      <c r="B151" t="s">
        <v>43</v>
      </c>
      <c r="C151" t="s">
        <v>42</v>
      </c>
      <c r="D151" t="s">
        <v>9</v>
      </c>
      <c r="E151">
        <v>69.05652768748007</v>
      </c>
      <c r="F151" t="s">
        <v>1008</v>
      </c>
      <c r="G151">
        <v>74.793068387788907</v>
      </c>
      <c r="H151" t="s">
        <v>1008</v>
      </c>
      <c r="I151" t="s">
        <v>1008</v>
      </c>
      <c r="J151">
        <f>VLOOKUP($B151,SNEP_MA_IBIdataset!$C$2:$F$185,2,FALSE)</f>
        <v>41.611783000000003</v>
      </c>
      <c r="K151">
        <f>VLOOKUP($B151,SNEP_MA_IBIdataset!$C$2:$F$185,3,FALSE)</f>
        <v>-71.623135000000005</v>
      </c>
    </row>
    <row r="152" spans="1:11" x14ac:dyDescent="0.3">
      <c r="A152" t="s">
        <v>988</v>
      </c>
      <c r="B152" t="s">
        <v>32</v>
      </c>
      <c r="C152" t="s">
        <v>31</v>
      </c>
      <c r="D152" t="s">
        <v>9</v>
      </c>
      <c r="E152">
        <v>90.026083459490152</v>
      </c>
      <c r="F152" t="s">
        <v>1009</v>
      </c>
      <c r="G152">
        <v>88.990701644642499</v>
      </c>
      <c r="H152" t="s">
        <v>1009</v>
      </c>
      <c r="I152" t="s">
        <v>1009</v>
      </c>
      <c r="J152">
        <f>VLOOKUP($B152,SNEP_MA_IBIdataset!$C$2:$F$185,2,FALSE)</f>
        <v>41.623888000000001</v>
      </c>
      <c r="K152">
        <f>VLOOKUP($B152,SNEP_MA_IBIdataset!$C$2:$F$185,3,FALSE)</f>
        <v>-71.757908</v>
      </c>
    </row>
    <row r="153" spans="1:11" x14ac:dyDescent="0.3">
      <c r="A153" t="s">
        <v>988</v>
      </c>
      <c r="B153" t="s">
        <v>64</v>
      </c>
      <c r="C153" t="s">
        <v>63</v>
      </c>
      <c r="D153" t="s">
        <v>9</v>
      </c>
      <c r="E153">
        <v>62.70866560845537</v>
      </c>
      <c r="F153" t="s">
        <v>1008</v>
      </c>
      <c r="G153">
        <v>69.021796921586699</v>
      </c>
      <c r="H153" t="s">
        <v>1008</v>
      </c>
      <c r="I153" t="s">
        <v>1008</v>
      </c>
      <c r="J153">
        <f>VLOOKUP($B153,SNEP_MA_IBIdataset!$C$2:$F$185,2,FALSE)</f>
        <v>41.682488999999997</v>
      </c>
      <c r="K153">
        <f>VLOOKUP($B153,SNEP_MA_IBIdataset!$C$2:$F$185,3,FALSE)</f>
        <v>-71.017475000000005</v>
      </c>
    </row>
    <row r="154" spans="1:11" x14ac:dyDescent="0.3">
      <c r="A154" t="s">
        <v>988</v>
      </c>
      <c r="B154" t="s">
        <v>14</v>
      </c>
      <c r="C154" t="s">
        <v>13</v>
      </c>
      <c r="D154" t="s">
        <v>9</v>
      </c>
      <c r="E154">
        <v>72.075836011534832</v>
      </c>
      <c r="F154" t="s">
        <v>1008</v>
      </c>
      <c r="G154">
        <v>72.075836011534804</v>
      </c>
      <c r="H154" t="s">
        <v>1008</v>
      </c>
      <c r="I154" t="s">
        <v>1008</v>
      </c>
      <c r="J154">
        <f>VLOOKUP($B154,SNEP_MA_IBIdataset!$C$2:$F$185,2,FALSE)</f>
        <v>41.716954999999999</v>
      </c>
      <c r="K154">
        <f>VLOOKUP($B154,SNEP_MA_IBIdataset!$C$2:$F$185,3,FALSE)</f>
        <v>-71.088928999999993</v>
      </c>
    </row>
    <row r="155" spans="1:11" x14ac:dyDescent="0.3">
      <c r="A155" t="s">
        <v>988</v>
      </c>
      <c r="B155">
        <v>2016033</v>
      </c>
      <c r="C155" t="s">
        <v>38</v>
      </c>
      <c r="D155" t="s">
        <v>9</v>
      </c>
      <c r="E155">
        <v>89.932528409090921</v>
      </c>
      <c r="F155" t="s">
        <v>1009</v>
      </c>
      <c r="G155">
        <v>89.932528409090907</v>
      </c>
      <c r="H155" t="s">
        <v>1009</v>
      </c>
      <c r="I155" t="s">
        <v>1009</v>
      </c>
      <c r="J155">
        <f>VLOOKUP($B155,SNEP_MA_IBIdataset!$C$2:$F$185,2,FALSE)</f>
        <v>41.772548</v>
      </c>
      <c r="K155">
        <f>VLOOKUP($B155,SNEP_MA_IBIdataset!$C$2:$F$185,3,FALSE)</f>
        <v>-71.084947999999997</v>
      </c>
    </row>
    <row r="156" spans="1:11" x14ac:dyDescent="0.3">
      <c r="A156" t="s">
        <v>988</v>
      </c>
      <c r="B156" t="s">
        <v>21</v>
      </c>
      <c r="C156" t="s">
        <v>20</v>
      </c>
      <c r="D156" t="s">
        <v>9</v>
      </c>
      <c r="E156">
        <v>67.49442977062445</v>
      </c>
      <c r="F156" t="s">
        <v>1008</v>
      </c>
      <c r="G156">
        <v>67.382886979377602</v>
      </c>
      <c r="H156" t="s">
        <v>1008</v>
      </c>
      <c r="I156" t="s">
        <v>1008</v>
      </c>
      <c r="J156">
        <f>VLOOKUP($B156,SNEP_MA_IBIdataset!$C$2:$F$185,2,FALSE)</f>
        <v>41.772798000000002</v>
      </c>
      <c r="K156">
        <f>VLOOKUP($B156,SNEP_MA_IBIdataset!$C$2:$F$185,3,FALSE)</f>
        <v>-70.985684000000006</v>
      </c>
    </row>
    <row r="157" spans="1:11" x14ac:dyDescent="0.3">
      <c r="A157" t="s">
        <v>988</v>
      </c>
      <c r="B157" t="s">
        <v>41</v>
      </c>
      <c r="C157" t="s">
        <v>40</v>
      </c>
      <c r="D157" t="s">
        <v>9</v>
      </c>
      <c r="E157">
        <v>86.824969943775088</v>
      </c>
      <c r="F157" t="s">
        <v>1009</v>
      </c>
      <c r="G157">
        <v>93.9824550738212</v>
      </c>
      <c r="H157" t="s">
        <v>1009</v>
      </c>
      <c r="I157" t="s">
        <v>1009</v>
      </c>
      <c r="J157">
        <f>VLOOKUP($B157,SNEP_MA_IBIdataset!$C$2:$F$185,2,FALSE)</f>
        <v>41.774552999999997</v>
      </c>
      <c r="K157">
        <f>VLOOKUP($B157,SNEP_MA_IBIdataset!$C$2:$F$185,3,FALSE)</f>
        <v>-71.085425000000001</v>
      </c>
    </row>
    <row r="158" spans="1:11" x14ac:dyDescent="0.3">
      <c r="A158" t="s">
        <v>988</v>
      </c>
      <c r="B158">
        <v>2019077</v>
      </c>
      <c r="C158" t="s">
        <v>22</v>
      </c>
      <c r="D158" t="s">
        <v>9</v>
      </c>
      <c r="E158">
        <v>60.157760613462209</v>
      </c>
      <c r="F158" t="s">
        <v>1008</v>
      </c>
      <c r="G158">
        <v>64.670591589568104</v>
      </c>
      <c r="H158" t="s">
        <v>1008</v>
      </c>
      <c r="I158" t="s">
        <v>1008</v>
      </c>
      <c r="J158">
        <f>VLOOKUP($B158,SNEP_MA_IBIdataset!$C$2:$F$185,2,FALSE)</f>
        <v>41.778004000000003</v>
      </c>
      <c r="K158">
        <f>VLOOKUP($B158,SNEP_MA_IBIdataset!$C$2:$F$185,3,FALSE)</f>
        <v>-71.075934000000004</v>
      </c>
    </row>
    <row r="159" spans="1:11" x14ac:dyDescent="0.3">
      <c r="A159" t="s">
        <v>988</v>
      </c>
      <c r="B159" t="s">
        <v>52</v>
      </c>
      <c r="C159" t="s">
        <v>51</v>
      </c>
      <c r="D159" t="s">
        <v>9</v>
      </c>
      <c r="E159">
        <v>60.065741475647933</v>
      </c>
      <c r="F159" t="s">
        <v>1008</v>
      </c>
      <c r="G159">
        <v>59.044854733351599</v>
      </c>
      <c r="H159" t="s">
        <v>1007</v>
      </c>
      <c r="I159" t="s">
        <v>1007</v>
      </c>
      <c r="J159">
        <f>VLOOKUP($B159,SNEP_MA_IBIdataset!$C$2:$F$185,2,FALSE)</f>
        <v>41.847515999999999</v>
      </c>
      <c r="K159">
        <f>VLOOKUP($B159,SNEP_MA_IBIdataset!$C$2:$F$185,3,FALSE)</f>
        <v>-71.612988999999999</v>
      </c>
    </row>
    <row r="160" spans="1:11" x14ac:dyDescent="0.3">
      <c r="A160" t="s">
        <v>988</v>
      </c>
      <c r="B160" t="s">
        <v>19</v>
      </c>
      <c r="C160" t="s">
        <v>18</v>
      </c>
      <c r="D160" t="s">
        <v>9</v>
      </c>
      <c r="E160">
        <v>60.793343772067196</v>
      </c>
      <c r="F160" t="s">
        <v>1008</v>
      </c>
      <c r="G160">
        <v>60.721385588406903</v>
      </c>
      <c r="H160" t="s">
        <v>1007</v>
      </c>
      <c r="I160" t="s">
        <v>1007</v>
      </c>
      <c r="J160">
        <f>VLOOKUP($B160,SNEP_MA_IBIdataset!$C$2:$F$185,2,FALSE)</f>
        <v>41.872506000000001</v>
      </c>
      <c r="K160">
        <f>VLOOKUP($B160,SNEP_MA_IBIdataset!$C$2:$F$185,3,FALSE)</f>
        <v>-71.315224000000001</v>
      </c>
    </row>
    <row r="161" spans="1:11" x14ac:dyDescent="0.3">
      <c r="A161" t="s">
        <v>988</v>
      </c>
      <c r="B161">
        <v>2019084</v>
      </c>
      <c r="C161" t="s">
        <v>24</v>
      </c>
      <c r="D161" t="s">
        <v>9</v>
      </c>
      <c r="E161">
        <v>32.947964197964176</v>
      </c>
      <c r="F161" t="s">
        <v>1006</v>
      </c>
      <c r="G161">
        <v>34.104868131450701</v>
      </c>
      <c r="H161" t="s">
        <v>1006</v>
      </c>
      <c r="I161" t="s">
        <v>1006</v>
      </c>
      <c r="J161">
        <f>VLOOKUP($B161,SNEP_MA_IBIdataset!$C$2:$F$185,2,FALSE)</f>
        <v>41.958514999999998</v>
      </c>
      <c r="K161">
        <f>VLOOKUP($B161,SNEP_MA_IBIdataset!$C$2:$F$185,3,FALSE)</f>
        <v>-71.242463000000001</v>
      </c>
    </row>
    <row r="162" spans="1:11" x14ac:dyDescent="0.3">
      <c r="A162" t="s">
        <v>988</v>
      </c>
      <c r="B162" t="s">
        <v>66</v>
      </c>
      <c r="C162" t="s">
        <v>65</v>
      </c>
      <c r="D162" t="s">
        <v>9</v>
      </c>
      <c r="E162">
        <v>76.084707904213261</v>
      </c>
      <c r="F162" t="s">
        <v>1009</v>
      </c>
      <c r="G162">
        <v>80.125111944617302</v>
      </c>
      <c r="H162" t="s">
        <v>1008</v>
      </c>
      <c r="I162" t="s">
        <v>1008</v>
      </c>
      <c r="J162">
        <f>VLOOKUP($B162,SNEP_MA_IBIdataset!$C$2:$F$185,2,FALSE)</f>
        <v>41.998161000000003</v>
      </c>
      <c r="K162">
        <f>VLOOKUP($B162,SNEP_MA_IBIdataset!$C$2:$F$185,3,FALSE)</f>
        <v>-71.695075000000003</v>
      </c>
    </row>
    <row r="163" spans="1:11" x14ac:dyDescent="0.3">
      <c r="A163" t="s">
        <v>988</v>
      </c>
      <c r="B163">
        <v>2016015</v>
      </c>
      <c r="C163" t="s">
        <v>59</v>
      </c>
      <c r="D163" t="s">
        <v>9</v>
      </c>
      <c r="E163">
        <v>72.425529115258868</v>
      </c>
      <c r="F163" t="s">
        <v>1008</v>
      </c>
      <c r="G163">
        <v>79.0785844514903</v>
      </c>
      <c r="H163" t="s">
        <v>1008</v>
      </c>
      <c r="I163" t="s">
        <v>1008</v>
      </c>
      <c r="J163">
        <f>VLOOKUP($B163,SNEP_MA_IBIdataset!$C$2:$F$185,2,FALSE)</f>
        <v>42.007919999999999</v>
      </c>
      <c r="K163">
        <f>VLOOKUP($B163,SNEP_MA_IBIdataset!$C$2:$F$185,3,FALSE)</f>
        <v>-71.705060000000003</v>
      </c>
    </row>
    <row r="164" spans="1:11" x14ac:dyDescent="0.3">
      <c r="A164" t="s">
        <v>988</v>
      </c>
      <c r="B164">
        <v>2019062</v>
      </c>
      <c r="C164" t="s">
        <v>980</v>
      </c>
      <c r="D164" t="s">
        <v>9</v>
      </c>
      <c r="E164">
        <v>81.34901914663817</v>
      </c>
      <c r="F164" t="s">
        <v>1009</v>
      </c>
      <c r="G164">
        <v>80.839241417657604</v>
      </c>
      <c r="H164" t="s">
        <v>1008</v>
      </c>
      <c r="I164" t="s">
        <v>1008</v>
      </c>
      <c r="J164">
        <f>VLOOKUP($B164,SNEP_MA_IBIdataset!$C$2:$F$185,2,FALSE)</f>
        <v>42.007919999999999</v>
      </c>
      <c r="K164">
        <f>VLOOKUP($B164,SNEP_MA_IBIdataset!$C$2:$F$185,3,FALSE)</f>
        <v>-71.705060000000003</v>
      </c>
    </row>
    <row r="165" spans="1:11" x14ac:dyDescent="0.3">
      <c r="A165" t="s">
        <v>988</v>
      </c>
      <c r="B165" t="s">
        <v>58</v>
      </c>
      <c r="C165" t="s">
        <v>57</v>
      </c>
      <c r="D165" t="s">
        <v>9</v>
      </c>
      <c r="E165">
        <v>83.507743964515441</v>
      </c>
      <c r="F165" t="s">
        <v>1009</v>
      </c>
      <c r="G165">
        <v>81.747088714036806</v>
      </c>
      <c r="H165" t="s">
        <v>1008</v>
      </c>
      <c r="I165" t="s">
        <v>1009</v>
      </c>
      <c r="J165">
        <f>VLOOKUP($B165,SNEP_MA_IBIdataset!$C$2:$F$185,2,FALSE)</f>
        <v>42.008243</v>
      </c>
      <c r="K165">
        <f>VLOOKUP($B165,SNEP_MA_IBIdataset!$C$2:$F$185,3,FALSE)</f>
        <v>-71.705661000000006</v>
      </c>
    </row>
    <row r="166" spans="1:11" x14ac:dyDescent="0.3">
      <c r="A166" t="s">
        <v>988</v>
      </c>
      <c r="B166" t="s">
        <v>16</v>
      </c>
      <c r="C166" t="s">
        <v>15</v>
      </c>
      <c r="D166" t="s">
        <v>9</v>
      </c>
      <c r="E166">
        <v>72.920047205485005</v>
      </c>
      <c r="F166" t="s">
        <v>1008</v>
      </c>
      <c r="G166">
        <v>70.151705020126101</v>
      </c>
      <c r="H166" t="s">
        <v>1008</v>
      </c>
      <c r="I166" t="s">
        <v>1008</v>
      </c>
      <c r="J166">
        <f>VLOOKUP($B166,SNEP_MA_IBIdataset!$C$2:$F$185,2,FALSE)</f>
        <v>42.021718999999997</v>
      </c>
      <c r="K166">
        <f>VLOOKUP($B166,SNEP_MA_IBIdataset!$C$2:$F$185,3,FALSE)</f>
        <v>-71.684199000000007</v>
      </c>
    </row>
    <row r="167" spans="1:11" x14ac:dyDescent="0.3">
      <c r="A167" t="s">
        <v>988</v>
      </c>
      <c r="B167">
        <v>2019063</v>
      </c>
      <c r="C167" t="s">
        <v>46</v>
      </c>
      <c r="D167" t="s">
        <v>9</v>
      </c>
      <c r="E167">
        <v>82.159774658689173</v>
      </c>
      <c r="F167" t="s">
        <v>1009</v>
      </c>
      <c r="G167">
        <v>82.159774658689102</v>
      </c>
      <c r="H167" t="s">
        <v>1009</v>
      </c>
      <c r="I167" t="s">
        <v>1009</v>
      </c>
      <c r="J167">
        <f>VLOOKUP($B167,SNEP_MA_IBIdataset!$C$2:$F$185,2,FALSE)</f>
        <v>42.045360000000002</v>
      </c>
      <c r="K167">
        <f>VLOOKUP($B167,SNEP_MA_IBIdataset!$C$2:$F$185,3,FALSE)</f>
        <v>-71.651598000000007</v>
      </c>
    </row>
    <row r="168" spans="1:11" x14ac:dyDescent="0.3">
      <c r="A168" t="s">
        <v>989</v>
      </c>
      <c r="B168">
        <v>2014035</v>
      </c>
      <c r="C168" t="s">
        <v>49</v>
      </c>
      <c r="D168" t="s">
        <v>9</v>
      </c>
      <c r="E168">
        <v>69.202258632317225</v>
      </c>
      <c r="F168" t="s">
        <v>1008</v>
      </c>
      <c r="G168">
        <v>79.492489624477201</v>
      </c>
      <c r="I168" t="s">
        <v>1008</v>
      </c>
      <c r="J168">
        <f>VLOOKUP($B168,SNEP_MA_IBIdataset!$C$2:$F$185,2,FALSE)</f>
        <v>42.059330000000003</v>
      </c>
      <c r="K168">
        <f>VLOOKUP($B168,SNEP_MA_IBIdataset!$C$2:$F$185,3,FALSE)</f>
        <v>-72.271604999999994</v>
      </c>
    </row>
    <row r="169" spans="1:11" x14ac:dyDescent="0.3">
      <c r="A169" t="s">
        <v>988</v>
      </c>
      <c r="B169" t="s">
        <v>8</v>
      </c>
      <c r="C169" t="s">
        <v>7</v>
      </c>
      <c r="D169" t="s">
        <v>9</v>
      </c>
      <c r="E169">
        <v>68.060813092018932</v>
      </c>
      <c r="F169" t="s">
        <v>1008</v>
      </c>
      <c r="G169">
        <v>70.116251193968694</v>
      </c>
      <c r="H169" t="s">
        <v>1008</v>
      </c>
      <c r="I169" t="s">
        <v>1008</v>
      </c>
      <c r="J169">
        <f>VLOOKUP($B169,SNEP_MA_IBIdataset!$C$2:$F$185,2,FALSE)</f>
        <v>42.181874000000001</v>
      </c>
      <c r="K169">
        <f>VLOOKUP($B169,SNEP_MA_IBIdataset!$C$2:$F$185,3,FALSE)</f>
        <v>-71.627189000000001</v>
      </c>
    </row>
    <row r="170" spans="1:11" x14ac:dyDescent="0.3">
      <c r="A170" t="s">
        <v>988</v>
      </c>
      <c r="B170">
        <v>2019031</v>
      </c>
      <c r="C170" t="s">
        <v>36</v>
      </c>
      <c r="D170" t="s">
        <v>9</v>
      </c>
      <c r="E170">
        <v>71.73574174486383</v>
      </c>
      <c r="F170" t="s">
        <v>1008</v>
      </c>
      <c r="G170">
        <v>71.996987269564997</v>
      </c>
      <c r="H170" t="s">
        <v>1008</v>
      </c>
      <c r="I170" t="s">
        <v>1008</v>
      </c>
      <c r="J170">
        <f>VLOOKUP($B170,SNEP_MA_IBIdataset!$C$2:$F$185,2,FALSE)</f>
        <v>42.187595000000002</v>
      </c>
      <c r="K170">
        <f>VLOOKUP($B170,SNEP_MA_IBIdataset!$C$2:$F$185,3,FALSE)</f>
        <v>-71.626769999999993</v>
      </c>
    </row>
    <row r="171" spans="1:11" x14ac:dyDescent="0.3">
      <c r="A171" t="s">
        <v>989</v>
      </c>
      <c r="B171">
        <v>2019083</v>
      </c>
      <c r="C171" t="s">
        <v>976</v>
      </c>
      <c r="D171" t="s">
        <v>9</v>
      </c>
      <c r="E171">
        <v>79.162001791312122</v>
      </c>
      <c r="F171" t="s">
        <v>1009</v>
      </c>
      <c r="G171">
        <v>88.740545852614801</v>
      </c>
      <c r="I171" t="s">
        <v>1009</v>
      </c>
      <c r="J171">
        <f>VLOOKUP($B171,SNEP_MA_IBIdataset!$C$2:$F$185,2,FALSE)</f>
        <v>42.198622999999998</v>
      </c>
      <c r="K171">
        <f>VLOOKUP($B171,SNEP_MA_IBIdataset!$C$2:$F$185,3,FALSE)</f>
        <v>-70.832750000000004</v>
      </c>
    </row>
    <row r="172" spans="1:11" x14ac:dyDescent="0.3">
      <c r="A172" t="s">
        <v>989</v>
      </c>
      <c r="B172">
        <v>2019029</v>
      </c>
      <c r="C172" t="s">
        <v>970</v>
      </c>
      <c r="D172" t="s">
        <v>9</v>
      </c>
      <c r="E172">
        <v>49.404062834649132</v>
      </c>
      <c r="F172" t="s">
        <v>1007</v>
      </c>
      <c r="G172">
        <v>56.969528969366102</v>
      </c>
      <c r="I172" t="s">
        <v>1007</v>
      </c>
      <c r="J172">
        <f>VLOOKUP($B172,SNEP_MA_IBIdataset!$C$2:$F$185,2,FALSE)</f>
        <v>42.201548000000003</v>
      </c>
      <c r="K172">
        <f>VLOOKUP($B172,SNEP_MA_IBIdataset!$C$2:$F$185,3,FALSE)</f>
        <v>-72.044871000000001</v>
      </c>
    </row>
    <row r="173" spans="1:11" x14ac:dyDescent="0.3">
      <c r="A173" t="s">
        <v>989</v>
      </c>
      <c r="B173">
        <v>2014023</v>
      </c>
      <c r="C173" t="s">
        <v>30</v>
      </c>
      <c r="D173" t="s">
        <v>9</v>
      </c>
      <c r="E173">
        <v>59.68907547899817</v>
      </c>
      <c r="F173" t="s">
        <v>1007</v>
      </c>
      <c r="G173">
        <v>66.447463434420001</v>
      </c>
      <c r="I173" t="s">
        <v>1008</v>
      </c>
      <c r="J173">
        <f>VLOOKUP($B173,SNEP_MA_IBIdataset!$C$2:$F$185,2,FALSE)</f>
        <v>42.263606000000003</v>
      </c>
      <c r="K173">
        <f>VLOOKUP($B173,SNEP_MA_IBIdataset!$C$2:$F$185,3,FALSE)</f>
        <v>-72.706051000000002</v>
      </c>
    </row>
    <row r="174" spans="1:11" x14ac:dyDescent="0.3">
      <c r="A174" t="s">
        <v>989</v>
      </c>
      <c r="B174">
        <v>2017021</v>
      </c>
      <c r="C174" t="s">
        <v>34</v>
      </c>
      <c r="D174" t="s">
        <v>9</v>
      </c>
      <c r="E174">
        <v>66.920596290796837</v>
      </c>
      <c r="F174" t="s">
        <v>1008</v>
      </c>
      <c r="G174">
        <v>74.558855693858703</v>
      </c>
      <c r="I174" t="s">
        <v>1008</v>
      </c>
      <c r="J174">
        <f>VLOOKUP($B174,SNEP_MA_IBIdataset!$C$2:$F$185,2,FALSE)</f>
        <v>42.279626999999998</v>
      </c>
      <c r="K174">
        <f>VLOOKUP($B174,SNEP_MA_IBIdataset!$C$2:$F$185,3,FALSE)</f>
        <v>-72.586730000000003</v>
      </c>
    </row>
    <row r="175" spans="1:11" x14ac:dyDescent="0.3">
      <c r="A175" t="s">
        <v>989</v>
      </c>
      <c r="B175" t="s">
        <v>33</v>
      </c>
      <c r="C175" t="s">
        <v>961</v>
      </c>
      <c r="D175" t="s">
        <v>9</v>
      </c>
      <c r="E175">
        <v>65.247509961062519</v>
      </c>
      <c r="F175" t="s">
        <v>1008</v>
      </c>
      <c r="G175">
        <v>70.030185198283206</v>
      </c>
      <c r="I175" t="s">
        <v>1008</v>
      </c>
      <c r="J175">
        <f>VLOOKUP($B175,SNEP_MA_IBIdataset!$C$2:$F$185,2,FALSE)</f>
        <v>42.282400000000003</v>
      </c>
      <c r="K175">
        <f>VLOOKUP($B175,SNEP_MA_IBIdataset!$C$2:$F$185,3,FALSE)</f>
        <v>-72.587100000000007</v>
      </c>
    </row>
    <row r="176" spans="1:11" x14ac:dyDescent="0.3">
      <c r="A176" t="s">
        <v>989</v>
      </c>
      <c r="B176">
        <v>2014026</v>
      </c>
      <c r="C176" t="s">
        <v>48</v>
      </c>
      <c r="D176" t="s">
        <v>9</v>
      </c>
      <c r="E176">
        <v>71.123474878481531</v>
      </c>
      <c r="F176" t="s">
        <v>1008</v>
      </c>
      <c r="G176">
        <v>78.046875551882195</v>
      </c>
      <c r="I176" t="s">
        <v>1008</v>
      </c>
      <c r="J176">
        <f>VLOOKUP($B176,SNEP_MA_IBIdataset!$C$2:$F$185,2,FALSE)</f>
        <v>42.360917999999998</v>
      </c>
      <c r="K176">
        <f>VLOOKUP($B176,SNEP_MA_IBIdataset!$C$2:$F$185,3,FALSE)</f>
        <v>-72.230114</v>
      </c>
    </row>
    <row r="177" spans="1:11" x14ac:dyDescent="0.3">
      <c r="A177" t="s">
        <v>989</v>
      </c>
      <c r="B177" t="s">
        <v>11</v>
      </c>
      <c r="C177" t="s">
        <v>10</v>
      </c>
      <c r="D177" t="s">
        <v>9</v>
      </c>
      <c r="E177">
        <v>68.7440872651311</v>
      </c>
      <c r="F177" t="s">
        <v>1008</v>
      </c>
      <c r="G177">
        <v>72.718226852095398</v>
      </c>
      <c r="I177" t="s">
        <v>1008</v>
      </c>
      <c r="J177">
        <f>VLOOKUP($B177,SNEP_MA_IBIdataset!$C$2:$F$185,2,FALSE)</f>
        <v>42.444316999999998</v>
      </c>
      <c r="K177">
        <f>VLOOKUP($B177,SNEP_MA_IBIdataset!$C$2:$F$185,3,FALSE)</f>
        <v>-72.489875999999995</v>
      </c>
    </row>
    <row r="178" spans="1:11" x14ac:dyDescent="0.3">
      <c r="A178" t="s">
        <v>989</v>
      </c>
      <c r="B178">
        <v>2019002</v>
      </c>
      <c r="C178" t="s">
        <v>960</v>
      </c>
      <c r="D178" t="s">
        <v>9</v>
      </c>
      <c r="E178">
        <v>58.174265451546198</v>
      </c>
      <c r="F178" t="s">
        <v>1007</v>
      </c>
      <c r="G178">
        <v>56.0088332358727</v>
      </c>
      <c r="I178" t="s">
        <v>1007</v>
      </c>
      <c r="J178">
        <f>VLOOKUP($B178,SNEP_MA_IBIdataset!$C$2:$F$185,2,FALSE)</f>
        <v>42.447149000000003</v>
      </c>
      <c r="K178">
        <f>VLOOKUP($B178,SNEP_MA_IBIdataset!$C$2:$F$185,3,FALSE)</f>
        <v>-72.492035999999999</v>
      </c>
    </row>
    <row r="179" spans="1:11" x14ac:dyDescent="0.3">
      <c r="A179" t="s">
        <v>989</v>
      </c>
      <c r="B179">
        <v>2014010</v>
      </c>
      <c r="C179" t="s">
        <v>35</v>
      </c>
      <c r="D179" t="s">
        <v>9</v>
      </c>
      <c r="E179">
        <v>70.726550648939877</v>
      </c>
      <c r="F179" t="s">
        <v>1008</v>
      </c>
      <c r="G179">
        <v>81.395742568131794</v>
      </c>
      <c r="I179" t="s">
        <v>1009</v>
      </c>
      <c r="J179">
        <f>VLOOKUP($B179,SNEP_MA_IBIdataset!$C$2:$F$185,2,FALSE)</f>
        <v>42.472169999999998</v>
      </c>
      <c r="K179">
        <f>VLOOKUP($B179,SNEP_MA_IBIdataset!$C$2:$F$185,3,FALSE)</f>
        <v>-72.256801999999993</v>
      </c>
    </row>
    <row r="180" spans="1:11" x14ac:dyDescent="0.3">
      <c r="A180" t="s">
        <v>989</v>
      </c>
      <c r="B180">
        <v>2014039</v>
      </c>
      <c r="C180" t="s">
        <v>17</v>
      </c>
      <c r="D180" t="s">
        <v>9</v>
      </c>
      <c r="E180">
        <v>66.190644453557155</v>
      </c>
      <c r="F180" t="s">
        <v>1008</v>
      </c>
      <c r="G180">
        <v>69.628028662472502</v>
      </c>
      <c r="I180" t="s">
        <v>1008</v>
      </c>
      <c r="J180">
        <f>VLOOKUP($B180,SNEP_MA_IBIdataset!$C$2:$F$185,2,FALSE)</f>
        <v>42.476536000000003</v>
      </c>
      <c r="K180">
        <f>VLOOKUP($B180,SNEP_MA_IBIdataset!$C$2:$F$185,3,FALSE)</f>
        <v>-72.518603999999996</v>
      </c>
    </row>
    <row r="181" spans="1:11" x14ac:dyDescent="0.3">
      <c r="A181" t="s">
        <v>989</v>
      </c>
      <c r="B181">
        <v>2014041</v>
      </c>
      <c r="C181" t="s">
        <v>29</v>
      </c>
      <c r="D181" t="s">
        <v>9</v>
      </c>
      <c r="E181">
        <v>82.322852687497232</v>
      </c>
      <c r="F181" t="s">
        <v>1009</v>
      </c>
      <c r="G181">
        <v>91.671891820701305</v>
      </c>
      <c r="I181" t="s">
        <v>1009</v>
      </c>
      <c r="J181">
        <f>VLOOKUP($B181,SNEP_MA_IBIdataset!$C$2:$F$185,2,FALSE)</f>
        <v>42.552867999999997</v>
      </c>
      <c r="K181">
        <f>VLOOKUP($B181,SNEP_MA_IBIdataset!$C$2:$F$185,3,FALSE)</f>
        <v>-72.519503</v>
      </c>
    </row>
    <row r="182" spans="1:11" x14ac:dyDescent="0.3">
      <c r="A182" t="s">
        <v>989</v>
      </c>
      <c r="B182">
        <v>2019066</v>
      </c>
      <c r="C182" t="s">
        <v>977</v>
      </c>
      <c r="D182" t="s">
        <v>9</v>
      </c>
      <c r="E182">
        <v>75.236016202076542</v>
      </c>
      <c r="F182" t="s">
        <v>1009</v>
      </c>
      <c r="G182">
        <v>80.957634559564497</v>
      </c>
      <c r="I182" t="s">
        <v>1008</v>
      </c>
      <c r="J182">
        <f>VLOOKUP($B182,SNEP_MA_IBIdataset!$C$2:$F$185,2,FALSE)</f>
        <v>42.617604</v>
      </c>
      <c r="K182">
        <f>VLOOKUP($B182,SNEP_MA_IBIdataset!$C$2:$F$185,3,FALSE)</f>
        <v>-71.726241000000002</v>
      </c>
    </row>
    <row r="183" spans="1:11" x14ac:dyDescent="0.3">
      <c r="A183" t="s">
        <v>989</v>
      </c>
      <c r="B183">
        <v>2019067</v>
      </c>
      <c r="C183" t="s">
        <v>978</v>
      </c>
      <c r="D183" t="s">
        <v>9</v>
      </c>
      <c r="E183">
        <v>78.739944971690875</v>
      </c>
      <c r="F183" t="s">
        <v>1009</v>
      </c>
      <c r="G183">
        <v>84.668162847605402</v>
      </c>
      <c r="I183" t="s">
        <v>1009</v>
      </c>
      <c r="J183">
        <f>VLOOKUP($B183,SNEP_MA_IBIdataset!$C$2:$F$185,2,FALSE)</f>
        <v>42.664622999999999</v>
      </c>
      <c r="K183">
        <f>VLOOKUP($B183,SNEP_MA_IBIdataset!$C$2:$F$185,3,FALSE)</f>
        <v>-71.753810999999999</v>
      </c>
    </row>
    <row r="184" spans="1:11" x14ac:dyDescent="0.3">
      <c r="A184" t="s">
        <v>989</v>
      </c>
      <c r="B184">
        <v>2016009</v>
      </c>
      <c r="C184" t="s">
        <v>50</v>
      </c>
      <c r="D184" t="s">
        <v>9</v>
      </c>
      <c r="E184">
        <v>80.145943943765715</v>
      </c>
      <c r="F184" t="s">
        <v>1009</v>
      </c>
      <c r="G184">
        <v>87.983344093292999</v>
      </c>
      <c r="I184" t="s">
        <v>1009</v>
      </c>
      <c r="J184">
        <f>VLOOKUP($B184,SNEP_MA_IBIdataset!$C$2:$F$185,2,FALSE)</f>
        <v>42.664622999999999</v>
      </c>
      <c r="K184">
        <f>VLOOKUP($B184,SNEP_MA_IBIdataset!$C$2:$F$185,3,FALSE)</f>
        <v>-71.753810999999999</v>
      </c>
    </row>
    <row r="185" spans="1:11" x14ac:dyDescent="0.3">
      <c r="A185" t="s">
        <v>989</v>
      </c>
      <c r="B185">
        <v>2019027</v>
      </c>
      <c r="C185" t="s">
        <v>957</v>
      </c>
      <c r="D185" t="s">
        <v>9</v>
      </c>
      <c r="E185">
        <v>68.981505871930651</v>
      </c>
      <c r="F185" t="s">
        <v>1008</v>
      </c>
      <c r="G185">
        <v>80.177466466812703</v>
      </c>
      <c r="I185" t="s">
        <v>1008</v>
      </c>
      <c r="J185">
        <f>VLOOKUP($B185,SNEP_MA_IBIdataset!$C$2:$F$185,2,FALSE)</f>
        <v>42.695393000000003</v>
      </c>
      <c r="K185">
        <f>VLOOKUP($B185,SNEP_MA_IBIdataset!$C$2:$F$185,3,FALSE)</f>
        <v>-72.227183999999994</v>
      </c>
    </row>
  </sheetData>
  <sortState xmlns:xlrd2="http://schemas.microsoft.com/office/spreadsheetml/2017/richdata2" ref="A2:K185">
    <sortCondition ref="D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IBI_Metadata</vt:lpstr>
      <vt:lpstr>CalibrationData</vt:lpstr>
      <vt:lpstr>CalibrationComparison</vt:lpstr>
      <vt:lpstr>SNEPonly_IBIdataset</vt:lpstr>
      <vt:lpstr>SNEP_DisturbCatWkst</vt:lpstr>
      <vt:lpstr>DisturbCatMetadata</vt:lpstr>
      <vt:lpstr>DistCatPerformance</vt:lpstr>
      <vt:lpstr>SNEP_MA_IBIdataset</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Jessup, Benjamin</cp:lastModifiedBy>
  <dcterms:created xsi:type="dcterms:W3CDTF">2021-02-03T14:16:18Z</dcterms:created>
  <dcterms:modified xsi:type="dcterms:W3CDTF">2021-04-02T11:54:37Z</dcterms:modified>
</cp:coreProperties>
</file>