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95" windowHeight="9780" activeTab="1"/>
  </bookViews>
  <sheets>
    <sheet name="Морфинг" sheetId="1" r:id="rId1"/>
    <sheet name="Промежутки" sheetId="2" r:id="rId2"/>
    <sheet name="Сплайны" sheetId="3" r:id="rId3"/>
  </sheets>
  <calcPr calcId="162913"/>
</workbook>
</file>

<file path=xl/calcChain.xml><?xml version="1.0" encoding="utf-8"?>
<calcChain xmlns="http://schemas.openxmlformats.org/spreadsheetml/2006/main">
  <c r="R6" i="2" l="1"/>
  <c r="Q6" i="2"/>
  <c r="R4" i="2"/>
  <c r="R5" i="2"/>
  <c r="I11" i="3"/>
  <c r="H11" i="3"/>
  <c r="I10" i="3"/>
  <c r="H10" i="3"/>
  <c r="I9" i="3"/>
  <c r="H9" i="3"/>
  <c r="Z8" i="3"/>
  <c r="Y8" i="3"/>
  <c r="U8" i="3"/>
  <c r="T8" i="3"/>
  <c r="S8" i="3"/>
  <c r="R8" i="3"/>
  <c r="Q8" i="3"/>
  <c r="P8" i="3"/>
  <c r="O8" i="3"/>
  <c r="N8" i="3"/>
  <c r="I8" i="3"/>
  <c r="H8" i="3"/>
  <c r="U7" i="3"/>
  <c r="T7" i="3"/>
  <c r="S7" i="3"/>
  <c r="R7" i="3"/>
  <c r="Q7" i="3"/>
  <c r="P7" i="3"/>
  <c r="Y7" i="3" s="1"/>
  <c r="O7" i="3"/>
  <c r="N7" i="3"/>
  <c r="I7" i="3"/>
  <c r="H7" i="3"/>
  <c r="U6" i="3"/>
  <c r="T6" i="3"/>
  <c r="S6" i="3"/>
  <c r="R6" i="3"/>
  <c r="Q6" i="3"/>
  <c r="P6" i="3"/>
  <c r="O6" i="3"/>
  <c r="Y6" i="3" s="1"/>
  <c r="N6" i="3"/>
  <c r="I6" i="3"/>
  <c r="H6" i="3"/>
  <c r="U5" i="3"/>
  <c r="T5" i="3"/>
  <c r="S5" i="3"/>
  <c r="R5" i="3"/>
  <c r="Q5" i="3"/>
  <c r="P5" i="3"/>
  <c r="O5" i="3"/>
  <c r="N5" i="3"/>
  <c r="Z5" i="3" s="1"/>
  <c r="I5" i="3"/>
  <c r="H5" i="3"/>
  <c r="Z4" i="3"/>
  <c r="Y4" i="3"/>
  <c r="U4" i="3"/>
  <c r="Y10" i="3" s="1"/>
  <c r="T4" i="3"/>
  <c r="S4" i="3"/>
  <c r="R4" i="3"/>
  <c r="Q4" i="3"/>
  <c r="P4" i="3"/>
  <c r="O4" i="3"/>
  <c r="N4" i="3"/>
  <c r="I4" i="3"/>
  <c r="H4" i="3"/>
  <c r="U3" i="3"/>
  <c r="T3" i="3"/>
  <c r="S3" i="3"/>
  <c r="R3" i="3"/>
  <c r="Q3" i="3"/>
  <c r="P3" i="3"/>
  <c r="Z3" i="3" s="1"/>
  <c r="O3" i="3"/>
  <c r="N3" i="3"/>
  <c r="I3" i="3"/>
  <c r="H3" i="3"/>
  <c r="Z2" i="3"/>
  <c r="AA2" i="3" s="1"/>
  <c r="Q10" i="2"/>
  <c r="Q9" i="2"/>
  <c r="Q8" i="2"/>
  <c r="Q5" i="2"/>
  <c r="Q4" i="2"/>
  <c r="R3" i="2"/>
  <c r="Q3" i="2"/>
  <c r="R2" i="2"/>
  <c r="Q2" i="2"/>
  <c r="C23" i="1"/>
  <c r="B23" i="1"/>
  <c r="C15" i="1"/>
  <c r="B15" i="1"/>
  <c r="AB2" i="3" l="1"/>
  <c r="AA5" i="3"/>
  <c r="AA3" i="3"/>
  <c r="AA8" i="3"/>
  <c r="AA7" i="3"/>
  <c r="AA4" i="3"/>
  <c r="Y9" i="3"/>
  <c r="Y13" i="3"/>
  <c r="Z9" i="3"/>
  <c r="Y3" i="3"/>
  <c r="AA9" i="3"/>
  <c r="Z10" i="3"/>
  <c r="Y11" i="3"/>
  <c r="Z12" i="3"/>
  <c r="AA13" i="3"/>
  <c r="Z7" i="3"/>
  <c r="AB9" i="3"/>
  <c r="AA10" i="3"/>
  <c r="Z11" i="3"/>
  <c r="AA12" i="3"/>
  <c r="Z13" i="3"/>
  <c r="AB3" i="3"/>
  <c r="AB7" i="3"/>
  <c r="AA11" i="3"/>
  <c r="Z6" i="3"/>
  <c r="Y12" i="3"/>
  <c r="AB12" i="3"/>
  <c r="AA6" i="3"/>
  <c r="Y5" i="3"/>
  <c r="C18" i="1"/>
  <c r="B18" i="1"/>
  <c r="C19" i="1"/>
  <c r="C20" i="1"/>
  <c r="C21" i="1"/>
  <c r="C22" i="1"/>
  <c r="B19" i="1"/>
  <c r="B20" i="1"/>
  <c r="B21" i="1"/>
  <c r="B22" i="1"/>
  <c r="C10" i="1"/>
  <c r="C11" i="1"/>
  <c r="C12" i="1"/>
  <c r="C13" i="1"/>
  <c r="C14" i="1"/>
  <c r="B11" i="1"/>
  <c r="B12" i="1"/>
  <c r="B13" i="1"/>
  <c r="B14" i="1"/>
  <c r="B10" i="1"/>
  <c r="AC2" i="3" l="1"/>
  <c r="AB6" i="3"/>
  <c r="AB10" i="3"/>
  <c r="AB5" i="3"/>
  <c r="AB8" i="3"/>
  <c r="AB4" i="3"/>
  <c r="AB13" i="3"/>
  <c r="AB11" i="3"/>
  <c r="AD2" i="3" l="1"/>
  <c r="AC6" i="3"/>
  <c r="AC12" i="3"/>
  <c r="AC11" i="3"/>
  <c r="AC9" i="3"/>
  <c r="AC5" i="3"/>
  <c r="AC13" i="3"/>
  <c r="AC4" i="3"/>
  <c r="AC3" i="3"/>
  <c r="AC8" i="3"/>
  <c r="AC7" i="3"/>
  <c r="AC10" i="3"/>
  <c r="AD4" i="3" l="1"/>
  <c r="AE2" i="3"/>
  <c r="AD6" i="3"/>
  <c r="AD8" i="3"/>
  <c r="AD10" i="3"/>
  <c r="AD11" i="3"/>
  <c r="AD13" i="3"/>
  <c r="AD12" i="3"/>
  <c r="AD5" i="3"/>
  <c r="AD3" i="3"/>
  <c r="AD7" i="3"/>
  <c r="AD9" i="3"/>
  <c r="AE7" i="3" l="1"/>
  <c r="AE3" i="3"/>
  <c r="AF2" i="3"/>
  <c r="AE6" i="3"/>
  <c r="AE10" i="3"/>
  <c r="AE12" i="3"/>
  <c r="AE13" i="3"/>
  <c r="AE8" i="3"/>
  <c r="AE4" i="3"/>
  <c r="AE11" i="3"/>
  <c r="AE5" i="3"/>
  <c r="AE9" i="3"/>
  <c r="AF10" i="3" l="1"/>
  <c r="AG2" i="3"/>
  <c r="AF6" i="3"/>
  <c r="AF3" i="3"/>
  <c r="AF11" i="3"/>
  <c r="AF7" i="3"/>
  <c r="AF13" i="3"/>
  <c r="AF8" i="3"/>
  <c r="AF5" i="3"/>
  <c r="AF4" i="3"/>
  <c r="AF9" i="3"/>
  <c r="AF12" i="3"/>
  <c r="AG6" i="3" l="1"/>
  <c r="AH2" i="3"/>
  <c r="AG7" i="3"/>
  <c r="AG11" i="3"/>
  <c r="AG3" i="3"/>
  <c r="AG12" i="3"/>
  <c r="AG5" i="3"/>
  <c r="AG13" i="3"/>
  <c r="AG8" i="3"/>
  <c r="AG10" i="3"/>
  <c r="AG9" i="3"/>
  <c r="AG4" i="3"/>
  <c r="AH8" i="3" l="1"/>
  <c r="AH4" i="3"/>
  <c r="AH12" i="3"/>
  <c r="AH10" i="3"/>
  <c r="AH7" i="3"/>
  <c r="AI2" i="3"/>
  <c r="AH6" i="3"/>
  <c r="AH11" i="3"/>
  <c r="AH3" i="3"/>
  <c r="AH13" i="3"/>
  <c r="AH5" i="3"/>
  <c r="AH9" i="3"/>
  <c r="AI3" i="3" l="1"/>
  <c r="AI12" i="3"/>
  <c r="AI10" i="3"/>
  <c r="AI6" i="3"/>
  <c r="AI7" i="3"/>
  <c r="AI4" i="3"/>
  <c r="AI9" i="3"/>
  <c r="AI8" i="3"/>
  <c r="AI11" i="3"/>
  <c r="AI5" i="3"/>
  <c r="AI13" i="3"/>
</calcChain>
</file>

<file path=xl/sharedStrings.xml><?xml version="1.0" encoding="utf-8"?>
<sst xmlns="http://schemas.openxmlformats.org/spreadsheetml/2006/main" count="88" uniqueCount="62">
  <si>
    <t>A</t>
  </si>
  <si>
    <t>B</t>
  </si>
  <si>
    <t>C</t>
  </si>
  <si>
    <t>D</t>
  </si>
  <si>
    <t>E</t>
  </si>
  <si>
    <t>X</t>
  </si>
  <si>
    <t>Y</t>
  </si>
  <si>
    <t>A'</t>
  </si>
  <si>
    <t>B'</t>
  </si>
  <si>
    <t>C'</t>
  </si>
  <si>
    <t>D'</t>
  </si>
  <si>
    <t>E'</t>
  </si>
  <si>
    <t>t=</t>
  </si>
  <si>
    <t>Вычисление цвета</t>
  </si>
  <si>
    <t>R(t) = (1-t)R1 + tR2</t>
  </si>
  <si>
    <t>B(t) = (1-t)B1 + tB2</t>
  </si>
  <si>
    <t>G(t) = (1-t)G1 + tG2</t>
  </si>
  <si>
    <t>A1</t>
  </si>
  <si>
    <t>B1</t>
  </si>
  <si>
    <t>C1</t>
  </si>
  <si>
    <t>D1</t>
  </si>
  <si>
    <t>R</t>
  </si>
  <si>
    <t>G</t>
  </si>
  <si>
    <t>A2</t>
  </si>
  <si>
    <t>B2</t>
  </si>
  <si>
    <t>D2</t>
  </si>
  <si>
    <t>R1</t>
  </si>
  <si>
    <t>G1</t>
  </si>
  <si>
    <t>R2</t>
  </si>
  <si>
    <t>G2</t>
  </si>
  <si>
    <t>C2</t>
  </si>
  <si>
    <t>A3</t>
  </si>
  <si>
    <t>B3</t>
  </si>
  <si>
    <t>C3</t>
  </si>
  <si>
    <t>D3</t>
  </si>
  <si>
    <t>R3</t>
  </si>
  <si>
    <t>G3</t>
  </si>
  <si>
    <t>y=0</t>
  </si>
  <si>
    <t>y=1</t>
  </si>
  <si>
    <t>x=0</t>
  </si>
  <si>
    <t>x=1</t>
  </si>
  <si>
    <t>A(1,5;0,5)</t>
  </si>
  <si>
    <t>Условия</t>
  </si>
  <si>
    <t>Формула</t>
  </si>
  <si>
    <t>(1-t)(x-1)x + t(y-1)y = 0</t>
  </si>
  <si>
    <t>(1-t)(x^2 - x) + t(y^2 - y) = 0</t>
  </si>
  <si>
    <t>(1-t)(0,75) + t(-0,25) = 0</t>
  </si>
  <si>
    <t>0,75 - 0,75t - 0,25t = 0</t>
  </si>
  <si>
    <t>0,75 = t</t>
  </si>
  <si>
    <t xml:space="preserve">0,25(x^2-x) + 0,75(y^2 - 1) = 0 </t>
  </si>
  <si>
    <t>(x-0,5)^2 + 3(y-0,5)^2 = 1</t>
  </si>
  <si>
    <t>Расчет точек</t>
  </si>
  <si>
    <t>6-угольник</t>
  </si>
  <si>
    <t>a3</t>
  </si>
  <si>
    <t>a2</t>
  </si>
  <si>
    <t>a1</t>
  </si>
  <si>
    <t>a0</t>
  </si>
  <si>
    <t>b3</t>
  </si>
  <si>
    <t>b2</t>
  </si>
  <si>
    <t>b1</t>
  </si>
  <si>
    <t>b0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</si>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</sst>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4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Морфинг!$B$2:$B$7</c:f>
              <c:numCache>
                <c:formatCode>General</c:formatCode>
                <c:ptCount val="6"/>
                <c:pt idx="0">
                  <c:v>-6</c:v>
                </c:pt>
                <c:pt idx="1">
                  <c:v>-9</c:v>
                </c:pt>
                <c:pt idx="2">
                  <c:v>-6</c:v>
                </c:pt>
                <c:pt idx="3">
                  <c:v>-7</c:v>
                </c:pt>
                <c:pt idx="4">
                  <c:v>-3</c:v>
                </c:pt>
                <c:pt idx="5">
                  <c:v>-6</c:v>
                </c:pt>
              </c:numCache>
            </c:numRef>
          </c:xVal>
          <c:yVal>
            <c:numRef>
              <c:f>Морфинг!$C$2:$C$7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4-4980-8F2D-0B95226E947C}"/>
            </c:ext>
          </c:extLst>
        </c:ser>
        <c:ser>
          <c:idx val="1"/>
          <c:order val="1"/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8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Морфинг!$F$2:$F$7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</c:numCache>
            </c:numRef>
          </c:xVal>
          <c:yVal>
            <c:numRef>
              <c:f>Морфинг!$G$2:$G$7</c:f>
              <c:numCache>
                <c:formatCode>General</c:formatCode>
                <c:ptCount val="6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-3</c:v>
                </c:pt>
                <c:pt idx="4">
                  <c:v>-7</c:v>
                </c:pt>
                <c:pt idx="5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34-4980-8F2D-0B95226E947C}"/>
            </c:ext>
          </c:extLst>
        </c:ser>
        <c:ser>
          <c:idx val="2"/>
          <c:order val="2"/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2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Морфинг!$B$10:$B$15</c:f>
              <c:numCache>
                <c:formatCode>General</c:formatCode>
                <c:ptCount val="6"/>
                <c:pt idx="0">
                  <c:v>-2.6999999999999993</c:v>
                </c:pt>
                <c:pt idx="1">
                  <c:v>-4.5</c:v>
                </c:pt>
                <c:pt idx="2">
                  <c:v>-2.9999999999999991</c:v>
                </c:pt>
                <c:pt idx="3">
                  <c:v>-3.9999999999999996</c:v>
                </c:pt>
                <c:pt idx="4">
                  <c:v>-1.7999999999999996</c:v>
                </c:pt>
                <c:pt idx="5">
                  <c:v>-2.6999999999999993</c:v>
                </c:pt>
              </c:numCache>
            </c:numRef>
          </c:xVal>
          <c:yVal>
            <c:numRef>
              <c:f>Морфинг!$C$10:$C$15</c:f>
              <c:numCache>
                <c:formatCode>General</c:formatCode>
                <c:ptCount val="6"/>
                <c:pt idx="0">
                  <c:v>-0.70000000000000018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3.9999999999999996</c:v>
                </c:pt>
                <c:pt idx="4">
                  <c:v>2.0999999999999992</c:v>
                </c:pt>
                <c:pt idx="5">
                  <c:v>-0.70000000000000018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34-4980-8F2D-0B95226E947C}"/>
            </c:ext>
          </c:extLst>
        </c:ser>
        <c:ser>
          <c:idx val="3"/>
          <c:order val="3"/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86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Морфинг!$B$18:$B$23</c:f>
              <c:numCache>
                <c:formatCode>General</c:formatCode>
                <c:ptCount val="6"/>
                <c:pt idx="0">
                  <c:v>1.6999999999999997</c:v>
                </c:pt>
                <c:pt idx="1">
                  <c:v>1.4999999999999991</c:v>
                </c:pt>
                <c:pt idx="2">
                  <c:v>0.99999999999999956</c:v>
                </c:pt>
                <c:pt idx="3">
                  <c:v>0</c:v>
                </c:pt>
                <c:pt idx="4">
                  <c:v>-0.20000000000000018</c:v>
                </c:pt>
                <c:pt idx="5">
                  <c:v>1.6999999999999997</c:v>
                </c:pt>
              </c:numCache>
            </c:numRef>
          </c:xVal>
          <c:yVal>
            <c:numRef>
              <c:f>Морфинг!$C$18:$C$23</c:f>
              <c:numCache>
                <c:formatCode>General</c:formatCode>
                <c:ptCount val="6"/>
                <c:pt idx="0">
                  <c:v>-4.2999999999999989</c:v>
                </c:pt>
                <c:pt idx="1">
                  <c:v>-1.2999999999999996</c:v>
                </c:pt>
                <c:pt idx="2">
                  <c:v>-1.2999999999999996</c:v>
                </c:pt>
                <c:pt idx="3">
                  <c:v>0</c:v>
                </c:pt>
                <c:pt idx="4">
                  <c:v>-3.0999999999999992</c:v>
                </c:pt>
                <c:pt idx="5">
                  <c:v>-4.2999999999999989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34-4980-8F2D-0B95226E947C}"/>
            </c:ext>
          </c:extLst>
        </c:ser>
        <c:ser>
          <c:idx val="4"/>
          <c:order val="4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xVal>
            <c:numRef>
              <c:f>(Морфинг!$B$3,Морфинг!$F$3,Морфинг!$B$11,Морфинг!$B$19)</c:f>
              <c:numCache>
                <c:formatCode>General</c:formatCode>
                <c:ptCount val="4"/>
                <c:pt idx="0">
                  <c:v>-9</c:v>
                </c:pt>
                <c:pt idx="1">
                  <c:v>6</c:v>
                </c:pt>
                <c:pt idx="2">
                  <c:v>-4.5</c:v>
                </c:pt>
                <c:pt idx="3">
                  <c:v>1.4999999999999991</c:v>
                </c:pt>
              </c:numCache>
            </c:numRef>
          </c:xVal>
          <c:yVal>
            <c:numRef>
              <c:f>(Морфинг!$C$3,Морфинг!$G$3,Морфинг!$C$11,Морфинг!$C$19)</c:f>
              <c:numCache>
                <c:formatCode>General</c:formatCode>
                <c:ptCount val="4"/>
                <c:pt idx="0">
                  <c:v>5</c:v>
                </c:pt>
                <c:pt idx="1">
                  <c:v>-4</c:v>
                </c:pt>
                <c:pt idx="2">
                  <c:v>2.2999999999999998</c:v>
                </c:pt>
                <c:pt idx="3">
                  <c:v>-1.2999999999999996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34-4980-8F2D-0B95226E947C}"/>
            </c:ext>
          </c:extLst>
        </c:ser>
        <c:ser>
          <c:idx val="5"/>
          <c:order val="5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86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xVal>
            <c:numRef>
              <c:f>(Морфинг!$B$2,Морфинг!$F$2,Морфинг!$B$10,Морфинг!$B$18)</c:f>
              <c:numCache>
                <c:formatCode>General</c:formatCode>
                <c:ptCount val="4"/>
                <c:pt idx="0">
                  <c:v>-6</c:v>
                </c:pt>
                <c:pt idx="1">
                  <c:v>5</c:v>
                </c:pt>
                <c:pt idx="2">
                  <c:v>-2.6999999999999993</c:v>
                </c:pt>
                <c:pt idx="3">
                  <c:v>1.6999999999999997</c:v>
                </c:pt>
              </c:numCache>
            </c:numRef>
          </c:xVal>
          <c:yVal>
            <c:numRef>
              <c:f>(Морфинг!$C$2,Морфинг!$G$2,Морфинг!$C$10,Морфинг!$C$18)</c:f>
              <c:numCache>
                <c:formatCode>General</c:formatCode>
                <c:ptCount val="4"/>
                <c:pt idx="0">
                  <c:v>2</c:v>
                </c:pt>
                <c:pt idx="1">
                  <c:v>-7</c:v>
                </c:pt>
                <c:pt idx="2">
                  <c:v>-0.70000000000000018</c:v>
                </c:pt>
                <c:pt idx="3">
                  <c:v>-4.2999999999999989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34-4980-8F2D-0B95226E947C}"/>
            </c:ext>
          </c:extLst>
        </c:ser>
        <c:ser>
          <c:idx val="6"/>
          <c:order val="6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2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xVal>
            <c:numRef>
              <c:f>(Морфинг!$B$4,Морфинг!$F$4,Морфинг!$B$12,Морфинг!$B$20)</c:f>
              <c:numCache>
                <c:formatCode>General</c:formatCode>
                <c:ptCount val="4"/>
                <c:pt idx="0">
                  <c:v>-6</c:v>
                </c:pt>
                <c:pt idx="1">
                  <c:v>4</c:v>
                </c:pt>
                <c:pt idx="2">
                  <c:v>-2.9999999999999991</c:v>
                </c:pt>
                <c:pt idx="3">
                  <c:v>0.99999999999999956</c:v>
                </c:pt>
              </c:numCache>
            </c:numRef>
          </c:xVal>
          <c:yVal>
            <c:numRef>
              <c:f>(Морфинг!$C$4,Морфинг!$G$4,Морфинг!$C$12,Морфинг!$C$20)</c:f>
              <c:numCache>
                <c:formatCode>General</c:formatCode>
                <c:ptCount val="4"/>
                <c:pt idx="0">
                  <c:v>5</c:v>
                </c:pt>
                <c:pt idx="1">
                  <c:v>-4</c:v>
                </c:pt>
                <c:pt idx="2">
                  <c:v>2.2999999999999998</c:v>
                </c:pt>
                <c:pt idx="3">
                  <c:v>-1.2999999999999996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934-4980-8F2D-0B95226E947C}"/>
            </c:ext>
          </c:extLst>
        </c:ser>
        <c:ser>
          <c:idx val="7"/>
          <c:order val="7"/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8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xVal>
            <c:numRef>
              <c:f>(Морфинг!$B$5,Морфинг!$F$5,Морфинг!$B$13,Морфинг!$B$21)</c:f>
              <c:numCache>
                <c:formatCode>General</c:formatCode>
                <c:ptCount val="4"/>
                <c:pt idx="0">
                  <c:v>-7</c:v>
                </c:pt>
                <c:pt idx="1">
                  <c:v>3</c:v>
                </c:pt>
                <c:pt idx="2">
                  <c:v>-3.9999999999999996</c:v>
                </c:pt>
                <c:pt idx="3">
                  <c:v>0</c:v>
                </c:pt>
              </c:numCache>
            </c:numRef>
          </c:xVal>
          <c:yVal>
            <c:numRef>
              <c:f>(Морфинг!$C$5,Морфинг!$G$5,Морфинг!$C$13,Морфинг!$C$21)</c:f>
              <c:numCache>
                <c:formatCode>General</c:formatCode>
                <c:ptCount val="4"/>
                <c:pt idx="0">
                  <c:v>7</c:v>
                </c:pt>
                <c:pt idx="1">
                  <c:v>-3</c:v>
                </c:pt>
                <c:pt idx="2">
                  <c:v>3.9999999999999996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934-4980-8F2D-0B95226E947C}"/>
            </c:ext>
          </c:extLst>
        </c:ser>
        <c:ser>
          <c:idx val="8"/>
          <c:order val="8"/>
          <c:spPr>
            <a:ln w="19050" cap="rnd">
              <a:solidFill>
                <a:schemeClr val="accent1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4000"/>
                </a:schemeClr>
              </a:solidFill>
              <a:ln w="9525">
                <a:solidFill>
                  <a:schemeClr val="accent1">
                    <a:tint val="44000"/>
                  </a:schemeClr>
                </a:solidFill>
              </a:ln>
              <a:effectLst/>
            </c:spPr>
          </c:marker>
          <c:xVal>
            <c:numRef>
              <c:f>(Морфинг!$B$6,Морфинг!$F$6,Морфинг!$B$14,Морфинг!$B$22)</c:f>
              <c:numCache>
                <c:formatCode>General</c:formatCode>
                <c:ptCount val="4"/>
                <c:pt idx="0">
                  <c:v>-3</c:v>
                </c:pt>
                <c:pt idx="1">
                  <c:v>1</c:v>
                </c:pt>
                <c:pt idx="2">
                  <c:v>-1.7999999999999996</c:v>
                </c:pt>
                <c:pt idx="3">
                  <c:v>-0.20000000000000018</c:v>
                </c:pt>
              </c:numCache>
            </c:numRef>
          </c:xVal>
          <c:yVal>
            <c:numRef>
              <c:f>(Морфинг!$C$6,Морфинг!$G$6,Морфинг!$C$14,Морфинг!$C$22)</c:f>
              <c:numCache>
                <c:formatCode>General</c:formatCode>
                <c:ptCount val="4"/>
                <c:pt idx="0">
                  <c:v>6</c:v>
                </c:pt>
                <c:pt idx="1">
                  <c:v>-7</c:v>
                </c:pt>
                <c:pt idx="2">
                  <c:v>2.0999999999999992</c:v>
                </c:pt>
                <c:pt idx="3">
                  <c:v>-3.0999999999999992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934-4980-8F2D-0B95226E9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89743"/>
        <c:axId val="2077297231"/>
      </c:scatterChart>
      <c:valAx>
        <c:axId val="207728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297231"/>
        <c:crosses val="autoZero"/>
        <c:crossBetween val="midCat"/>
      </c:valAx>
      <c:valAx>
        <c:axId val="207729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28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фигура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Промежутки!$E$2:$E$6</c:f>
              <c:numCache>
                <c:formatCode>General</c:formatCode>
                <c:ptCount val="5"/>
                <c:pt idx="0">
                  <c:v>-15</c:v>
                </c:pt>
                <c:pt idx="1">
                  <c:v>-6</c:v>
                </c:pt>
                <c:pt idx="2">
                  <c:v>-6</c:v>
                </c:pt>
                <c:pt idx="3">
                  <c:v>-15</c:v>
                </c:pt>
                <c:pt idx="4">
                  <c:v>-15</c:v>
                </c:pt>
              </c:numCache>
            </c:numRef>
          </c:xVal>
          <c:yVal>
            <c:numRef>
              <c:f>Промежутки!$F$2:$F$6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0-4DF8-83C6-68E11A8179E2}"/>
            </c:ext>
          </c:extLst>
        </c:ser>
        <c:ser>
          <c:idx val="1"/>
          <c:order val="1"/>
          <c:tx>
            <c:v>2 фигура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Промежутки!$I$2:$I$6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-5</c:v>
                </c:pt>
                <c:pt idx="3">
                  <c:v>-5</c:v>
                </c:pt>
                <c:pt idx="4">
                  <c:v>-1</c:v>
                </c:pt>
              </c:numCache>
            </c:numRef>
          </c:xVal>
          <c:yVal>
            <c:numRef>
              <c:f>Промежутки!$J$2:$J$6</c:f>
              <c:numCache>
                <c:formatCode>General</c:formatCode>
                <c:ptCount val="5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0-4DF8-83C6-68E11A8179E2}"/>
            </c:ext>
          </c:extLst>
        </c:ser>
        <c:ser>
          <c:idx val="2"/>
          <c:order val="2"/>
          <c:tx>
            <c:v>3 фигура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Промежутки!$M$2:$M$6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8</c:v>
                </c:pt>
              </c:numCache>
            </c:numRef>
          </c:xVal>
          <c:yVal>
            <c:numRef>
              <c:f>Промежутки!$N$2:$N$6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80-4DF8-83C6-68E11A8179E2}"/>
            </c:ext>
          </c:extLst>
        </c:ser>
        <c:ser>
          <c:idx val="3"/>
          <c:order val="3"/>
          <c:tx>
            <c:v>морф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Промежутки!$Q$2:$Q$6</c:f>
              <c:numCache>
                <c:formatCode>0.00</c:formatCode>
                <c:ptCount val="5"/>
                <c:pt idx="0">
                  <c:v>0.14285714285714235</c:v>
                </c:pt>
                <c:pt idx="1">
                  <c:v>2.7142857142857144</c:v>
                </c:pt>
                <c:pt idx="2">
                  <c:v>1</c:v>
                </c:pt>
                <c:pt idx="3">
                  <c:v>-3.2857142857142856</c:v>
                </c:pt>
                <c:pt idx="4">
                  <c:v>0.14285714285714235</c:v>
                </c:pt>
              </c:numCache>
            </c:numRef>
          </c:xVal>
          <c:yVal>
            <c:numRef>
              <c:f>Промежутки!$R$2:$R$6</c:f>
              <c:numCache>
                <c:formatCode>0.00</c:formatCode>
                <c:ptCount val="5"/>
                <c:pt idx="0">
                  <c:v>9</c:v>
                </c:pt>
                <c:pt idx="1">
                  <c:v>5.5714285714285712</c:v>
                </c:pt>
                <c:pt idx="2" formatCode="General">
                  <c:v>3.8571428571428568</c:v>
                </c:pt>
                <c:pt idx="3">
                  <c:v>6.4285714285714288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80-4DF8-83C6-68E11A817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95"/>
        <c:axId val="1141775"/>
      </c:scatterChart>
      <c:valAx>
        <c:axId val="113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1775"/>
        <c:crosses val="autoZero"/>
        <c:crossBetween val="midCat"/>
      </c:valAx>
      <c:valAx>
        <c:axId val="11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268940</xdr:colOff>
      <xdr:row>0</xdr:row>
      <xdr:rowOff>152400</xdr:rowOff>
    </xdr:from>
    <xdr:to>
      <xdr:col>18</xdr:col>
      <xdr:colOff>504263</xdr:colOff>
      <xdr:row>20</xdr:row>
      <xdr:rowOff>56031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395287</xdr:colOff>
      <xdr:row>10</xdr:row>
      <xdr:rowOff>180975</xdr:rowOff>
    </xdr:from>
    <xdr:to>
      <xdr:col>9</xdr:col>
      <xdr:colOff>90487</xdr:colOff>
      <xdr:row>25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3"/>
  <sheetViews>
    <sheetView zoomScale="85" zoomScaleNormal="85" workbookViewId="0">
      <selection activeCell="AK1" sqref="AK1:BS15"/>
    </sheetView>
  </sheetViews>
  <sheetFormatPr defaultRowHeight="15" x14ac:dyDescent="0.25"/>
  <cols>
    <col min="33" max="33" width="10.5703125" bestFit="1" customWidth="1"/>
    <col min="34" max="34" width="9.28515625" bestFit="1" customWidth="1"/>
  </cols>
  <sheetData>
    <row r="1" spans="1:7" x14ac:dyDescent="0.25">
      <c r="B1" t="s">
        <v>5</v>
      </c>
      <c r="C1" t="s">
        <v>6</v>
      </c>
      <c r="F1" t="s">
        <v>5</v>
      </c>
      <c r="G1" t="s">
        <v>6</v>
      </c>
    </row>
    <row r="2" spans="1:7" x14ac:dyDescent="0.25">
      <c r="A2" t="s">
        <v>0</v>
      </c>
      <c r="B2" s="1">
        <v>-6</v>
      </c>
      <c r="C2" s="1">
        <v>2</v>
      </c>
      <c r="E2" t="s">
        <v>7</v>
      </c>
      <c r="F2" s="1">
        <v>5</v>
      </c>
      <c r="G2" s="1">
        <v>-7</v>
      </c>
    </row>
    <row r="3" spans="1:7" x14ac:dyDescent="0.25">
      <c r="A3" t="s">
        <v>1</v>
      </c>
      <c r="B3" s="1">
        <v>-9</v>
      </c>
      <c r="C3" s="1">
        <v>5</v>
      </c>
      <c r="E3" t="s">
        <v>8</v>
      </c>
      <c r="F3" s="1">
        <v>6</v>
      </c>
      <c r="G3" s="1">
        <v>-4</v>
      </c>
    </row>
    <row r="4" spans="1:7" x14ac:dyDescent="0.25">
      <c r="A4" t="s">
        <v>2</v>
      </c>
      <c r="B4" s="1">
        <v>-6</v>
      </c>
      <c r="C4" s="1">
        <v>5</v>
      </c>
      <c r="E4" t="s">
        <v>9</v>
      </c>
      <c r="F4" s="1">
        <v>4</v>
      </c>
      <c r="G4" s="1">
        <v>-4</v>
      </c>
    </row>
    <row r="5" spans="1:7" x14ac:dyDescent="0.25">
      <c r="A5" t="s">
        <v>3</v>
      </c>
      <c r="B5" s="1">
        <v>-7</v>
      </c>
      <c r="C5" s="1">
        <v>7</v>
      </c>
      <c r="E5" t="s">
        <v>10</v>
      </c>
      <c r="F5" s="1">
        <v>3</v>
      </c>
      <c r="G5" s="1">
        <v>-3</v>
      </c>
    </row>
    <row r="6" spans="1:7" x14ac:dyDescent="0.25">
      <c r="A6" t="s">
        <v>4</v>
      </c>
      <c r="B6" s="1">
        <v>-3</v>
      </c>
      <c r="C6" s="1">
        <v>6</v>
      </c>
      <c r="E6" t="s">
        <v>11</v>
      </c>
      <c r="F6" s="1">
        <v>1</v>
      </c>
      <c r="G6" s="1">
        <v>-7</v>
      </c>
    </row>
    <row r="7" spans="1:7" x14ac:dyDescent="0.25">
      <c r="B7" s="1">
        <v>-6</v>
      </c>
      <c r="C7" s="1">
        <v>2</v>
      </c>
      <c r="F7" s="1">
        <v>5</v>
      </c>
      <c r="G7" s="1">
        <v>-7</v>
      </c>
    </row>
    <row r="9" spans="1:7" x14ac:dyDescent="0.25">
      <c r="B9" t="s">
        <v>12</v>
      </c>
      <c r="C9">
        <v>0.3</v>
      </c>
    </row>
    <row r="10" spans="1:7" x14ac:dyDescent="0.25">
      <c r="B10" s="1">
        <f>(1-$C$9) * B2 + $C$9*F2</f>
        <v>-2.6999999999999993</v>
      </c>
      <c r="C10" s="1">
        <f>(1-$C$9) * C2 + $C$9*G2</f>
        <v>-0.70000000000000018</v>
      </c>
    </row>
    <row r="11" spans="1:7" x14ac:dyDescent="0.25">
      <c r="B11" s="1">
        <f>(1-$C$9) * B3 + $C$9*F3</f>
        <v>-4.5</v>
      </c>
      <c r="C11" s="1">
        <f>(1-$C$9) * C3 + $C$9*G3</f>
        <v>2.2999999999999998</v>
      </c>
    </row>
    <row r="12" spans="1:7" x14ac:dyDescent="0.25">
      <c r="B12" s="1">
        <f>(1-$C$9) * B4 + $C$9*F4</f>
        <v>-2.9999999999999991</v>
      </c>
      <c r="C12" s="1">
        <f>(1-$C$9) * C4 + $C$9*G4</f>
        <v>2.2999999999999998</v>
      </c>
    </row>
    <row r="13" spans="1:7" x14ac:dyDescent="0.25">
      <c r="B13" s="1">
        <f>(1-$C$9) * B5 + $C$9*F5</f>
        <v>-3.9999999999999996</v>
      </c>
      <c r="C13" s="1">
        <f>(1-$C$9) * C5 + $C$9*G5</f>
        <v>3.9999999999999996</v>
      </c>
    </row>
    <row r="14" spans="1:7" x14ac:dyDescent="0.25">
      <c r="B14" s="1">
        <f>(1-$C$9) * B6 + $C$9*F6</f>
        <v>-1.7999999999999996</v>
      </c>
      <c r="C14" s="1">
        <f>(1-$C$9) * C6 + $C$9*G6</f>
        <v>2.0999999999999992</v>
      </c>
    </row>
    <row r="15" spans="1:7" x14ac:dyDescent="0.25">
      <c r="B15" s="1">
        <f>(1-$C$9) * B7 + $C$9*F7</f>
        <v>-2.6999999999999993</v>
      </c>
      <c r="C15" s="1">
        <f>(1-$C$9) * C7 + $C$9*G7</f>
        <v>-0.70000000000000018</v>
      </c>
    </row>
    <row r="17" spans="2:95" x14ac:dyDescent="0.25">
      <c r="B17" t="s">
        <v>12</v>
      </c>
      <c r="C17">
        <v>0.7</v>
      </c>
    </row>
    <row r="18" spans="2:95" x14ac:dyDescent="0.25">
      <c r="B18" s="1">
        <f>(1-$C$17) * B2 + $C$17*F2</f>
        <v>1.6999999999999997</v>
      </c>
      <c r="C18" s="1">
        <f>(1-$C$17) * C2 + $C$17*G2</f>
        <v>-4.2999999999999989</v>
      </c>
      <c r="CQ18" t="s">
        <v>61</v>
      </c>
    </row>
    <row r="19" spans="2:95" x14ac:dyDescent="0.25">
      <c r="B19" s="1">
        <f>(1-$C$17) * B3 + $C$17*F3</f>
        <v>1.4999999999999991</v>
      </c>
      <c r="C19" s="1">
        <f>(1-$C$17) * C3 + $C$17*G3</f>
        <v>-1.2999999999999996</v>
      </c>
    </row>
    <row r="20" spans="2:95" x14ac:dyDescent="0.25">
      <c r="B20" s="1">
        <f>(1-$C$17) * B4 + $C$17*F4</f>
        <v>0.99999999999999956</v>
      </c>
      <c r="C20" s="1">
        <f>(1-$C$17) * C4 + $C$17*G4</f>
        <v>-1.2999999999999996</v>
      </c>
    </row>
    <row r="21" spans="2:95" x14ac:dyDescent="0.25">
      <c r="B21" s="1">
        <f>(1-$C$17) * B5 + $C$17*F5</f>
        <v>0</v>
      </c>
      <c r="C21" s="1">
        <f>(1-$C$17) * C5 + $C$17*G5</f>
        <v>0</v>
      </c>
    </row>
    <row r="22" spans="2:95" x14ac:dyDescent="0.25">
      <c r="B22" s="1">
        <f>(1-$C$17) * B6 + $C$17*F6</f>
        <v>-0.20000000000000018</v>
      </c>
      <c r="C22" s="1">
        <f>(1-$C$17) * C6 + $C$17*G6</f>
        <v>-3.0999999999999992</v>
      </c>
    </row>
    <row r="23" spans="2:95" x14ac:dyDescent="0.25">
      <c r="B23" s="1">
        <f>(1-$C$17) * B7 + $C$17*F7</f>
        <v>1.6999999999999997</v>
      </c>
      <c r="C23" s="1">
        <f>(1-$C$17) * C7 + $C$17*G7</f>
        <v>-4.2999999999999989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O22" sqref="O22"/>
    </sheetView>
  </sheetViews>
  <sheetFormatPr defaultRowHeight="15" x14ac:dyDescent="0.25"/>
  <sheetData>
    <row r="1" spans="1:18" x14ac:dyDescent="0.25">
      <c r="A1" t="s">
        <v>13</v>
      </c>
      <c r="E1" t="s">
        <v>5</v>
      </c>
      <c r="F1" t="s">
        <v>6</v>
      </c>
      <c r="I1" t="s">
        <v>5</v>
      </c>
      <c r="J1" t="s">
        <v>6</v>
      </c>
      <c r="M1" t="s">
        <v>5</v>
      </c>
      <c r="N1" t="s">
        <v>6</v>
      </c>
      <c r="Q1" t="s">
        <v>5</v>
      </c>
      <c r="R1" t="s">
        <v>6</v>
      </c>
    </row>
    <row r="2" spans="1:18" x14ac:dyDescent="0.25">
      <c r="A2" t="s">
        <v>14</v>
      </c>
      <c r="D2" t="s">
        <v>17</v>
      </c>
      <c r="E2" s="1">
        <v>-15</v>
      </c>
      <c r="F2" s="1">
        <v>9</v>
      </c>
      <c r="H2" t="s">
        <v>23</v>
      </c>
      <c r="I2" s="1">
        <v>-1</v>
      </c>
      <c r="J2" s="1">
        <v>5</v>
      </c>
      <c r="L2" t="s">
        <v>31</v>
      </c>
      <c r="M2" s="1">
        <v>8</v>
      </c>
      <c r="N2" s="1">
        <v>10</v>
      </c>
      <c r="P2" t="s">
        <v>0</v>
      </c>
      <c r="Q2" s="2">
        <f>(2/7) * E2 + (1/7) * I2 + (4/7)*M2</f>
        <v>0.14285714285714235</v>
      </c>
      <c r="R2" s="2">
        <f>(2/7) * F2 + (1/7) * J2 + (4/7)*N2</f>
        <v>9</v>
      </c>
    </row>
    <row r="3" spans="1:18" x14ac:dyDescent="0.25">
      <c r="A3" t="s">
        <v>16</v>
      </c>
      <c r="D3" t="s">
        <v>18</v>
      </c>
      <c r="E3" s="1">
        <v>-6</v>
      </c>
      <c r="F3" s="1">
        <v>9</v>
      </c>
      <c r="H3" t="s">
        <v>24</v>
      </c>
      <c r="I3" s="1">
        <v>-1</v>
      </c>
      <c r="J3" s="1">
        <v>1</v>
      </c>
      <c r="L3" t="s">
        <v>32</v>
      </c>
      <c r="M3" s="1">
        <v>8</v>
      </c>
      <c r="N3" s="1">
        <v>5</v>
      </c>
      <c r="P3" t="s">
        <v>1</v>
      </c>
      <c r="Q3" s="2">
        <f>(2/7) * E3 + (1/7) * I3 + (4/7)*M3</f>
        <v>2.7142857142857144</v>
      </c>
      <c r="R3" s="2">
        <f>(2/7) * F3 + (1/7) * J3 + (4/7)*N3</f>
        <v>5.5714285714285712</v>
      </c>
    </row>
    <row r="4" spans="1:18" x14ac:dyDescent="0.25">
      <c r="A4" t="s">
        <v>15</v>
      </c>
      <c r="D4" t="s">
        <v>19</v>
      </c>
      <c r="E4" s="1">
        <v>-6</v>
      </c>
      <c r="F4" s="1">
        <v>7</v>
      </c>
      <c r="H4" t="s">
        <v>30</v>
      </c>
      <c r="I4" s="1">
        <v>-5</v>
      </c>
      <c r="J4" s="1">
        <v>1</v>
      </c>
      <c r="L4" t="s">
        <v>33</v>
      </c>
      <c r="M4" s="1">
        <v>6</v>
      </c>
      <c r="N4" s="1">
        <v>3</v>
      </c>
      <c r="P4" t="s">
        <v>2</v>
      </c>
      <c r="Q4" s="2">
        <f>(2/7) * E4 + (1/7) * I4 + (4/7)*M4</f>
        <v>1</v>
      </c>
      <c r="R4">
        <f>(2/7) * F4 + (1/7) * J4 + (4/7)*N4</f>
        <v>3.8571428571428568</v>
      </c>
    </row>
    <row r="5" spans="1:18" x14ac:dyDescent="0.25">
      <c r="D5" t="s">
        <v>20</v>
      </c>
      <c r="E5" s="1">
        <v>-15</v>
      </c>
      <c r="F5" s="1">
        <v>7</v>
      </c>
      <c r="H5" t="s">
        <v>25</v>
      </c>
      <c r="I5" s="1">
        <v>-5</v>
      </c>
      <c r="J5" s="1">
        <v>7</v>
      </c>
      <c r="L5" t="s">
        <v>34</v>
      </c>
      <c r="M5" s="1">
        <v>3</v>
      </c>
      <c r="N5" s="1">
        <v>6</v>
      </c>
      <c r="P5" t="s">
        <v>3</v>
      </c>
      <c r="Q5" s="2">
        <f>(2/7) * E5 + (1/7) * I5 + (4/7)*M5</f>
        <v>-3.2857142857142856</v>
      </c>
      <c r="R5" s="2">
        <f>(2/7) * F5 + (1/7) * J5 + (4/7)*N5</f>
        <v>6.4285714285714288</v>
      </c>
    </row>
    <row r="6" spans="1:18" x14ac:dyDescent="0.25">
      <c r="E6" s="1">
        <v>-15</v>
      </c>
      <c r="F6" s="1">
        <v>9</v>
      </c>
      <c r="I6" s="1">
        <v>-1</v>
      </c>
      <c r="J6" s="1">
        <v>5</v>
      </c>
      <c r="M6" s="1">
        <v>8</v>
      </c>
      <c r="N6" s="1">
        <v>10</v>
      </c>
      <c r="Q6" s="2">
        <f>(2/7) * E6 + (1/7) * I6 + (4/7)*M6</f>
        <v>0.14285714285714235</v>
      </c>
      <c r="R6" s="2">
        <f>(2/7) * F6 + (1/7) * J6 + (4/7)*N6</f>
        <v>9</v>
      </c>
    </row>
    <row r="7" spans="1:18" x14ac:dyDescent="0.25">
      <c r="R7" s="3"/>
    </row>
    <row r="8" spans="1:18" x14ac:dyDescent="0.25">
      <c r="D8" t="s">
        <v>26</v>
      </c>
      <c r="E8" s="1">
        <v>255</v>
      </c>
      <c r="H8" t="s">
        <v>28</v>
      </c>
      <c r="I8" s="1">
        <v>0</v>
      </c>
      <c r="L8" t="s">
        <v>35</v>
      </c>
      <c r="M8" s="1">
        <v>0</v>
      </c>
      <c r="P8" t="s">
        <v>21</v>
      </c>
      <c r="Q8" s="2">
        <f>(2/7) * E8 + (1/7) * I8 + (4/7)*M8</f>
        <v>72.857142857142847</v>
      </c>
      <c r="R8" s="3"/>
    </row>
    <row r="9" spans="1:18" x14ac:dyDescent="0.25">
      <c r="D9" t="s">
        <v>27</v>
      </c>
      <c r="E9" s="1">
        <v>0</v>
      </c>
      <c r="H9" t="s">
        <v>29</v>
      </c>
      <c r="I9" s="1">
        <v>255</v>
      </c>
      <c r="L9" t="s">
        <v>36</v>
      </c>
      <c r="M9" s="1">
        <v>0</v>
      </c>
      <c r="P9" t="s">
        <v>22</v>
      </c>
      <c r="Q9" s="2">
        <f>(2/7) * E9 + (1/7) * I9 + (4/7)*M9</f>
        <v>36.428571428571423</v>
      </c>
    </row>
    <row r="10" spans="1:18" x14ac:dyDescent="0.25">
      <c r="D10" t="s">
        <v>18</v>
      </c>
      <c r="E10" s="1">
        <v>0</v>
      </c>
      <c r="H10" t="s">
        <v>24</v>
      </c>
      <c r="I10" s="1">
        <v>0</v>
      </c>
      <c r="L10" t="s">
        <v>32</v>
      </c>
      <c r="M10" s="1">
        <v>255</v>
      </c>
      <c r="P10" t="s">
        <v>1</v>
      </c>
      <c r="Q10" s="2">
        <f>(2/7) * E10 + (1/7) * I10 + (4/7)*M10</f>
        <v>145.71428571428569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workbookViewId="0">
      <selection sqref="A1:AI15"/>
    </sheetView>
  </sheetViews>
  <sheetFormatPr defaultRowHeight="15" x14ac:dyDescent="0.25"/>
  <sheetData>
    <row r="1" spans="1:35" x14ac:dyDescent="0.25">
      <c r="A1" t="s">
        <v>42</v>
      </c>
      <c r="C1" t="s">
        <v>43</v>
      </c>
      <c r="G1" t="s">
        <v>51</v>
      </c>
      <c r="K1" t="s">
        <v>52</v>
      </c>
    </row>
    <row r="2" spans="1:35" x14ac:dyDescent="0.25">
      <c r="A2" t="s">
        <v>37</v>
      </c>
      <c r="C2" t="s">
        <v>44</v>
      </c>
      <c r="G2" t="s">
        <v>5</v>
      </c>
      <c r="H2" t="s">
        <v>6</v>
      </c>
      <c r="I2" t="s">
        <v>6</v>
      </c>
      <c r="K2" t="s">
        <v>5</v>
      </c>
      <c r="L2" t="s">
        <v>6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Y2">
        <v>0</v>
      </c>
      <c r="Z2">
        <f>Y2+0.1</f>
        <v>0.1</v>
      </c>
      <c r="AA2">
        <f>Z2+0.1</f>
        <v>0.2</v>
      </c>
      <c r="AB2">
        <f>AA2+0.1</f>
        <v>0.30000000000000004</v>
      </c>
      <c r="AC2">
        <f>AB2+0.1</f>
        <v>0.4</v>
      </c>
      <c r="AD2">
        <f>AC2+0.1</f>
        <v>0.5</v>
      </c>
      <c r="AE2">
        <f>AD2+0.1</f>
        <v>0.6</v>
      </c>
      <c r="AF2">
        <f>AE2+0.1</f>
        <v>0.7</v>
      </c>
      <c r="AG2">
        <f>AF2+0.1</f>
        <v>0.79999999999999993</v>
      </c>
      <c r="AH2">
        <f>AG2+0.1</f>
        <v>0.89999999999999991</v>
      </c>
      <c r="AI2">
        <f>AH2+0.1</f>
        <v>0.99999999999999989</v>
      </c>
    </row>
    <row r="3" spans="1:35" x14ac:dyDescent="0.25">
      <c r="A3" t="s">
        <v>38</v>
      </c>
      <c r="C3" t="s">
        <v>45</v>
      </c>
      <c r="G3">
        <v>-0.5</v>
      </c>
      <c r="H3">
        <f>0.5+((1-(G3-0.5)^2) / 3)^(0.5)</f>
        <v>0.5</v>
      </c>
      <c r="I3">
        <f>0.5-((1-(G3-0.5)^2) / 3)^(0.5)</f>
        <v>0.5</v>
      </c>
      <c r="K3" s="1">
        <v>3</v>
      </c>
      <c r="L3" s="1">
        <v>3</v>
      </c>
      <c r="N3">
        <f>(K3+3*(K4-K5)+K6)/6</f>
        <v>1.5</v>
      </c>
      <c r="O3">
        <f>(K3-2*K4+K5)/6</f>
        <v>-0.83333333333333337</v>
      </c>
      <c r="P3">
        <f>(K5-K3)/2</f>
        <v>-0.5</v>
      </c>
      <c r="Q3">
        <f>(K3+4*K4+K5)/6</f>
        <v>4.166666666666667</v>
      </c>
      <c r="R3">
        <f>(L3+3*(L4-L5)+L6)/6</f>
        <v>2</v>
      </c>
      <c r="S3">
        <f>(L3-2*L4+L5)/6</f>
        <v>-0.16666666666666666</v>
      </c>
      <c r="T3">
        <f>(L5-L3)/2</f>
        <v>-3.5</v>
      </c>
      <c r="U3">
        <f>(L3+4*L4+L5)/6</f>
        <v>-0.16666666666666666</v>
      </c>
      <c r="X3" t="s">
        <v>5</v>
      </c>
      <c r="Y3">
        <f>(($N3*Y$2+$O3)*Y$2+$P3)*Y$2+$Q3</f>
        <v>4.166666666666667</v>
      </c>
      <c r="Z3">
        <f>(($N3*Z$2+$O3)*Z$2+$P3)*Z$2+$Q3</f>
        <v>4.1098333333333334</v>
      </c>
      <c r="AA3">
        <f>(($N3*AA$2+$O3)*AA$2+$P3)*AA$2+$Q3</f>
        <v>4.0453333333333337</v>
      </c>
      <c r="AB3">
        <f>(($N3*AB$2+$O3)*AB$2+$P3)*AB$2+$Q3</f>
        <v>3.9821666666666671</v>
      </c>
      <c r="AC3">
        <f>(($N3*AC$2+$O3)*AC$2+$P3)*AC$2+$Q3</f>
        <v>3.9293333333333336</v>
      </c>
      <c r="AD3">
        <f>(($N3*AD$2+$O3)*AD$2+$P3)*AD$2+$Q3</f>
        <v>3.8958333333333335</v>
      </c>
      <c r="AE3">
        <f>(($N3*AE$2+$O3)*AE$2+$P3)*AE$2+$Q3</f>
        <v>3.8906666666666672</v>
      </c>
      <c r="AF3">
        <f>(($N3*AF$2+$O3)*AF$2+$P3)*AF$2+$Q3</f>
        <v>3.9228333333333336</v>
      </c>
      <c r="AG3">
        <f>(($N3*AG$2+$O3)*AG$2+$P3)*AG$2+$Q3</f>
        <v>4.0013333333333332</v>
      </c>
      <c r="AH3">
        <f>(($N3*AH$2+$O3)*AH$2+$P3)*AH$2+$Q3</f>
        <v>4.1351666666666667</v>
      </c>
      <c r="AI3">
        <f>(($N3*AI$2+$O3)*AI$2+$P3)*AI$2+$Q3</f>
        <v>4.333333333333333</v>
      </c>
    </row>
    <row r="4" spans="1:35" x14ac:dyDescent="0.25">
      <c r="A4" t="s">
        <v>39</v>
      </c>
      <c r="C4" t="s">
        <v>46</v>
      </c>
      <c r="G4">
        <v>-0.25</v>
      </c>
      <c r="H4">
        <f>0.5+((1-(G4-0.5)^2) / 3)^(0.5)</f>
        <v>0.88188130791298669</v>
      </c>
      <c r="I4">
        <f>0.5-((1-(G4-0.5)^2) / 3)^(0.5)</f>
        <v>0.11811869208701331</v>
      </c>
      <c r="K4" s="1">
        <v>5</v>
      </c>
      <c r="L4" s="1">
        <v>0</v>
      </c>
      <c r="N4">
        <f>(K4+3*(K5-K6)+K7)/6</f>
        <v>2.6666666666666665</v>
      </c>
      <c r="O4">
        <f>(K4-2*K5+K6)/6</f>
        <v>-0.33333333333333331</v>
      </c>
      <c r="P4">
        <f>(K6-K4)/2</f>
        <v>-4</v>
      </c>
      <c r="Q4">
        <f>(K4+4*K5+K6)/6</f>
        <v>1.6666666666666667</v>
      </c>
      <c r="R4">
        <f>(L4+3*(L5-L6)+L7)/6</f>
        <v>-0.5</v>
      </c>
      <c r="S4">
        <f>(L4-2*L5+L6)/6</f>
        <v>0.83333333333333337</v>
      </c>
      <c r="T4">
        <f>(L6-L4)/2</f>
        <v>-1.5</v>
      </c>
      <c r="U4">
        <f>(L4+4*L5+L6)/6</f>
        <v>-3.1666666666666665</v>
      </c>
      <c r="Y4">
        <f>(($N4*Y$2+$O4)*Y$2+$P4)*Y$2+$Q4</f>
        <v>1.6666666666666667</v>
      </c>
      <c r="Z4">
        <f>(($N4*Z$2+$O4)*Z$2+$P4)*Z$2+$Q4</f>
        <v>1.266</v>
      </c>
      <c r="AA4">
        <f>(($N4*AA$2+$O4)*AA$2+$P4)*AA$2+$Q4</f>
        <v>0.8746666666666667</v>
      </c>
      <c r="AB4">
        <f>(($N4*AB$2+$O4)*AB$2+$P4)*AB$2+$Q4</f>
        <v>0.5086666666666666</v>
      </c>
      <c r="AC4">
        <f>(($N4*AC$2+$O4)*AC$2+$P4)*AC$2+$Q4</f>
        <v>0.18399999999999994</v>
      </c>
      <c r="AD4">
        <f>(($N4*AD$2+$O4)*AD$2+$P4)*AD$2+$Q4</f>
        <v>-8.3333333333333259E-2</v>
      </c>
      <c r="AE4">
        <f>(($N4*AE$2+$O4)*AE$2+$P4)*AE$2+$Q4</f>
        <v>-0.27733333333333321</v>
      </c>
      <c r="AF4">
        <f>(($N4*AF$2+$O4)*AF$2+$P4)*AF$2+$Q4</f>
        <v>-0.3819999999999999</v>
      </c>
      <c r="AG4">
        <f>(($N4*AG$2+$O4)*AG$2+$P4)*AG$2+$Q4</f>
        <v>-0.3813333333333333</v>
      </c>
      <c r="AH4">
        <f>(($N4*AH$2+$O4)*AH$2+$P4)*AH$2+$Q4</f>
        <v>-0.25933333333333364</v>
      </c>
      <c r="AI4">
        <f>(($N4*AI$2+$O4)*AI$2+$P4)*AI$2+$Q4</f>
        <v>0</v>
      </c>
    </row>
    <row r="5" spans="1:35" x14ac:dyDescent="0.25">
      <c r="A5" t="s">
        <v>40</v>
      </c>
      <c r="C5" t="s">
        <v>47</v>
      </c>
      <c r="G5">
        <v>0</v>
      </c>
      <c r="H5">
        <f>0.5+((1-(G5-0.5)^2) / 3)^(0.5)</f>
        <v>1</v>
      </c>
      <c r="I5">
        <f>0.5-((1-(G5-0.5)^2) / 3)^(0.5)</f>
        <v>0</v>
      </c>
      <c r="K5" s="1">
        <v>2</v>
      </c>
      <c r="L5" s="1">
        <v>-4</v>
      </c>
      <c r="N5">
        <f>(K5+3*(K6-K7)+K8)/6</f>
        <v>1.1666666666666667</v>
      </c>
      <c r="O5">
        <f>(K5-2*K6+K7)/6</f>
        <v>0.66666666666666663</v>
      </c>
      <c r="P5">
        <f>(K7-K5)/2</f>
        <v>-3</v>
      </c>
      <c r="Q5">
        <f>(K5+4*K6+K7)/6</f>
        <v>-2.3333333333333335</v>
      </c>
      <c r="R5">
        <f>(L5+3*(L6-L7)+L8)/6</f>
        <v>-1.8333333333333333</v>
      </c>
      <c r="S5">
        <f>(L5-2*L6+L7)/6</f>
        <v>0.33333333333333331</v>
      </c>
      <c r="T5">
        <f>(L7-L5)/2</f>
        <v>2</v>
      </c>
      <c r="U5">
        <f>(L5+4*L6+L7)/6</f>
        <v>-2.6666666666666665</v>
      </c>
      <c r="Y5">
        <f>(($N5*Y$2+$O5)*Y$2+$P5)*Y$2+$Q5</f>
        <v>-2.3333333333333335</v>
      </c>
      <c r="Z5">
        <f>(($N5*Z$2+$O5)*Z$2+$P5)*Z$2+$Q5</f>
        <v>-2.6255000000000002</v>
      </c>
      <c r="AA5">
        <f>(($N5*AA$2+$O5)*AA$2+$P5)*AA$2+$Q5</f>
        <v>-2.8973333333333335</v>
      </c>
      <c r="AB5">
        <f>(($N5*AB$2+$O5)*AB$2+$P5)*AB$2+$Q5</f>
        <v>-3.1418333333333335</v>
      </c>
      <c r="AC5">
        <f>(($N5*AC$2+$O5)*AC$2+$P5)*AC$2+$Q5</f>
        <v>-3.3520000000000003</v>
      </c>
      <c r="AD5">
        <f>(($N5*AD$2+$O5)*AD$2+$P5)*AD$2+$Q5</f>
        <v>-3.5208333333333335</v>
      </c>
      <c r="AE5">
        <f>(($N5*AE$2+$O5)*AE$2+$P5)*AE$2+$Q5</f>
        <v>-3.6413333333333338</v>
      </c>
      <c r="AF5">
        <f>(($N5*AF$2+$O5)*AF$2+$P5)*AF$2+$Q5</f>
        <v>-3.7065000000000001</v>
      </c>
      <c r="AG5">
        <f>(($N5*AG$2+$O5)*AG$2+$P5)*AG$2+$Q5</f>
        <v>-3.7093333333333334</v>
      </c>
      <c r="AH5">
        <f>(($N5*AH$2+$O5)*AH$2+$P5)*AH$2+$Q5</f>
        <v>-3.6428333333333334</v>
      </c>
      <c r="AI5">
        <f>(($N5*AI$2+$O5)*AI$2+$P5)*AI$2+$Q5</f>
        <v>-3.5000000000000004</v>
      </c>
    </row>
    <row r="6" spans="1:35" x14ac:dyDescent="0.25">
      <c r="A6" t="s">
        <v>41</v>
      </c>
      <c r="C6" t="s">
        <v>48</v>
      </c>
      <c r="G6">
        <v>0.25</v>
      </c>
      <c r="H6">
        <f>0.5+((1-(G6-0.5)^2) / 3)^(0.5)</f>
        <v>1.0590169943749475</v>
      </c>
      <c r="I6">
        <f>0.5-((1-(G6-0.5)^2) / 3)^(0.5)</f>
        <v>-5.9016994374947451E-2</v>
      </c>
      <c r="K6" s="1">
        <v>-3</v>
      </c>
      <c r="L6" s="1">
        <v>-3</v>
      </c>
      <c r="N6">
        <f>(K6+3*(K7-K8)+K9)/6</f>
        <v>-3</v>
      </c>
      <c r="O6">
        <f>(K6-2*K7+K8)/6</f>
        <v>1.1666666666666667</v>
      </c>
      <c r="P6">
        <f>(K8-K6)/2</f>
        <v>2.5</v>
      </c>
      <c r="Q6">
        <f>(K6+4*K7+K8)/6</f>
        <v>-2.8333333333333335</v>
      </c>
      <c r="R6">
        <f>(L6+3*(L7-L8)+L9)/6</f>
        <v>-1</v>
      </c>
      <c r="S6">
        <f>(L6-2*L7+L8)/6</f>
        <v>-0.16666666666666666</v>
      </c>
      <c r="T6">
        <f>(L8-L6)/2</f>
        <v>2.5</v>
      </c>
      <c r="U6">
        <f>(L6+4*L7+L8)/6</f>
        <v>-0.16666666666666666</v>
      </c>
      <c r="Y6">
        <f>(($N6*Y$2+$O6)*Y$2+$P6)*Y$2+$Q6</f>
        <v>-2.8333333333333335</v>
      </c>
      <c r="Z6">
        <f>(($N6*Z$2+$O6)*Z$2+$P6)*Z$2+$Q6</f>
        <v>-2.5746666666666669</v>
      </c>
      <c r="AA6">
        <f>(($N6*AA$2+$O6)*AA$2+$P6)*AA$2+$Q6</f>
        <v>-2.3106666666666666</v>
      </c>
      <c r="AB6">
        <f>(($N6*AB$2+$O6)*AB$2+$P6)*AB$2+$Q6</f>
        <v>-2.0593333333333335</v>
      </c>
      <c r="AC6">
        <f>(($N6*AC$2+$O6)*AC$2+$P6)*AC$2+$Q6</f>
        <v>-1.8386666666666667</v>
      </c>
      <c r="AD6">
        <f>(($N6*AD$2+$O6)*AD$2+$P6)*AD$2+$Q6</f>
        <v>-1.6666666666666667</v>
      </c>
      <c r="AE6">
        <f>(($N6*AE$2+$O6)*AE$2+$P6)*AE$2+$Q6</f>
        <v>-1.5613333333333335</v>
      </c>
      <c r="AF6">
        <f>(($N6*AF$2+$O6)*AF$2+$P6)*AF$2+$Q6</f>
        <v>-1.5406666666666666</v>
      </c>
      <c r="AG6">
        <f>(($N6*AG$2+$O6)*AG$2+$P6)*AG$2+$Q6</f>
        <v>-1.6226666666666667</v>
      </c>
      <c r="AH6">
        <f>(($N6*AH$2+$O6)*AH$2+$P6)*AH$2+$Q6</f>
        <v>-1.825333333333333</v>
      </c>
      <c r="AI6">
        <f>(($N6*AI$2+$O6)*AI$2+$P6)*AI$2+$Q6</f>
        <v>-2.1666666666666661</v>
      </c>
    </row>
    <row r="7" spans="1:35" x14ac:dyDescent="0.25">
      <c r="C7" t="s">
        <v>49</v>
      </c>
      <c r="G7">
        <v>0.5</v>
      </c>
      <c r="H7">
        <f>0.5+((1-(G7-0.5)^2) / 3)^(0.5)</f>
        <v>1.0773502691896257</v>
      </c>
      <c r="I7">
        <f>0.5-((1-(G7-0.5)^2) / 3)^(0.5)</f>
        <v>-7.7350269189625731E-2</v>
      </c>
      <c r="K7" s="1">
        <v>-4</v>
      </c>
      <c r="L7" s="1">
        <v>0</v>
      </c>
      <c r="N7">
        <f>(K7+3*(K8-K9)+K10)/6</f>
        <v>-0.33333333333333331</v>
      </c>
      <c r="O7">
        <f>(K7-2*K8+K9)/6</f>
        <v>-0.83333333333333337</v>
      </c>
      <c r="P7">
        <f>(K9-K7)/2</f>
        <v>3.5</v>
      </c>
      <c r="Q7">
        <f>(K7+4*K8+K9)/6</f>
        <v>1.1666666666666667</v>
      </c>
      <c r="R7">
        <f>(L7+3*(L8-L9)+L10)/6</f>
        <v>-0.5</v>
      </c>
      <c r="S7">
        <f>(L7-2*L8+L9)/6</f>
        <v>-0.16666666666666666</v>
      </c>
      <c r="T7">
        <f>(L9-L7)/2</f>
        <v>1.5</v>
      </c>
      <c r="U7">
        <f>(L7+4*L8+L9)/6</f>
        <v>1.8333333333333333</v>
      </c>
      <c r="Y7">
        <f>(($N7*Y$2+$O7)*Y$2+$P7)*Y$2+$Q7</f>
        <v>1.1666666666666667</v>
      </c>
      <c r="Z7">
        <f>(($N7*Z$2+$O7)*Z$2+$P7)*Z$2+$Q7</f>
        <v>1.508</v>
      </c>
      <c r="AA7">
        <f>(($N7*AA$2+$O7)*AA$2+$P7)*AA$2+$Q7</f>
        <v>1.8306666666666667</v>
      </c>
      <c r="AB7">
        <f>(($N7*AB$2+$O7)*AB$2+$P7)*AB$2+$Q7</f>
        <v>2.1326666666666667</v>
      </c>
      <c r="AC7">
        <f>(($N7*AC$2+$O7)*AC$2+$P7)*AC$2+$Q7</f>
        <v>2.4119999999999999</v>
      </c>
      <c r="AD7">
        <f>(($N7*AD$2+$O7)*AD$2+$P7)*AD$2+$Q7</f>
        <v>2.666666666666667</v>
      </c>
      <c r="AE7">
        <f>(($N7*AE$2+$O7)*AE$2+$P7)*AE$2+$Q7</f>
        <v>2.8946666666666667</v>
      </c>
      <c r="AF7">
        <f>(($N7*AF$2+$O7)*AF$2+$P7)*AF$2+$Q7</f>
        <v>3.0940000000000003</v>
      </c>
      <c r="AG7">
        <f>(($N7*AG$2+$O7)*AG$2+$P7)*AG$2+$Q7</f>
        <v>3.262666666666667</v>
      </c>
      <c r="AH7">
        <f>(($N7*AH$2+$O7)*AH$2+$P7)*AH$2+$Q7</f>
        <v>3.3986666666666672</v>
      </c>
      <c r="AI7">
        <f>(($N7*AI$2+$O7)*AI$2+$P7)*AI$2+$Q7</f>
        <v>3.5</v>
      </c>
    </row>
    <row r="8" spans="1:35" x14ac:dyDescent="0.25">
      <c r="C8" t="s">
        <v>50</v>
      </c>
      <c r="G8">
        <v>0.75</v>
      </c>
      <c r="H8">
        <f>0.5+((1-(G8-0.5)^2) / 3)^(0.5)</f>
        <v>1.0590169943749475</v>
      </c>
      <c r="I8">
        <f>0.5-((1-(G8-0.5)^2) / 3)^(0.5)</f>
        <v>-5.9016994374947451E-2</v>
      </c>
      <c r="K8" s="1">
        <v>2</v>
      </c>
      <c r="L8" s="1">
        <v>2</v>
      </c>
      <c r="N8">
        <f>(K8+3*(K9-K10)+K11)/6</f>
        <v>-0.33333333333333331</v>
      </c>
      <c r="O8">
        <f>(K8-2*K9+K10)/6</f>
        <v>0.16666666666666666</v>
      </c>
      <c r="P8">
        <f>(K10-K8)/2</f>
        <v>1.5</v>
      </c>
      <c r="Q8">
        <f>(K8+4*K9+K10)/6</f>
        <v>3.1666666666666665</v>
      </c>
      <c r="R8">
        <f>(L8+3*(L9-L10)+L11)/6</f>
        <v>1.1666666666666667</v>
      </c>
      <c r="S8">
        <f>(L8-2*L9+L10)/6</f>
        <v>-0.66666666666666663</v>
      </c>
      <c r="T8">
        <f>(L10-L8)/2</f>
        <v>-1</v>
      </c>
      <c r="U8">
        <f>(L8+4*L9+L10)/6</f>
        <v>2.3333333333333335</v>
      </c>
      <c r="Y8">
        <f>(($N8*Y$2+$O8)*Y$2+$P8)*Y$2+$Q8</f>
        <v>3.1666666666666665</v>
      </c>
      <c r="Z8">
        <f>(($N8*Z$2+$O8)*Z$2+$P8)*Z$2+$Q8</f>
        <v>3.3180000000000001</v>
      </c>
      <c r="AA8">
        <f>(($N8*AA$2+$O8)*AA$2+$P8)*AA$2+$Q8</f>
        <v>3.4706666666666663</v>
      </c>
      <c r="AB8">
        <f>(($N8*AB$2+$O8)*AB$2+$P8)*AB$2+$Q8</f>
        <v>3.6226666666666665</v>
      </c>
      <c r="AC8">
        <f>(($N8*AC$2+$O8)*AC$2+$P8)*AC$2+$Q8</f>
        <v>3.7719999999999998</v>
      </c>
      <c r="AD8">
        <f>(($N8*AD$2+$O8)*AD$2+$P8)*AD$2+$Q8</f>
        <v>3.9166666666666665</v>
      </c>
      <c r="AE8">
        <f>(($N8*AE$2+$O8)*AE$2+$P8)*AE$2+$Q8</f>
        <v>4.0546666666666669</v>
      </c>
      <c r="AF8">
        <f>(($N8*AF$2+$O8)*AF$2+$P8)*AF$2+$Q8</f>
        <v>4.1839999999999993</v>
      </c>
      <c r="AG8">
        <f>(($N8*AG$2+$O8)*AG$2+$P8)*AG$2+$Q8</f>
        <v>4.3026666666666662</v>
      </c>
      <c r="AH8">
        <f>(($N8*AH$2+$O8)*AH$2+$P8)*AH$2+$Q8</f>
        <v>4.408666666666667</v>
      </c>
      <c r="AI8">
        <f>(($N8*AI$2+$O8)*AI$2+$P8)*AI$2+$Q8</f>
        <v>4.5</v>
      </c>
    </row>
    <row r="9" spans="1:35" x14ac:dyDescent="0.25">
      <c r="G9">
        <v>1</v>
      </c>
      <c r="H9">
        <f>0.5+((1-(G9-0.5)^2) / 3)^(0.5)</f>
        <v>1</v>
      </c>
      <c r="I9">
        <f>0.5-((1-(G9-0.5)^2) / 3)^(0.5)</f>
        <v>0</v>
      </c>
      <c r="K9">
        <v>3</v>
      </c>
      <c r="L9">
        <v>3</v>
      </c>
      <c r="X9" t="s">
        <v>6</v>
      </c>
      <c r="Y9">
        <f>(($R3*Y$2+$S3)*Y$2+$T3)*Y$2+$U3</f>
        <v>-0.16666666666666666</v>
      </c>
      <c r="Z9">
        <f>(($R3*Z$2+$S3)*Z$2+$T3)*Z$2+$U3</f>
        <v>-0.51633333333333331</v>
      </c>
      <c r="AA9">
        <f>(($R3*AA$2+$S3)*AA$2+$T3)*AA$2+$U3</f>
        <v>-0.85733333333333328</v>
      </c>
      <c r="AB9">
        <f>(($R3*AB$2+$S3)*AB$2+$T3)*AB$2+$U3</f>
        <v>-1.1776666666666669</v>
      </c>
      <c r="AC9">
        <f>(($R3*AC$2+$S3)*AC$2+$T3)*AC$2+$U3</f>
        <v>-1.4653333333333334</v>
      </c>
      <c r="AD9">
        <f>(($R3*AD$2+$S3)*AD$2+$T3)*AD$2+$U3</f>
        <v>-1.7083333333333335</v>
      </c>
      <c r="AE9">
        <f>(($R3*AE$2+$S3)*AE$2+$T3)*AE$2+$U3</f>
        <v>-1.8946666666666667</v>
      </c>
      <c r="AF9">
        <f>(($R3*AF$2+$S3)*AF$2+$T3)*AF$2+$U3</f>
        <v>-2.0123333333333333</v>
      </c>
      <c r="AG9">
        <f>(($R3*AG$2+$S3)*AG$2+$T3)*AG$2+$U3</f>
        <v>-2.0493333333333332</v>
      </c>
      <c r="AH9">
        <f>(($R3*AH$2+$S3)*AH$2+$T3)*AH$2+$U3</f>
        <v>-1.9936666666666667</v>
      </c>
      <c r="AI9">
        <f>(($R3*AI$2+$S3)*AI$2+$T3)*AI$2+$U3</f>
        <v>-1.8333333333333337</v>
      </c>
    </row>
    <row r="10" spans="1:35" x14ac:dyDescent="0.25">
      <c r="G10">
        <v>1.25</v>
      </c>
      <c r="H10">
        <f>0.5+((1-(G10-0.5)^2) / 3)^(0.5)</f>
        <v>0.88188130791298669</v>
      </c>
      <c r="I10">
        <f>0.5-((1-(G10-0.5)^2) / 3)^(0.5)</f>
        <v>0.11811869208701331</v>
      </c>
      <c r="K10">
        <v>5</v>
      </c>
      <c r="L10">
        <v>0</v>
      </c>
      <c r="Y10">
        <f>(($R4*Y$2+$S4)*Y$2+$T4)*Y$2+$U4</f>
        <v>-3.1666666666666665</v>
      </c>
      <c r="Z10">
        <f>(($R4*Z$2+$S4)*Z$2+$T4)*Z$2+$U4</f>
        <v>-3.3088333333333333</v>
      </c>
      <c r="AA10">
        <f>(($R4*AA$2+$S4)*AA$2+$T4)*AA$2+$U4</f>
        <v>-3.4373333333333331</v>
      </c>
      <c r="AB10">
        <f>(($R4*AB$2+$S4)*AB$2+$T4)*AB$2+$U4</f>
        <v>-3.5551666666666666</v>
      </c>
      <c r="AC10">
        <f>(($R4*AC$2+$S4)*AC$2+$T4)*AC$2+$U4</f>
        <v>-3.6653333333333333</v>
      </c>
      <c r="AD10">
        <f>(($R4*AD$2+$S4)*AD$2+$T4)*AD$2+$U4</f>
        <v>-3.770833333333333</v>
      </c>
      <c r="AE10">
        <f>(($R4*AE$2+$S4)*AE$2+$T4)*AE$2+$U4</f>
        <v>-3.8746666666666663</v>
      </c>
      <c r="AF10">
        <f>(($R4*AF$2+$S4)*AF$2+$T4)*AF$2+$U4</f>
        <v>-3.9798333333333331</v>
      </c>
      <c r="AG10">
        <f>(($R4*AG$2+$S4)*AG$2+$T4)*AG$2+$U4</f>
        <v>-4.0893333333333333</v>
      </c>
      <c r="AH10">
        <f>(($R4*AH$2+$S4)*AH$2+$T4)*AH$2+$U4</f>
        <v>-4.2061666666666664</v>
      </c>
      <c r="AI10">
        <f>(($R4*AI$2+$S4)*AI$2+$T4)*AI$2+$U4</f>
        <v>-4.333333333333333</v>
      </c>
    </row>
    <row r="11" spans="1:35" x14ac:dyDescent="0.25">
      <c r="G11">
        <v>1.5</v>
      </c>
      <c r="H11">
        <f>0.5+((1-(G11-0.5)^2) / 3)^(0.5)</f>
        <v>0.5</v>
      </c>
      <c r="I11">
        <f>0.5-((1-(G11-0.5)^2) / 3)^(0.5)</f>
        <v>0.5</v>
      </c>
      <c r="K11">
        <v>2</v>
      </c>
      <c r="L11">
        <v>-4</v>
      </c>
      <c r="Y11">
        <f>(($R5*Y$2+$S5)*Y$2+$T5)*Y$2+$U5</f>
        <v>-2.6666666666666665</v>
      </c>
      <c r="Z11">
        <f>(($R5*Z$2+$S5)*Z$2+$T5)*Z$2+$U5</f>
        <v>-2.4651666666666667</v>
      </c>
      <c r="AA11">
        <f>(($R5*AA$2+$S5)*AA$2+$T5)*AA$2+$U5</f>
        <v>-2.2679999999999998</v>
      </c>
      <c r="AB11">
        <f>(($R5*AB$2+$S5)*AB$2+$T5)*AB$2+$U5</f>
        <v>-2.0861666666666663</v>
      </c>
      <c r="AC11">
        <f>(($R5*AC$2+$S5)*AC$2+$T5)*AC$2+$U5</f>
        <v>-1.9306666666666665</v>
      </c>
      <c r="AD11">
        <f>(($R5*AD$2+$S5)*AD$2+$T5)*AD$2+$U5</f>
        <v>-1.8124999999999998</v>
      </c>
      <c r="AE11">
        <f>(($R5*AE$2+$S5)*AE$2+$T5)*AE$2+$U5</f>
        <v>-1.7426666666666666</v>
      </c>
      <c r="AF11">
        <f>(($R5*AF$2+$S5)*AF$2+$T5)*AF$2+$U5</f>
        <v>-1.7321666666666666</v>
      </c>
      <c r="AG11">
        <f>(($R5*AG$2+$S5)*AG$2+$T5)*AG$2+$U5</f>
        <v>-1.7919999999999998</v>
      </c>
      <c r="AH11">
        <f>(($R5*AH$2+$S5)*AH$2+$T5)*AH$2+$U5</f>
        <v>-1.9331666666666663</v>
      </c>
      <c r="AI11">
        <f>(($R5*AI$2+$S5)*AI$2+$T5)*AI$2+$U5</f>
        <v>-2.1666666666666661</v>
      </c>
    </row>
    <row r="12" spans="1:35" x14ac:dyDescent="0.25">
      <c r="K12">
        <v>-3</v>
      </c>
      <c r="L12">
        <v>-3</v>
      </c>
      <c r="Y12">
        <f>(($R6*Y$2+$S6)*Y$2+$T6)*Y$2+$U6</f>
        <v>-0.16666666666666666</v>
      </c>
      <c r="Z12">
        <f>(($R6*Z$2+$S6)*Z$2+$T6)*Z$2+$U6</f>
        <v>8.0666666666666664E-2</v>
      </c>
      <c r="AA12">
        <f>(($R6*AA$2+$S6)*AA$2+$T6)*AA$2+$U6</f>
        <v>0.31866666666666676</v>
      </c>
      <c r="AB12">
        <f>(($R6*AB$2+$S6)*AB$2+$T6)*AB$2+$U6</f>
        <v>0.54133333333333344</v>
      </c>
      <c r="AC12">
        <f>(($R6*AC$2+$S6)*AC$2+$T6)*AC$2+$U6</f>
        <v>0.74266666666666681</v>
      </c>
      <c r="AD12">
        <f>(($R6*AD$2+$S6)*AD$2+$T6)*AD$2+$U6</f>
        <v>0.91666666666666663</v>
      </c>
      <c r="AE12">
        <f>(($R6*AE$2+$S6)*AE$2+$T6)*AE$2+$U6</f>
        <v>1.0573333333333332</v>
      </c>
      <c r="AF12">
        <f>(($R6*AF$2+$S6)*AF$2+$T6)*AF$2+$U6</f>
        <v>1.1586666666666667</v>
      </c>
      <c r="AG12">
        <f>(($R6*AG$2+$S6)*AG$2+$T6)*AG$2+$U6</f>
        <v>1.2146666666666666</v>
      </c>
      <c r="AH12">
        <f>(($R6*AH$2+$S6)*AH$2+$T6)*AH$2+$U6</f>
        <v>1.2193333333333332</v>
      </c>
      <c r="AI12">
        <f>(($R6*AI$2+$S6)*AI$2+$T6)*AI$2+$U6</f>
        <v>1.1666666666666667</v>
      </c>
    </row>
    <row r="13" spans="1:35" x14ac:dyDescent="0.25">
      <c r="K13">
        <v>-4</v>
      </c>
      <c r="L13">
        <v>0</v>
      </c>
      <c r="Y13">
        <f>(($R7*Y$2+$S7)*Y$2+$T7)*Y$2+$U7</f>
        <v>1.8333333333333333</v>
      </c>
      <c r="Z13">
        <f>(($R7*Z$2+$S7)*Z$2+$T7)*Z$2+$U7</f>
        <v>1.9811666666666665</v>
      </c>
      <c r="AA13">
        <f>(($R7*AA$2+$S7)*AA$2+$T7)*AA$2+$U7</f>
        <v>2.1226666666666665</v>
      </c>
      <c r="AB13">
        <f>(($R7*AB$2+$S7)*AB$2+$T7)*AB$2+$U7</f>
        <v>2.2548333333333335</v>
      </c>
      <c r="AC13">
        <f>(($R7*AC$2+$S7)*AC$2+$T7)*AC$2+$U7</f>
        <v>2.3746666666666667</v>
      </c>
      <c r="AD13">
        <f>(($R7*AD$2+$S7)*AD$2+$T7)*AD$2+$U7</f>
        <v>2.4791666666666665</v>
      </c>
      <c r="AE13">
        <f>(($R7*AE$2+$S7)*AE$2+$T7)*AE$2+$U7</f>
        <v>2.5653333333333332</v>
      </c>
      <c r="AF13">
        <f>(($R7*AF$2+$S7)*AF$2+$T7)*AF$2+$U7</f>
        <v>2.6301666666666668</v>
      </c>
      <c r="AG13">
        <f>(($R7*AG$2+$S7)*AG$2+$T7)*AG$2+$U7</f>
        <v>2.6706666666666665</v>
      </c>
      <c r="AH13">
        <f>(($R7*AH$2+$S7)*AH$2+$T7)*AH$2+$U7</f>
        <v>2.6838333333333333</v>
      </c>
      <c r="AI13">
        <f>(($R7*AI$2+$S7)*AI$2+$T7)*AI$2+$U7</f>
        <v>2.6666666666666665</v>
      </c>
    </row>
    <row r="14" spans="1:35" x14ac:dyDescent="0.25">
      <c r="K14">
        <v>2</v>
      </c>
      <c r="L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Морфинг</vt:lpstr>
      <vt:lpstr>Промежутки</vt:lpstr>
      <vt:lpstr>Сплайны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2020-12-24T06:43:11Z</dcterms:modified>
</cp:coreProperties>
</file>