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krish\Downloads\"/>
    </mc:Choice>
  </mc:AlternateContent>
  <xr:revisionPtr revIDLastSave="0" documentId="13_ncr:1_{ABEC349A-25ED-4131-BB98-13943675C33A}" xr6:coauthVersionLast="47" xr6:coauthVersionMax="47" xr10:uidLastSave="{00000000-0000-0000-0000-000000000000}"/>
  <bookViews>
    <workbookView xWindow="-120" yWindow="-120" windowWidth="29040" windowHeight="15720" activeTab="1" xr2:uid="{F8420BDF-C08E-4FBB-891B-F574F63AC6D0}"/>
  </bookViews>
  <sheets>
    <sheet name="Sheet1" sheetId="2" r:id="rId1"/>
    <sheet name="DashBoard" sheetId="3" r:id="rId2"/>
    <sheet name="Sheet3" sheetId="4" r:id="rId3"/>
    <sheet name="BlinkIT Grocery Data" sheetId="1" r:id="rId4"/>
  </sheets>
  <definedNames>
    <definedName name="_xlchart.v2.0" hidden="1">Sheet3!$L$72:$L$74</definedName>
    <definedName name="_xlchart.v2.1" hidden="1">Sheet3!$M$71</definedName>
    <definedName name="_xlchart.v2.2" hidden="1">Sheet3!$M$72:$M$74</definedName>
    <definedName name="_xlchart.v2.3" hidden="1">Sheet3!$L$72:$L$74</definedName>
    <definedName name="_xlchart.v2.4" hidden="1">Sheet3!$M$71</definedName>
    <definedName name="_xlchart.v2.5" hidden="1">Sheet3!$M$72:$M$74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3" i="4" l="1"/>
  <c r="L72" i="4"/>
  <c r="L74" i="4"/>
  <c r="B6" i="2"/>
  <c r="C6" i="2"/>
  <c r="A6" i="2"/>
  <c r="M72" i="4"/>
  <c r="M74" i="4"/>
  <c r="M73" i="4"/>
  <c r="D6"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<sst xmlns="http://schemas.openxmlformats.org/spreadsheetml/2006/main" count="59752" uniqueCount="1632">
  <si>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</si>
  <si>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</si>
  <si>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</si>
  <si>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</si>
  <si>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</si>
  <si>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</si>
  <si>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</si>
  <si>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</si>
  <si>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</si>
  <si>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</si>
  <si>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</si>
  <si>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</si>
  <si>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</si>
  <si>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</si>
  <si>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</si>
  <si>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</si>
  <si>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</si>
  <si>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</si>
  <si>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</si>
  <si>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</si>
  <si>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</si>
  <si>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</si>
  <si>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</si>
  <si>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</si>
  <si>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</si>
  <si>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</si>
  <si>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</si>
  <si>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</si>
  <si>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</si>
  <si>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</si>
  <si>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</si>
  <si>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</si>
  <si>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</si>
  <si>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</si>
  <si>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</si>
  <si>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</si>
  <si>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</si>
  <si>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</si>
  <si>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</si>
  <si>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</si>
  <si>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</si>
  <si>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</si>
  <si>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</si>
  <si>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</si>
  <si>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</si>
  <si>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</si>
  <si>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</si>
  <si>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</si>
  <si>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</si>
  <si>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</si>
  <si>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</si>
  <si>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</si>
  <si>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</si>
  <si>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</si>
  <si>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</si>
  <si>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</si>
  <si>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</si>
  <si>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</si>
  <si>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</si>
  <si>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</si>
  <si>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</si>
  <si>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</si>
  <si>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</si>
  <si>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</si>
  <si>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</si>
  <si>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</si>
  <si>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</si>
  <si>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</si>
  <si>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</si>
  <si>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</si>
  <si>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</si>
  <si>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</si>
  <si>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</si>
  <si>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</si>
  <si>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</si>
  <si>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</si>
  <si>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</si>
  <si>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</si>
  <si>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</si>
  <si>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</si>
  <si>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</si>
  <si>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</si>
  <si>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</si>
  <si>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</si>
  <si>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</si>
  <si>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</si>
  <si>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</si>
  <si>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</si>
  <si>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</si>
  <si>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</si>
  <si>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</si>
  <si>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</si>
  <si>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</si>
  <si>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</si>
  <si>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</si>
  <si>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</si>
  <si>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</si>
  <si>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</si>
  <si>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</si>
  <si>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</si>
  <si>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</si>
  <si>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</si>
  <si>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</si>
  <si>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</si>
  <si>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</si>
  <si>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</si>
  <si>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</si>
  <si>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</si>
  <si>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</si>
  <si>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</si>
  <si>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</si>
  <si>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</si>
  <si>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</si>
  <si>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</si>
  <si>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</si>
  <si>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</si>
  <si>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</si>
  <si>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</si>
  <si>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</si>
  <si>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</si>
  <si>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</si>
  <si>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</si>
  <si>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</si>
  <si>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</si>
  <si>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</si>
  <si>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</si>
  <si>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</si>
  <si>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</si>
  <si>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</si>
  <si>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</si>
  <si>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</si>
  <si>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</si>
  <si>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</si>
  <si>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</si>
  <si>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</si>
  <si>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</si>
  <si>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</si>
  <si>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</si>
  <si>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</si>
  <si>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</si>
  <si>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</si>
  <si>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</si>
  <si>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</si>
  <si>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</si>
  <si>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</si>
  <si>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</si>
  <si>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</si>
  <si>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</si>
  <si>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</si>
  <si>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</si>
  <si>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</si>
  <si>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</si>
  <si>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</si>
  <si>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</si>
  <si>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</si>
  <si>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</si>
  <si>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</si>
  <si>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</si>
  <si>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</si>
  <si>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</si>
  <si>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</si>
  <si>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</si>
  <si>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</si>
  <si>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</si>
  <si>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</si>
  <si>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</si>
  <si>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</si>
  <si>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</si>
  <si>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</si>
  <si>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</si>
  <si>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</si>
  <si>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</si>
  <si>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</si>
  <si>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</si>
  <si>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</si>
  <si>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</si>
  <si>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</si>
  <si>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</si>
  <si>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</si>
  <si>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</si>
  <si>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</si>
  <si>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</si>
  <si>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</si>
  <si>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</si>
  <si>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</si>
  <si>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</si>
  <si>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</si>
  <si>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</si>
  <si>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</si>
  <si>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</si>
  <si>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</si>
  <si>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</si>
  <si>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</si>
  <si>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</si>
  <si>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</si>
  <si>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</si>
  <si>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</si>
  <si>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</si>
  <si>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</si>
  <si>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</si>
  <si>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</si>
  <si>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</si>
  <si>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</si>
  <si>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</si>
  <si>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</si>
  <si>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</si>
  <si>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</si>
  <si>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</si>
  <si>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</si>
  <si>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</si>
  <si>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</si>
  <si>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</si>
  <si>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</si>
  <si>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</si>
  <si>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</si>
  <si>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</si>
  <si>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</si>
  <si>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</si>
  <si>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</si>
  <si>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</si>
  <si>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</si>
  <si>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</si>
  <si>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</si>
  <si>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</si>
  <si>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</si>
  <si>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</si>
  <si>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</si>
  <si>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</si>
  <si>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</si>
  <si>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</si>
  <si>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</si>
  <si>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</si>
  <si>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</si>
  <si>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</si>
  <si>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</si>
  <si>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</si>
  <si>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</si>
  <si>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</si>
  <si>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</si>
  <si>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</si>
  <si>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</si>
  <si>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</si>
  <si>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</si>
  <si>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</si>
  <si>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</si>
  <si>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</si>
  <si>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</si>
  <si>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</si>
  <si>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</si>
  <si>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</si>
  <si>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</si>
  <si>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</si>
  <si>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</si>
  <si>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</si>
  <si>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</si>
  <si>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</si>
  <si>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</si>
  <si>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</si>
  <si>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</si>
  <si>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</si>
  <si>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</si>
  <si>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</si>
  <si>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</si>
  <si>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</si>
  <si>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</si>
  <si>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</si>
  <si>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</si>
  <si>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</si>
  <si>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</si>
  <si>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</si>
  <si>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</si>
  <si>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</si>
  <si>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</si>
  <si>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</si>
  <si>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</si>
  <si>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</si>
  <si>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</si>
  <si>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</si>
  <si>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</si>
  <si>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</si>
  <si>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</si>
  <si>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</si>
  <si>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</si>
  <si>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</si>
  <si>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</si>
  <si>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</si>
  <si>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</si>
  <si>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</si>
  <si>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</si>
  <si>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</si>
  <si>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</si>
  <si>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</si>
  <si>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</si>
  <si>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</si>
  <si>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</si>
  <si>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</si>
  <si>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</si>
  <si>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</si>
  <si>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</si>
  <si>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</si>
  <si>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</si>
  <si>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</si>
  <si>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</si>
  <si>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</si>
  <si>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</si>
  <si>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</si>
  <si>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</si>
  <si>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</si>
  <si>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</si>
  <si>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</si>
  <si>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</si>
  <si>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</si>
  <si>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</si>
  <si>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</si>
  <si>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</si>
  <si>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</si>
  <si>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</si>
  <si>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</si>
  <si>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</si>
  <si>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</si>
  <si>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</si>
  <si>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</si>
  <si>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</si>
  <si>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</si>
  <si>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</si>
  <si>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</si>
  <si>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</si>
  <si>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</si>
  <si>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</si>
  <si>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</si>
  <si>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</si>
  <si>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</si>
  <si>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</si>
  <si>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</si>
  <si>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</si>
  <si>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</si>
  <si>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</si>
  <si>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</si>
  <si>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</si>
  <si>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</si>
  <si>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</si>
  <si>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</si>
  <si>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</si>
  <si>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</si>
  <si>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</si>
  <si>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</si>
  <si>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</si>
  <si>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</si>
  <si>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</si>
  <si>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</si>
  <si>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</si>
  <si>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</si>
  <si>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</si>
  <si>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</si>
  <si>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</si>
  <si>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</si>
  <si>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</si>
  <si>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</si>
  <si>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</si>
  <si>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</si>
  <si>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</si>
  <si>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</si>
  <si>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</si>
  <si>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</si>
  <si>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</si>
  <si>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</si>
  <si>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</si>
  <si>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</si>
  <si>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</si>
  <si>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</si>
  <si>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</si>
  <si>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</si>
  <si>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</si>
  <si>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</si>
  <si>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</si>
  <si>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</si>
  <si>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</si>
  <si>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</si>
  <si>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</si>
  <si>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</si>
  <si>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</si>
  <si>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</si>
  <si>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</si>
  <si>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</si>
  <si>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</si>
  <si>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</si>
  <si>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</si>
  <si>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</si>
  <si>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</si>
  <si>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</si>
  <si>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</si>
  <si>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</si>
  <si>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</si>
  <si>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</si>
  <si>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</si>
  <si>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</si>
  <si>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</si>
  <si>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</si>
  <si>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</si>
  <si>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</si>
  <si>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</si>
  <si>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</si>
  <si>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</si>
  <si>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</si>
  <si>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</si>
  <si>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</si>
  <si>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</si>
  <si>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</si>
  <si>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</si>
  <si>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</si>
  <si>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</si>
  <si>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</si>
  <si>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</si>
  <si>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</si>
  <si>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</si>
  <si>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</si>
  <si>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</si>
  <si>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</si>
  <si>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</si>
  <si>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</si>
  <si>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</si>
  <si>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</si>
  <si>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</si>
  <si>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</si>
  <si>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</si>
  <si>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</si>
  <si>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</si>
  <si>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</si>
  <si>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</si>
  <si>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</si>
  <si>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</si>
  <si>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</si>
  <si>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</si>
  <si>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</si>
  <si>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</si>
  <si>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</si>
  <si>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</si>
  <si>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</si>
  <si>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</si>
  <si>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</si>
  <si>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</si>
  <si>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</si>
  <si>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</si>
  <si>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</si>
  <si>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</si>
  <si>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</si>
  <si>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</si>
  <si>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</si>
  <si>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</si>
  <si>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</si>
  <si>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</si>
  <si>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</si>
  <si>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</si>
  <si>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</si>
  <si>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</si>
  <si>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</si>
  <si>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</si>
  <si>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</si>
  <si>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</si>
  <si>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</si>
  <si>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</si>
  <si>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</si>
  <si>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</si>
  <si>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</si>
  <si>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</si>
  <si>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</si>
  <si>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</si>
  <si>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</si>
  <si>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</si>
  <si>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</si>
  <si>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</si>
  <si>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</si>
  <si>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</si>
  <si>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</si>
  <si>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</si>
  <si>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</si>
  <si>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</si>
  <si>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</si>
  <si>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</si>
  <si>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</si>
  <si>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</si>
  <si>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</si>
  <si>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</si>
  <si>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</si>
  <si>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</si>
  <si>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</si>
  <si>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</si>
  <si>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</si>
  <si>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</si>
  <si>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</si>
  <si>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</si>
  <si>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</si>
  <si>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</si>
  <si>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</si>
  <si>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</si>
  <si>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</si>
  <si>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</si>
  <si>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</si>
  <si>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</si>
  <si>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</si>
  <si>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</si>
  <si>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</si>
  <si>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</si>
  <si>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</si>
  <si>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</si>
  <si>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</si>
  <si>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</si>
  <si>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</si>
  <si>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</si>
  <si>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</si>
  <si>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</si>
  <si>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</si>
  <si>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</si>
  <si>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</si>
  <si>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</si>
  <si>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</si>
  <si>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</si>
  <si>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</si>
  <si>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</si>
  <si>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</si>
  <si>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</si>
  <si>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</si>
  <si>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</si>
  <si>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</si>
  <si>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</si>
  <si>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</si>
  <si>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</si>
  <si>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</si>
  <si>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</si>
  <si>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</si>
  <si>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</si>
  <si>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</si>
  <si>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</si>
  <si>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</si>
  <si>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</si>
  <si>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</si>
  <si>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</si>
  <si>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</si>
  <si>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</si>
  <si>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</si>
  <si>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</si>
  <si>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</si>
  <si>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</si>
  <si>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</si>
  <si>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</si>
  <si>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</si>
  <si>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</si>
  <si>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</si>
  <si>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</si>
  <si>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</si>
  <si>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</si>
  <si>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</si>
  <si>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</si>
  <si>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</si>
  <si>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</si>
  <si>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</si>
  <si>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</si>
  <si>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</si>
  <si>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</si>
  <si>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</si>
  <si>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</si>
  <si>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</si>
  <si>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</si>
  <si>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</si>
  <si>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</si>
  <si>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</si>
  <si>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</si>
  <si>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</si>
  <si>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</si>
  <si>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</si>
  <si>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</si>
  <si>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</si>
  <si>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</si>
  <si>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</si>
  <si>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</si>
  <si>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</si>
  <si>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</si>
  <si>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</si>
  <si>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</si>
  <si>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</si>
  <si>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</si>
  <si>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</si>
  <si>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</si>
  <si>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</si>
  <si>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</si>
  <si>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</si>
  <si>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</si>
  <si>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</si>
  <si>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</si>
  <si>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</si>
  <si>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</si>
  <si>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</si>
  <si>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</si>
  <si>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</si>
  <si>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</si>
  <si>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</si>
  <si>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</si>
  <si>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</si>
  <si>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</si>
  <si>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</si>
  <si>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</si>
  <si>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</si>
  <si>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</si>
  <si>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</si>
  <si>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</si>
  <si>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</si>
  <si>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</si>
  <si>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</si>
  <si>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</si>
  <si>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</si>
  <si>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</si>
  <si>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</si>
  <si>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</si>
  <si>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</si>
  <si>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</si>
  <si>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</si>
  <si>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</si>
  <si>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</si>
  <si>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</si>
  <si>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</si>
  <si>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</si>
  <si>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</si>
  <si>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</si>
  <si>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</si>
  <si>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</si>
  <si>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</si>
  <si>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</si>
  <si>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</si>
  <si>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</si>
  <si>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</si>
  <si>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</si>
  <si>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</si>
  <si>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</si>
  <si>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</si>
  <si>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</si>
  <si>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</si>
  <si>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</si>
  <si>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</si>
  <si>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</si>
  <si>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</si>
  <si>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</si>
  <si>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</si>
  <si>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</si>
  <si>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</si>
  <si>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</si>
  <si>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</si>
  <si>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</si>
  <si>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</si>
  <si>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</si>
  <si>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</si>
  <si>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</si>
  <si>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</si>
  <si>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</si>
  <si>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</si>
  <si>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</si>
  <si>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</si>
  <si>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</si>
  <si>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</si>
  <si>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</si>
  <si>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</si>
  <si>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</si>
  <si>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</si>
  <si>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</si>
  <si>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</si>
  <si>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</si>
  <si>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</si>
  <si>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</si>
  <si>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</si>
  <si>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</si>
  <si>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</si>
  <si>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</si>
  <si>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</si>
  <si>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</si>
  <si>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</si>
  <si>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</si>
  <si>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</si>
  <si>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</si>
  <si>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</si>
  <si>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</si>
  <si>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</si>
  <si>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</si>
  <si>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</si>
  <si>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</si>
  <si>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</si>
  <si>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</si>
  <si>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</si>
  <si>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</si>
  <si>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</si>
  <si>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</si>
  <si>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</si>
  <si>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</si>
  <si>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</si>
  <si>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</si>
  <si>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</si>
  <si>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</si>
  <si>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</si>
  <si>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</si>
  <si>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</si>
  <si>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</si>
  <si>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</si>
  <si>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</si>
  <si>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</si>
  <si>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</si>
  <si>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</si>
  <si>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</si>
  <si>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</si>
  <si>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</si>
  <si>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</si>
  <si>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</si>
  <si>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</si>
  <si>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</si>
  <si>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</si>
  <si>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</si>
  <si>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</si>
  <si>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</si>
  <si>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</si>
  <si>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</si>
  <si>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</si>
  <si>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</si>
  <si>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</si>
  <si>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</si>
  <si>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</si>
  <si>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</si>
  <si>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</si>
  <si>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</si>
  <si>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</si>
  <si>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</si>
  <si>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</si>
  <si>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</si>
  <si>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</si>
  <si>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</si>
  <si>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</si>
  <si>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</si>
  <si>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</si>
  <si>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</si>
  <si>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</si>
  <si>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</si>
  <si>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</si>
  <si>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</si>
  <si>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</si>
  <si>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</si>
  <si>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</si>
  <si>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</si>
  <si>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</si>
  <si>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</si>
  <si>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</si>
  <si>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</si>
  <si>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</si>
  <si>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</si>
  <si>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</si>
  <si>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</si>
  <si>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</si>
  <si>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</si>
  <si>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</si>
  <si>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</si>
  <si>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</si>
  <si>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</si>
  <si>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</si>
  <si>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</si>
  <si>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</si>
  <si>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</si>
  <si>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</si>
  <si>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</si>
  <si>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</si>
  <si>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</si>
  <si>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</si>
  <si>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</si>
  <si>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</si>
  <si>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</si>
  <si>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</si>
  <si>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</si>
  <si>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</si>
  <si>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</si>
  <si>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</si>
  <si>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</si>
  <si>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</si>
  <si>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</si>
  <si>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</si>
  <si>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</si>
  <si>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</si>
  <si>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</si>
  <si>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</si>
  <si>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</si>
  <si>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</si>
  <si>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</si>
  <si>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</si>
  <si>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</si>
  <si>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</si>
  <si>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</si>
  <si>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</si>
  <si>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</si>
  <si>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</si>
  <si>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</si>
  <si>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</si>
  <si>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</si>
  <si>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</si>
  <si>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</si>
  <si>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</si>
  <si>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</si>
  <si>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</si>
  <si>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</si>
  <si>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</si>
  <si>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</si>
  <si>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</si>
  <si>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</si>
  <si>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</si>
  <si>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</si>
  <si>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</si>
  <si>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</si>
  <si>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</si>
  <si>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</si>
  <si>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</si>
  <si>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</si>
  <si>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</si>
  <si>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</si>
  <si>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</si>
  <si>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</si>
  <si>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</si>
  <si>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</si>
  <si>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</si>
  <si>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</si>
  <si>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</si>
  <si>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</si>
  <si>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</si>
  <si>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</si>
  <si>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</si>
  <si>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</si>
  <si>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</si>
  <si>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</si>
  <si>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</si>
  <si>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</si>
  <si>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</si>
  <si>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</si>
  <si>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</si>
  <si>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</si>
  <si>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</si>
  <si>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</si>
  <si>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</si>
  <si>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</si>
  <si>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</si>
  <si>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</si>
  <si>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</si>
  <si>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</si>
  <si>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</si>
  <si>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</si>
  <si>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</si>
  <si>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</si>
  <si>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</si>
  <si>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</si>
  <si>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</si>
  <si>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</si>
  <si>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</si>
  <si>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</si>
  <si>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</si>
  <si>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</si>
  <si>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</si>
  <si>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</si>
  <si>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</si>
  <si>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</si>
  <si>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</si>
  <si>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</si>
  <si>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</si>
  <si>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</si>
  <si>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</si>
  <si>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</si>
  <si>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</si>
  <si>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</si>
  <si>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</si>
  <si>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</si>
  <si>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</si>
  <si>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</si>
  <si>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</si>
  <si>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</si>
  <si>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</si>
  <si>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</si>
  <si>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</si>
  <si>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</si>
  <si>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</si>
  <si>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</si>
  <si>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</si>
  <si>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</si>
  <si>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</si>
  <si>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</si>
  <si>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</si>
  <si>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</si>
  <si>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</si>
  <si>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</si>
  <si>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</si>
  <si>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</si>
  <si>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</si>
  <si>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</si>
  <si>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</si>
  <si>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</si>
  <si>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</si>
  <si>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</si>
  <si>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</si>
  <si>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</si>
  <si>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</si>
  <si>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</si>
  <si>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</si>
  <si>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</si>
  <si>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</si>
  <si>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</si>
  <si>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</si>
  <si>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</si>
  <si>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</si>
  <si>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</si>
  <si>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</si>
  <si>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</si>
  <si>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</si>
  <si>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</si>
  <si>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</si>
  <si>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</si>
  <si>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</si>
  <si>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</si>
  <si>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</si>
  <si>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</si>
  <si>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</si>
  <si>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</si>
  <si>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</si>
  <si>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</si>
  <si>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</si>
  <si>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</si>
  <si>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</si>
  <si>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</si>
  <si>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</si>
  <si>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</si>
  <si>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</si>
  <si>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</si>
  <si>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</si>
  <si>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</si>
  <si>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</si>
  <si>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</si>
  <si>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</si>
  <si>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</si>
  <si>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</si>
  <si>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</si>
  <si>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</si>
  <si>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</si>
  <si>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</si>
  <si>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</si>
  <si>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</si>
  <si>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</si>
  <si>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</si>
  <si>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</si>
  <si>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</si>
  <si>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</si>
  <si>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</si>
  <si>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</si>
  <si>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</si>
  <si>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</si>
  <si>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</si>
  <si>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</si>
  <si>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</si>
  <si>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</si>
  <si>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</si>
  <si>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</si>
  <si>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</si>
  <si>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</si>
  <si>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</si>
  <si>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</si>
  <si>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</si>
  <si>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</si>
  <si>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</si>
  <si>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</si>
  <si>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</si>
  <si>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</si>
  <si>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</si>
  <si>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</si>
  <si>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</si>
  <si>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</si>
  <si>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</si>
  <si>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</si>
  <si>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</si>
  <si>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</si>
  <si>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</si>
  <si>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</si>
  <si>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</si>
  <si>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</si>
  <si>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</si>
  <si>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</si>
  <si>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</si>
  <si>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</si>
  <si>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</si>
  <si>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</si>
  <si>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</si>
  <si>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</si>
  <si>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</si>
  <si>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</si>
  <si>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</si>
  <si>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</si>
  <si>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</si>
  <si>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</si>
  <si>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</si>
  <si>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</si>
  <si>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</si>
  <si>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</si>
  <si>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</si>
  <si>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</si>
  <si>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</si>
  <si>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</si>
  <si>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</si>
  <si>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</si>
  <si>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</si>
  <si>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</si>
  <si>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</si>
  <si>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</si>
  <si>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</si>
  <si>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</si>
  <si>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</si>
  <si>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</si>
  <si>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</si>
  <si>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</si>
  <si>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</si>
  <si>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</si>
  <si>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</si>
  <si>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</si>
  <si>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</si>
  <si>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</si>
  <si>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</si>
  <si>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</si>
  <si>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</si>
  <si>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</si>
  <si>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</si>
  <si>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</si>
  <si>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</si>
  <si>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</si>
  <si>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</si>
  <si>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</si>
  <si>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</si>
  <si>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</si>
  <si>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</si>
  <si>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</si>
  <si>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</si>
  <si>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</si>
  <si>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</si>
  <si>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</si>
  <si>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</si>
  <si>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</si>
  <si>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</si>
  <si>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</si>
  <si>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</si>
  <si>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</si>
  <si>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</si>
  <si>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</si>
  <si>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</si>
  <si>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</si>
  <si>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</si>
  <si>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</si>
  <si>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</si>
  <si>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</si>
  <si>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</si>
  <si>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</si>
  <si>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</si>
  <si>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</si>
  <si>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</si>
  <si>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</si>
  <si>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</si>
  <si>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</si>
  <si>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</si>
  <si>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</si>
  <si>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</si>
  <si>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</si>
  <si>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</si>
  <si>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</si>
  <si>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</si>
  <si>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</si>
  <si>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</si>
  <si>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</si>
  <si>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</si>
  <si>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</si>
  <si>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</si>
  <si>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</si>
  <si>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</si>
  <si>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</si>
  <si>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</si>
  <si>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</si>
  <si>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</si>
  <si>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</si>
  <si>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</si>
  <si>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</si>
  <si>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</si>
  <si>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</si>
  <si>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</si>
  <si>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</si>
  <si>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</si>
  <si>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</si>
  <si>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</si>
  <si>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</si>
  <si>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</si>
  <si>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</si>
  <si>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</si>
  <si>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</si>
  <si>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</si>
  <si>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</si>
  <si>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</si>
  <si>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</si>
  <si>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</si>
  <si>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</si>
  <si>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</si>
  <si>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</si>
  <si>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</si>
  <si>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</si>
  <si>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</si>
  <si>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</si>
  <si>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</si>
  <si>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</si>
  <si>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</si>
  <si>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</si>
  <si>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</si>
  <si>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</si>
  <si>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</si>
  <si>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</si>
  <si>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</si>
  <si>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</si>
  <si>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</si>
  <si>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</si>
  <si>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</si>
  <si>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</si>
  <si>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</si>
  <si>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</si>
  <si>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</si>
  <si>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</si>
  <si>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</si>
  <si>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</si>
  <si>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</si>
  <si>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</si>
  <si>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</si>
  <si>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</si>
  <si>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</si>
  <si>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</si>
  <si>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</si>
  <si>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</si>
  <si>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</si>
  <si>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</si>
  <si>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</si>
  <si>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</si>
  <si>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</si>
  <si>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</si>
  <si>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</si>
  <si>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</si>
  <si>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</si>
  <si>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</si>
  <si>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</si>
  <si>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</si>
  <si>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</si>
  <si>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</si>
  <si>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</si>
  <si>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</si>
  <si>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</si>
  <si>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</si>
  <si>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</si>
  <si>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</si>
  <si>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</si>
  <si>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</si>
  <si>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</si>
  <si>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</si>
  <si>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</si>
  <si>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</si>
  <si>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</si>
  <si>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</si>
  <si>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</si>
  <si>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</si>
  <si>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</si>
  <si>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</si>
  <si>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</si>
  <si>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</si>
  <si>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</si>
  <si>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</si>
  <si>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</si>
  <si>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</si>
  <si>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</si>
  <si>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</si>
  <si>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</si>
  <si>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</si>
  <si>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</si>
  <si>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</si>
  <si>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</si>
  <si>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</si>
  <si>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</si>
  <si>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</si>
  <si>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</si>
  <si>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</si>
  <si>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</si>
  <si>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</si>
  <si>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</si>
  <si>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</si>
  <si>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</si>
  <si>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</si>
  <si>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</si>
  <si>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</si>
  <si>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</si>
  <si>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</si>
  <si>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</si>
  <si>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</si>
  <si>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</si>
  <si>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</si>
  <si>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</si>
  <si>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</si>
  <si>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</si>
  <si>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</si>
  <si>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</si>
  <si>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</si>
  <si>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</si>
  <si>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</si>
  <si>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</si>
  <si>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</si>
  <si>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</si>
  <si>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</si>
  <si>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</si>
  <si>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</si>
  <si>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</si>
  <si>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</si>
  <si>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</si>
  <si>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</si>
  <si>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</si>
  <si>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</si>
  <si>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</si>
  <si>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</si>
  <si>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</si>
  <si>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</si>
  <si>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</si>
  <si>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</si>
  <si>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</si>
  <si>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</si>
  <si>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</si>
  <si>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</si>
  <si>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</si>
  <si>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</si>
  <si>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</si>
  <si>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</si>
  <si>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</si>
  <si>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</si>
  <si>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</si>
  <si>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</si>
  <si>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</si>
  <si>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</si>
  <si>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</si>
  <si>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</si>
  <si>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</si>
  <si>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</si>
  <si>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</si>
  <si>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</si>
  <si>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</si>
  <si>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</si>
  <si>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</si>
  <si>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</si>
  <si>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</si>
  <si>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</si>
  <si>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</si>
  <si>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</si>
  <si>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</si>
  <si>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</si>
  <si>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</si>
  <si>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</si>
  <si>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</si>
  <si>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</si>
  <si>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</si>
  <si>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</si>
  <si>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</si>
  <si>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</si>
  <si>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</si>
  <si>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</si>
  <si>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</si>
  <si>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</si>
  <si>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</si>
  <si>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</si>
  <si>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</si>
  <si>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</si>
  <si>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</si>
  <si>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</si>
  <si>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</si>
  <si>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</si>
  <si>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</si>
  <si>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</si>
  <si>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</si>
  <si>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</si>
  <si>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</si>
  <si>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</si>
  <si>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</si>
  <si>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</si>
  <si>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</si>
  <si>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</si>
  <si>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</si>
  <si>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</si>
  <si>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</si>
  <si>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</si>
  <si>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</si>
  <si>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</si>
  <si>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</si>
  <si>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</si>
  <si>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</si>
  <si>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</si>
  <si>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</si>
  <si>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</si>
  <si>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</si>
  <si>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</si>
  <si>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</si>
  <si>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</si>
  <si>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</si>
  <si>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</si>
  <si>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</si>
  <si>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</si>
  <si>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</si>
  <si>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</si>
  <si>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</si>
  <si>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</si>
  <si>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</si>
  <si>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</si>
  <si>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</si>
  <si>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</si>
  <si>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</si>
  <si>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</si>
  <si>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</si>
  <si>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</si>
  <si>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</si>
  <si>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</si>
  <si>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</si>
  <si>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</si>
  <si>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</si>
  <si>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</si>
  <si>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</si>
  <si>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</si>
  <si>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</si>
  <si>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</si>
  <si>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</si>
  <si>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</si>
  <si>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</si>
  <si>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</si>
  <si>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</si>
  <si>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</si>
  <si>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</si>
  <si>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</si>
  <si>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</si>
  <si>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</si>
  <si>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</si>
  <si>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</si>
  <si>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</si>
  <si>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</si>
  <si>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</si>
  <si>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</si>
  <si>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</si>
  <si>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</si>
  <si>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</si>
  <si>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</si>
  <si>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</si>
  <si>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</si>
  <si>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</si>
  <si>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</si>
  <si>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</si>
  <si>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</si>
  <si>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</si>
  <si>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</si>
  <si>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</si>
  <si>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</si>
  <si>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</si>
  <si>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</si>
  <si>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</si>
  <si>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</si>
  <si>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</si>
  <si>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</si>
  <si>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</si>
  <si>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</si>
  <si>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</si>
  <si>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</si>
  <si>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</si>
  <si>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</si>
  <si>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</si>
  <si>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</si>
  <si>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</si>
  <si>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</si>
  <si>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</si>
  <si>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</si>
  <si>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</si>
  <si>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</si>
  <si>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</si>
  <si>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</si>
  <si>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</si>
  <si>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</si>
  <si>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</si>
  <si>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</si>
  <si>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</si>
  <si>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</si>
  <si>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</si>
  <si>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</si>
  <si>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</si>
  <si>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</si>
  <si>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</si>
  <si>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</si>
  <si>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</si>
  <si>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</si>
  <si>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</si>
  <si>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</si>
  <si>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</si>
  <si>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</si>
  <si>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</si>
  <si>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</si>
  <si>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</si>
  <si>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</si>
  <si>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</si>
  <si>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</si>
  <si>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</si>
  <si>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</si>
  <si>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</si>
  <si>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</si>
  <si>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</si>
  <si>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</si>
  <si>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</si>
  <si>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</si>
  <si>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</si>
  <si>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</si>
  <si>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</si>
  <si>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</si>
  <si>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</si>
  <si>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</si>
  <si>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</si>
  <si>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</si>
  <si>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</si>
  <si>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</si>
  <si>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</si>
  <si>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</si>
  <si>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</si>
  <si>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</si>
  <si>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</si>
  <si>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</si>
  <si>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</si>
  <si>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</si>
  <si>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</si>
  <si>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</si>
  <si>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</si>
  <si>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</si>
  <si>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</si>
  <si>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</si>
  <si>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</si>
  <si>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</si>
  <si>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</si>
  <si>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</si>
  <si>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</si>
  <si>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</si>
  <si>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</si>
  <si>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</si>
  <si>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</si>
  <si>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</si>
  <si>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</si>
  <si>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</si>
  <si>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</si>
  <si>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</si>
  <si>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</si>
  <si>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</si>
  <si>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</si>
  <si>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</si>
  <si>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</si>
  <si>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</si>
  <si>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</si>
  <si>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</si>
  <si>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</si>
  <si>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</si>
  <si>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</si>
  <si>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</si>
  <si>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</si>
  <si>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</si>
  <si>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</si>
  <si>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</si>
  <si>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</si>
  <si>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</si>
  <si>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</si>
  <si>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</si>
  <si>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</si>
  <si>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</si>
  <si>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</si>
  <si>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</si>
  <si>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</si>
  <si>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</si>
  <si>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</si>
  <si>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</si>
  <si>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</si>
  <si>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</si>
  <si>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</si>
  <si>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</si>
  <si>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</si>
  <si>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</si>
  <si>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</si>
  <si>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</si>
  <si>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</si>
  <si>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</si>
  <si>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</si>
  <si>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</si>
  <si>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</si>
  <si>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</si>
  <si>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</si>
  <si>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</si>
  <si>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</si>
  <si>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</si>
  <si>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</si>
  <si>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</si>
  <si>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</si>
  <si>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</si>
  <si>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</si>
  <si>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</si>
  <si>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</si>
  <si>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</si>
  <si>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</si>
  <si>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</si>
  <si>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</si>
  <si>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</si>
  <si>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</si>
  <si>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</si>
  <si>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</si>
  <si>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</si>
  <si>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</si>
  <si>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</si>
  <si>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</si>
  <si>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</si>
  <si>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</si>
  <si>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</si>
  <si>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</si>
  <si>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</si>
  <si>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</si>
  <si>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</si>
  <si>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</si>
  <si>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</si>
  <si>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</si>
  <si>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</si>
  <si>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</si>
  <si>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</si>
  <si>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</si>
  <si>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</si>
  <si>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</si>
  <si>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</si>
  <si>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</si>
  <si>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</si>
  <si>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</si>
  <si>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</si>
  <si>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</si>
  <si>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</si>
  <si>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</si>
  <si>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</si>
  <si>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</si>
  <si>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</si>
  <si>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</si>
  <si>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</si>
  <si>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</si>
  <si>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</si>
  <si>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</si>
  <si>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</si>
  <si>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</si>
  <si>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</si>
  <si>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</si>
  <si>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</si>
  <si>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</si>
  <si>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</si>
  <si>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</si>
  <si>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</si>
  <si>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</si>
  <si>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</si>
  <si>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</si>
  <si>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</si>
  <si>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</si>
  <si>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</si>
  <si>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</si>
  <si>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</si>
  <si>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</si>
  <si>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</si>
  <si>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</si>
  <si>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</si>
  <si>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</si>
  <si>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</si>
  <si>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</si>
  <si>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</si>
  <si>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</si>
  <si>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</si>
  <si>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</si>
  <si>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</si>
  <si>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</si>
  <si>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</si>
  <si>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</si>
  <si>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</si>
  <si>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</si>
  <si>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</si>
  <si>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</si>
  <si>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</si>
  <si>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</si>
  <si>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</si>
  <si>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</si>
  <si>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</si>
  <si>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</si>
  <si>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</si>
  <si>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</si>
  <si>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</si>
  <si>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</si>
  <si>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</si>
  <si>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</si>
  <si>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</si>
  <si>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</si>
  <si>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</si>
  <si>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</si>
  <si>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</si>
  <si>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</si>
  <si>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</si>
  <si>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</si>
  <si>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</si>
  <si>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</si>
  <si>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</si>
  <si>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</si>
  <si>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</si>
  <si>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</si>
  <si>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</si>
  <si>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</si>
  <si>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</si>
  <si>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</si>
  <si>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</si>
  <si>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Sum of Total Sales</t>
  </si>
  <si>
    <t>Average of Sales</t>
  </si>
  <si>
    <t>Sr No</t>
  </si>
  <si>
    <t>Number of items</t>
  </si>
  <si>
    <t>Average of Rating</t>
  </si>
  <si>
    <t>Total sales</t>
  </si>
  <si>
    <t>Avg Sales</t>
  </si>
  <si>
    <t>No .of items</t>
  </si>
  <si>
    <t>Avg Rating</t>
  </si>
  <si>
    <t>KPI'S REQUIREMENT</t>
  </si>
  <si>
    <t>Row Labels</t>
  </si>
  <si>
    <t>TOTAL SALES BY FAT CONTENT</t>
  </si>
  <si>
    <t>Column Labels</t>
  </si>
  <si>
    <t>Outlers Location</t>
  </si>
  <si>
    <t>Count of Sr No</t>
  </si>
  <si>
    <t>SALES BY OUTLET LOCATION</t>
  </si>
  <si>
    <t>ALL METRIC BY OUTLET TYPE</t>
  </si>
  <si>
    <t>FAT CONTENT BY OUTLETFOR SALES</t>
  </si>
  <si>
    <t>TOTAL SALES BY ITEM TYPE</t>
  </si>
  <si>
    <t>TOTAL SALES BY OUTLET ESTABLISHMENT</t>
  </si>
  <si>
    <t>TOTAL SALES BY OUTLET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</si>
</sst>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18" fillId="0" borderId="0" xfId="0" applyFont="1"/>
    <xf numFmtId="167" fontId="0" fillId="0" borderId="0" xfId="0" applyNumberFormat="1"/>
    <xf numFmtId="0" fontId="0" fillId="0" borderId="10" xfId="0" applyBorder="1"/>
    <xf numFmtId="0" fontId="0" fillId="0" borderId="13" xfId="0" applyBorder="1"/>
    <xf numFmtId="0" fontId="0" fillId="0" borderId="14" xfId="0" applyBorder="1"/>
    <xf numFmtId="0" fontId="0" fillId="0" borderId="15" xfId="0" applyBorder="1"/>
    <xf numFmtId="0" fontId="0" fillId="0" borderId="11" xfId="0" applyBorder="1"/>
    <xf numFmtId="0" fontId="0" fillId="0" borderId="16" xfId="0" applyBorder="1"/>
    <xf numFmtId="0" fontId="0" fillId="0" borderId="17" xfId="0" applyBorder="1"/>
    <xf numFmtId="0" fontId="0" fillId="0" borderId="12" xfId="0" applyBorder="1"/>
    <xf numFmtId="166" fontId="0" fillId="0" borderId="11" xfId="0" applyNumberFormat="1" applyBorder="1"/>
    <xf numFmtId="164" fontId="0" fillId="0" borderId="0" xfId="0" applyNumberFormat="1"/>
    <xf numFmtId="165" fontId="0" fillId="0" borderId="15" xfId="0" applyNumberFormat="1" applyBorder="1"/>
    <xf numFmtId="0" fontId="0" fillId="0" borderId="19" xfId="0" applyBorder="1"/>
    <xf numFmtId="0" fontId="0" fillId="0" borderId="20" xfId="0" applyBorder="1"/>
    <xf numFmtId="0" fontId="0" fillId="0" borderId="21" xfId="0" applyBorder="1"/>
    <xf numFmtId="168" fontId="0" fillId="0" borderId="22" xfId="0" applyNumberFormat="1" applyBorder="1"/>
    <xf numFmtId="168" fontId="0" fillId="0" borderId="23" xfId="0" applyNumberFormat="1" applyBorder="1"/>
    <xf numFmtId="0" fontId="0" fillId="0" borderId="18" xfId="0" pivotButton="1" applyBorder="1"/>
    <xf numFmtId="0" fontId="0" fillId="0" borderId="22" xfId="0" applyBorder="1" applyAlignment="1">
      <alignment horizontal="left"/>
    </xf>
    <xf numFmtId="0" fontId="0" fillId="0" borderId="23" xfId="0" applyBorder="1" applyAlignment="1">
      <alignment horizontal="left"/>
    </xf>
    <xf numFmtId="0" fontId="0" fillId="0" borderId="18" xfId="0" applyBorder="1"/>
    <xf numFmtId="167" fontId="0" fillId="0" borderId="15" xfId="0" applyNumberFormat="1" applyBorder="1"/>
    <xf numFmtId="167" fontId="0" fillId="0" borderId="22" xfId="0" applyNumberFormat="1" applyBorder="1"/>
    <xf numFmtId="167" fontId="0" fillId="0" borderId="23" xfId="0" applyNumberFormat="1" applyBorder="1"/>
    <xf numFmtId="167" fontId="0" fillId="0" borderId="12" xfId="0" applyNumberFormat="1" applyBorder="1"/>
    <xf numFmtId="167" fontId="0" fillId="0" borderId="14" xfId="0" applyNumberFormat="1" applyBorder="1"/>
    <xf numFmtId="0" fontId="0" fillId="0" borderId="22" xfId="0" pivotButton="1" applyBorder="1"/>
    <xf numFmtId="0" fontId="0" fillId="0" borderId="22" xfId="0" applyBorder="1"/>
    <xf numFmtId="167" fontId="0" fillId="0" borderId="24" xfId="0" applyNumberFormat="1" applyBorder="1"/>
    <xf numFmtId="0" fontId="0" fillId="0" borderId="24" xfId="0" applyBorder="1" applyAlignment="1">
      <alignment horizontal="left"/>
    </xf>
    <xf numFmtId="167" fontId="0" fillId="0" borderId="11" xfId="0" applyNumberFormat="1" applyBorder="1"/>
    <xf numFmtId="168" fontId="0" fillId="0" borderId="24" xfId="0" applyNumberFormat="1" applyBorder="1"/>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33" borderId="15" xfId="0" applyFill="1" applyBorder="1" applyAlignment="1">
      <alignment horizontal="center"/>
    </xf>
    <xf numFmtId="0" fontId="0" fillId="33" borderId="11" xfId="0" applyFill="1" applyBorder="1" applyAlignment="1">
      <alignment horizontal="center" wrapText="1"/>
    </xf>
    <xf numFmtId="0" fontId="0" fillId="33" borderId="0" xfId="0" applyFill="1" applyAlignment="1">
      <alignment horizontal="center" wrapText="1"/>
    </xf>
    <xf numFmtId="0" fontId="0" fillId="33" borderId="11"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3" xfId="0" applyNumberFormat="1" applyBorder="1"/>
    <xf numFmtId="0"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64">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diagonalUp="0" diagonalDown="0">
        <left/>
        <right/>
        <top/>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8DDD0A00-570A-449B-A5BF-6B77F5A72A4F}">
      <tableStyleElement type="wholeTable" dxfId="963"/>
      <tableStyleElement type="headerRow" dxfId="962"/>
    </tableStyle>
    <tableStyle name="Blinkit Analysis 2" pivot="0" table="0" count="10" xr9:uid="{1523A928-55E3-4E30-AEC3-FAF609B955E8}">
      <tableStyleElement type="wholeTable" dxfId="961"/>
      <tableStyleElement type="headerRow" dxfId="960"/>
    </tableStyle>
  </tableStyles>
  <colors>
    <mruColors>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Excel.xlsx]Sheet3!PivotTable3</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B050"/>
          </a:solidFill>
        </c:spPr>
        <c:marker>
          <c:symbol val="none"/>
        </c:marker>
        <c:dLbl>
          <c:idx val="0"/>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c:spPr>
      </c:pivotFmt>
      <c:pivotFmt>
        <c:idx val="9"/>
        <c:spPr>
          <a:solidFill>
            <a:srgbClr val="FFC000"/>
          </a:solidFill>
        </c:spPr>
      </c:pivotFmt>
    </c:pivotFmts>
    <c:plotArea>
      <c:layout/>
      <c:doughnutChart>
        <c:varyColors val="1"/>
        <c:ser>
          <c:idx val="0"/>
          <c:order val="0"/>
          <c:tx>
            <c:strRef>
              <c:f>Sheet3!$C$12</c:f>
              <c:strCache>
                <c:ptCount val="1"/>
                <c:pt idx="0">
                  <c:v>Total</c:v>
                </c:pt>
              </c:strCache>
            </c:strRef>
          </c:tx>
          <c:spPr>
            <a:solidFill>
              <a:srgbClr val="00B050"/>
            </a:solidFill>
          </c:spPr>
          <c:dPt>
            <c:idx val="0"/>
            <c:bubble3D val="0"/>
            <c:spPr>
              <a:solidFill>
                <a:srgbClr val="FFC000"/>
              </a:solidFill>
            </c:spPr>
            <c:extLst>
              <c:ext xmlns:c16="http://schemas.microsoft.com/office/drawing/2014/chart" uri="{C3380CC4-5D6E-409C-BE32-E72D297353CC}">
                <c16:uniqueId val="{00000001-3426-44D2-83DB-466B326BCAF1}"/>
              </c:ext>
            </c:extLst>
          </c:dPt>
          <c:dPt>
            <c:idx val="1"/>
            <c:bubble3D val="0"/>
            <c:spPr>
              <a:solidFill>
                <a:schemeClr val="accent6">
                  <a:lumMod val="75000"/>
                </a:schemeClr>
              </a:solidFill>
            </c:spPr>
            <c:extLst>
              <c:ext xmlns:c16="http://schemas.microsoft.com/office/drawing/2014/chart" uri="{C3380CC4-5D6E-409C-BE32-E72D297353CC}">
                <c16:uniqueId val="{00000003-3426-44D2-83DB-466B326BCAF1}"/>
              </c:ext>
            </c:extLst>
          </c:dPt>
          <c:dLbls>
            <c:spPr>
              <a:noFill/>
              <a:ln>
                <a:noFill/>
              </a:ln>
              <a:effectLst/>
            </c:spPr>
            <c:txPr>
              <a:bodyPr wrap="square" lIns="38100" tIns="19050" rIns="38100" bIns="19050" anchor="ctr">
                <a:spAutoFit/>
              </a:bodyPr>
              <a:lstStyle/>
              <a:p>
                <a:pPr>
                  <a:defRPr b="1">
                    <a:solidFill>
                      <a:schemeClr val="tx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Sheet3!$B$13:$B$14</c:f>
              <c:strCache>
                <c:ptCount val="2"/>
                <c:pt idx="0">
                  <c:v>Low Fat</c:v>
                </c:pt>
                <c:pt idx="1">
                  <c:v>Regular</c:v>
                </c:pt>
              </c:strCache>
            </c:strRef>
          </c:cat>
          <c:val>
            <c:numRef>
              <c:f>Sheet3!$C$13:$C$14</c:f>
              <c:numCache>
                <c:formatCode>"$"0.0,"K"</c:formatCode>
                <c:ptCount val="2"/>
                <c:pt idx="0">
                  <c:v>776319.68840000057</c:v>
                </c:pt>
                <c:pt idx="1">
                  <c:v>425361.8043999995</c:v>
                </c:pt>
              </c:numCache>
            </c:numRef>
          </c:val>
          <c:extLst>
            <c:ext xmlns:c16="http://schemas.microsoft.com/office/drawing/2014/chart" uri="{C3380CC4-5D6E-409C-BE32-E72D297353CC}">
              <c16:uniqueId val="{00000004-29EC-4A78-BA67-35C37F9D416D}"/>
            </c:ext>
          </c:extLst>
        </c:ser>
        <c:dLbls>
          <c:showLegendKey val="0"/>
          <c:showVal val="1"/>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43228068140499"/>
          <c:y val="0.13201409181304832"/>
          <c:w val="0.66906452318460197"/>
          <c:h val="0.75010279965004378"/>
        </c:manualLayout>
      </c:layout>
      <c:barChart>
        <c:barDir val="bar"/>
        <c:grouping val="clustered"/>
        <c:varyColors val="0"/>
        <c:ser>
          <c:idx val="0"/>
          <c:order val="0"/>
          <c:tx>
            <c:strRef>
              <c:f>Sheet3!$C$26:$C$27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Sheet3!$B$28:$B$30</c:f>
              <c:strCache>
                <c:ptCount val="3"/>
                <c:pt idx="0">
                  <c:v>Tier 1</c:v>
                </c:pt>
                <c:pt idx="1">
                  <c:v>Tier 2</c:v>
                </c:pt>
                <c:pt idx="2">
                  <c:v>Tier 3</c:v>
                </c:pt>
              </c:strCache>
            </c:strRef>
          </c:cat>
          <c:val>
            <c:numRef>
              <c:f>Sheet3!$C$28:$C$30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CFC-47C3-85D8-6FDBDC6C0C6B}"/>
            </c:ext>
          </c:extLst>
        </c:ser>
        <c:ser>
          <c:idx val="1"/>
          <c:order val="1"/>
          <c:tx>
            <c:strRef>
              <c:f>Sheet3!$D$26:$D$27</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Sheet3!$B$28:$B$30</c:f>
              <c:strCache>
                <c:ptCount val="3"/>
                <c:pt idx="0">
                  <c:v>Tier 1</c:v>
                </c:pt>
                <c:pt idx="1">
                  <c:v>Tier 2</c:v>
                </c:pt>
                <c:pt idx="2">
                  <c:v>Tier 3</c:v>
                </c:pt>
              </c:strCache>
            </c:strRef>
          </c:cat>
          <c:val>
            <c:numRef>
              <c:f>Sheet3!$D$28:$D$30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4FE-4E76-B2EB-C2AA912EA266}"/>
            </c:ext>
          </c:extLst>
        </c:ser>
        <c:dLbls>
          <c:showLegendKey val="0"/>
          <c:showVal val="0"/>
          <c:showCatName val="0"/>
          <c:showSerName val="0"/>
          <c:showPercent val="0"/>
          <c:showBubbleSize val="0"/>
        </c:dLbls>
        <c:gapWidth val="182"/>
        <c:axId val="1515650736"/>
        <c:axId val="1515651216"/>
      </c:barChart>
      <c:catAx>
        <c:axId val="151565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5651216"/>
        <c:crosses val="autoZero"/>
        <c:auto val="1"/>
        <c:lblAlgn val="ctr"/>
        <c:lblOffset val="100"/>
        <c:noMultiLvlLbl val="0"/>
      </c:catAx>
      <c:valAx>
        <c:axId val="1515651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565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Sheet3!$C$37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Sheet3!$B$38:$B$53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Sheet3!$C$38:$C$53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B51-4472-90F8-C8E0F3968E27}"/>
            </c:ext>
          </c:extLst>
        </c:ser>
        <c:dLbls>
          <c:showLegendKey val="0"/>
          <c:showVal val="0"/>
          <c:showCatName val="0"/>
          <c:showSerName val="0"/>
          <c:showPercent val="0"/>
          <c:showBubbleSize val="0"/>
        </c:dLbls>
        <c:gapWidth val="182"/>
        <c:axId val="1596672048"/>
        <c:axId val="1521546176"/>
      </c:barChart>
      <c:catAx>
        <c:axId val="159667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546176"/>
        <c:crosses val="autoZero"/>
        <c:auto val="1"/>
        <c:lblAlgn val="ctr"/>
        <c:lblOffset val="100"/>
        <c:noMultiLvlLbl val="0"/>
      </c:catAx>
      <c:valAx>
        <c:axId val="1521546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672048"/>
        <c:crosses val="autoZero"/>
        <c:crossBetween val="between"/>
      </c:valAx>
      <c:spPr>
        <a:noFill/>
        <a:ln>
          <a:noFill/>
        </a:ln>
        <a:effectLst/>
      </c:spPr>
    </c:plotArea>
    <c:legend>
      <c:legendPos val="r"/>
      <c:layout>
        <c:manualLayout>
          <c:xMode val="edge"/>
          <c:yMode val="edge"/>
          <c:x val="0.82399477661657838"/>
          <c:y val="0.51310418221249587"/>
          <c:w val="0.11393544740062964"/>
          <c:h val="4.98928061508247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Excel.xlsx]Sheet3!PivotTable6</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5400">
            <a:solidFill>
              <a:schemeClr val="tx1"/>
            </a:solidFill>
          </a:ln>
          <a:effectLst>
            <a:innerShdw dist="12700" dir="16200000">
              <a:schemeClr val="lt1">
                <a:alpha val="75000"/>
              </a:schemeClr>
            </a:innerShdw>
          </a:effectLst>
        </c:spPr>
        <c:dLbl>
          <c:idx val="0"/>
          <c:layout>
            <c:manualLayout>
              <c:x val="-1.2217193612504888E-2"/>
              <c:y val="-0.260869529494073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tx1"/>
            </a:solidFill>
          </a:ln>
          <a:effectLst>
            <a:innerShdw dist="12700" dir="16200000">
              <a:schemeClr val="lt1">
                <a:alpha val="75000"/>
              </a:schemeClr>
            </a:innerShdw>
          </a:effectLst>
        </c:spPr>
        <c:dLbl>
          <c:idx val="0"/>
          <c:layout>
            <c:manualLayout>
              <c:x val="4.8868774450018942E-3"/>
              <c:y val="-0.2843477871485399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269320048722538E-2"/>
                  <c:h val="6.7748022218689183E-2"/>
                </c:manualLayout>
              </c15:layout>
            </c:ext>
          </c:extLst>
        </c:dLbl>
      </c:pivotFmt>
      <c:pivotFmt>
        <c:idx val="5"/>
        <c:spPr>
          <a:solidFill>
            <a:srgbClr val="FFC000"/>
          </a:solidFill>
          <a:ln w="25400">
            <a:solidFill>
              <a:schemeClr val="tx1"/>
            </a:solidFill>
          </a:ln>
          <a:effectLst>
            <a:innerShdw dist="12700" dir="16200000">
              <a:schemeClr val="lt1">
                <a:alpha val="75000"/>
              </a:schemeClr>
            </a:innerShdw>
          </a:effectLst>
        </c:spPr>
        <c:dLbl>
          <c:idx val="0"/>
          <c:layout>
            <c:manualLayout>
              <c:x val="-4.8868774450019463E-3"/>
              <c:y val="-0.271304310673836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5400">
            <a:solidFill>
              <a:schemeClr val="tx1"/>
            </a:solidFill>
          </a:ln>
          <a:effectLst>
            <a:innerShdw dist="12700" dir="16200000">
              <a:schemeClr val="lt1">
                <a:alpha val="75000"/>
              </a:schemeClr>
            </a:innerShdw>
          </a:effectLst>
        </c:spPr>
        <c:dLbl>
          <c:idx val="0"/>
          <c:layout>
            <c:manualLayout>
              <c:x val="0"/>
              <c:y val="-0.286956482443480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tx1"/>
            </a:solidFill>
          </a:ln>
          <a:effectLst>
            <a:innerShdw dist="12700" dir="16200000">
              <a:schemeClr val="lt1">
                <a:alpha val="75000"/>
              </a:schemeClr>
            </a:innerShdw>
          </a:effectLst>
        </c:spPr>
        <c:dLbl>
          <c:idx val="0"/>
          <c:layout>
            <c:manualLayout>
              <c:x val="-8.959171818719535E-17"/>
              <c:y val="-0.323478216572650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5400">
            <a:solidFill>
              <a:schemeClr val="tx1"/>
            </a:solidFill>
          </a:ln>
          <a:effectLst>
            <a:innerShdw dist="12700" dir="16200000">
              <a:schemeClr val="lt1">
                <a:alpha val="75000"/>
              </a:schemeClr>
            </a:innerShdw>
          </a:effectLst>
        </c:spPr>
        <c:dLbl>
          <c:idx val="0"/>
          <c:layout>
            <c:manualLayout>
              <c:x val="-2.4434387225010625E-3"/>
              <c:y val="-0.391304294241110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5400">
            <a:solidFill>
              <a:schemeClr val="tx1"/>
            </a:solidFill>
          </a:ln>
          <a:effectLst>
            <a:innerShdw dist="12700" dir="16200000">
              <a:schemeClr val="lt1">
                <a:alpha val="75000"/>
              </a:schemeClr>
            </a:innerShdw>
          </a:effectLst>
        </c:spPr>
        <c:dLbl>
          <c:idx val="0"/>
          <c:layout>
            <c:manualLayout>
              <c:x val="9.7737548900038926E-3"/>
              <c:y val="-0.286956482443480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solidFill>
              <a:schemeClr val="tx1"/>
            </a:solidFill>
          </a:ln>
          <a:effectLst>
            <a:innerShdw dist="12700" dir="16200000">
              <a:schemeClr val="lt1">
                <a:alpha val="75000"/>
              </a:schemeClr>
            </a:innerShdw>
          </a:effectLst>
        </c:spPr>
        <c:dLbl>
          <c:idx val="0"/>
          <c:layout>
            <c:manualLayout>
              <c:x val="0"/>
              <c:y val="-0.266086920083954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tx1"/>
            </a:solidFill>
          </a:ln>
          <a:effectLst>
            <a:innerShdw dist="12700" dir="16200000">
              <a:schemeClr val="lt1">
                <a:alpha val="75000"/>
              </a:schemeClr>
            </a:innerShdw>
          </a:effectLst>
        </c:spPr>
        <c:dLbl>
          <c:idx val="0"/>
          <c:layout>
            <c:manualLayout>
              <c:x val="7.3303161675029082E-3"/>
              <c:y val="-0.239999967134547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Sheet3!$C$61</c:f>
              <c:strCache>
                <c:ptCount val="1"/>
                <c:pt idx="0">
                  <c:v>Total</c:v>
                </c:pt>
              </c:strCache>
            </c:strRef>
          </c:tx>
          <c:spPr>
            <a:solidFill>
              <a:srgbClr val="FFC0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BDE1-49A0-9065-F21EEB43D569}"/>
              </c:ext>
            </c:extLst>
          </c:dPt>
          <c:dPt>
            <c:idx val="1"/>
            <c:bubble3D val="0"/>
            <c:extLst>
              <c:ext xmlns:c16="http://schemas.microsoft.com/office/drawing/2014/chart" uri="{C3380CC4-5D6E-409C-BE32-E72D297353CC}">
                <c16:uniqueId val="{00000001-BDE1-49A0-9065-F21EEB43D569}"/>
              </c:ext>
            </c:extLst>
          </c:dPt>
          <c:dPt>
            <c:idx val="2"/>
            <c:bubble3D val="0"/>
            <c:extLst>
              <c:ext xmlns:c16="http://schemas.microsoft.com/office/drawing/2014/chart" uri="{C3380CC4-5D6E-409C-BE32-E72D297353CC}">
                <c16:uniqueId val="{00000002-BDE1-49A0-9065-F21EEB43D569}"/>
              </c:ext>
            </c:extLst>
          </c:dPt>
          <c:dPt>
            <c:idx val="3"/>
            <c:bubble3D val="0"/>
            <c:extLst>
              <c:ext xmlns:c16="http://schemas.microsoft.com/office/drawing/2014/chart" uri="{C3380CC4-5D6E-409C-BE32-E72D297353CC}">
                <c16:uniqueId val="{00000003-BDE1-49A0-9065-F21EEB43D569}"/>
              </c:ext>
            </c:extLst>
          </c:dPt>
          <c:dPt>
            <c:idx val="4"/>
            <c:bubble3D val="0"/>
            <c:extLst>
              <c:ext xmlns:c16="http://schemas.microsoft.com/office/drawing/2014/chart" uri="{C3380CC4-5D6E-409C-BE32-E72D297353CC}">
                <c16:uniqueId val="{00000004-BDE1-49A0-9065-F21EEB43D569}"/>
              </c:ext>
            </c:extLst>
          </c:dPt>
          <c:dPt>
            <c:idx val="5"/>
            <c:bubble3D val="0"/>
            <c:extLst>
              <c:ext xmlns:c16="http://schemas.microsoft.com/office/drawing/2014/chart" uri="{C3380CC4-5D6E-409C-BE32-E72D297353CC}">
                <c16:uniqueId val="{00000005-BDE1-49A0-9065-F21EEB43D569}"/>
              </c:ext>
            </c:extLst>
          </c:dPt>
          <c:dPt>
            <c:idx val="6"/>
            <c:bubble3D val="0"/>
            <c:extLst>
              <c:ext xmlns:c16="http://schemas.microsoft.com/office/drawing/2014/chart" uri="{C3380CC4-5D6E-409C-BE32-E72D297353CC}">
                <c16:uniqueId val="{00000006-BDE1-49A0-9065-F21EEB43D569}"/>
              </c:ext>
            </c:extLst>
          </c:dPt>
          <c:dPt>
            <c:idx val="7"/>
            <c:bubble3D val="0"/>
            <c:extLst>
              <c:ext xmlns:c16="http://schemas.microsoft.com/office/drawing/2014/chart" uri="{C3380CC4-5D6E-409C-BE32-E72D297353CC}">
                <c16:uniqueId val="{00000007-BDE1-49A0-9065-F21EEB43D569}"/>
              </c:ext>
            </c:extLst>
          </c:dPt>
          <c:dPt>
            <c:idx val="8"/>
            <c:bubble3D val="0"/>
            <c:extLst>
              <c:ext xmlns:c16="http://schemas.microsoft.com/office/drawing/2014/chart" uri="{C3380CC4-5D6E-409C-BE32-E72D297353CC}">
                <c16:uniqueId val="{00000008-BDE1-49A0-9065-F21EEB43D569}"/>
              </c:ext>
            </c:extLst>
          </c:dPt>
          <c:dLbls>
            <c:dLbl>
              <c:idx val="0"/>
              <c:layout>
                <c:manualLayout>
                  <c:x val="7.3303161675029082E-3"/>
                  <c:y val="-0.239999967134547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DE1-49A0-9065-F21EEB43D569}"/>
                </c:ext>
              </c:extLst>
            </c:dLbl>
            <c:dLbl>
              <c:idx val="1"/>
              <c:layout>
                <c:manualLayout>
                  <c:x val="-1.2217193612504888E-2"/>
                  <c:y val="-0.260869529494073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E1-49A0-9065-F21EEB43D569}"/>
                </c:ext>
              </c:extLst>
            </c:dLbl>
            <c:dLbl>
              <c:idx val="2"/>
              <c:layout>
                <c:manualLayout>
                  <c:x val="4.8868774450018942E-3"/>
                  <c:y val="-0.2843477871485399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269320048722538E-2"/>
                      <c:h val="6.7748022218689183E-2"/>
                    </c:manualLayout>
                  </c15:layout>
                </c:ext>
                <c:ext xmlns:c16="http://schemas.microsoft.com/office/drawing/2014/chart" uri="{C3380CC4-5D6E-409C-BE32-E72D297353CC}">
                  <c16:uniqueId val="{00000002-BDE1-49A0-9065-F21EEB43D569}"/>
                </c:ext>
              </c:extLst>
            </c:dLbl>
            <c:dLbl>
              <c:idx val="3"/>
              <c:layout>
                <c:manualLayout>
                  <c:x val="-4.8868774450019463E-3"/>
                  <c:y val="-0.271304310673836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E1-49A0-9065-F21EEB43D569}"/>
                </c:ext>
              </c:extLst>
            </c:dLbl>
            <c:dLbl>
              <c:idx val="4"/>
              <c:layout>
                <c:manualLayout>
                  <c:x val="0"/>
                  <c:y val="-0.286956482443480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E1-49A0-9065-F21EEB43D569}"/>
                </c:ext>
              </c:extLst>
            </c:dLbl>
            <c:dLbl>
              <c:idx val="5"/>
              <c:layout>
                <c:manualLayout>
                  <c:x val="-8.959171818719535E-17"/>
                  <c:y val="-0.323478216572650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DE1-49A0-9065-F21EEB43D569}"/>
                </c:ext>
              </c:extLst>
            </c:dLbl>
            <c:dLbl>
              <c:idx val="6"/>
              <c:layout>
                <c:manualLayout>
                  <c:x val="-2.4434387225010625E-3"/>
                  <c:y val="-0.391304294241110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DE1-49A0-9065-F21EEB43D569}"/>
                </c:ext>
              </c:extLst>
            </c:dLbl>
            <c:dLbl>
              <c:idx val="7"/>
              <c:layout>
                <c:manualLayout>
                  <c:x val="9.7737548900038926E-3"/>
                  <c:y val="-0.286956482443480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DE1-49A0-9065-F21EEB43D569}"/>
                </c:ext>
              </c:extLst>
            </c:dLbl>
            <c:dLbl>
              <c:idx val="8"/>
              <c:layout>
                <c:manualLayout>
                  <c:x val="0"/>
                  <c:y val="-0.266086920083954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DE1-49A0-9065-F21EEB43D56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Sheet3!$B$62:$B$70</c:f>
              <c:strCache>
                <c:ptCount val="9"/>
                <c:pt idx="0">
                  <c:v>2011</c:v>
                </c:pt>
                <c:pt idx="1">
                  <c:v>2012</c:v>
                </c:pt>
                <c:pt idx="2">
                  <c:v>2014</c:v>
                </c:pt>
                <c:pt idx="3">
                  <c:v>2015</c:v>
                </c:pt>
                <c:pt idx="4">
                  <c:v>2016</c:v>
                </c:pt>
                <c:pt idx="5">
                  <c:v>2017</c:v>
                </c:pt>
                <c:pt idx="6">
                  <c:v>2018</c:v>
                </c:pt>
                <c:pt idx="7">
                  <c:v>2020</c:v>
                </c:pt>
                <c:pt idx="8">
                  <c:v>2022</c:v>
                </c:pt>
              </c:strCache>
            </c:strRef>
          </c:cat>
          <c:val>
            <c:numRef>
              <c:f>Sheet3!$C$62:$C$70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A92-427F-A691-1733D99BD3B6}"/>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519122576"/>
        <c:axId val="1519123056"/>
      </c:areaChart>
      <c:catAx>
        <c:axId val="15191225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519123056"/>
        <c:crosses val="autoZero"/>
        <c:auto val="1"/>
        <c:lblAlgn val="ctr"/>
        <c:lblOffset val="100"/>
        <c:noMultiLvlLbl val="0"/>
      </c:catAx>
      <c:valAx>
        <c:axId val="15191230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solidFill>
            <a:srgbClr val="FAFAFA"/>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19122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Excel.xlsx]Sheet3!PivotTable7</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9081268474649407"/>
              <c:y val="-2.28571325727187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1679151625769148"/>
              <c:y val="2.28571325727187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8.7773834983387297E-2"/>
              <c:y val="-0.125714229149953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055121727975632"/>
          <c:y val="0.20152836826620102"/>
          <c:w val="0.4936385977217691"/>
          <c:h val="0.84642233856893545"/>
        </c:manualLayout>
      </c:layout>
      <c:doughnutChart>
        <c:varyColors val="1"/>
        <c:ser>
          <c:idx val="0"/>
          <c:order val="0"/>
          <c:tx>
            <c:strRef>
              <c:f>Sheet3!$K$57</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B7E1-402B-B64E-67B0B8CC9009}"/>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7E1-402B-B64E-67B0B8CC9009}"/>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B7E1-402B-B64E-67B0B8CC9009}"/>
              </c:ext>
            </c:extLst>
          </c:dPt>
          <c:dLbls>
            <c:dLbl>
              <c:idx val="0"/>
              <c:layout>
                <c:manualLayout>
                  <c:x val="0.19081268474649407"/>
                  <c:y val="-2.28571325727187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E1-402B-B64E-67B0B8CC9009}"/>
                </c:ext>
              </c:extLst>
            </c:dLbl>
            <c:dLbl>
              <c:idx val="1"/>
              <c:layout>
                <c:manualLayout>
                  <c:x val="0.1679151625769148"/>
                  <c:y val="2.28571325727187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E1-402B-B64E-67B0B8CC9009}"/>
                </c:ext>
              </c:extLst>
            </c:dLbl>
            <c:dLbl>
              <c:idx val="2"/>
              <c:layout>
                <c:manualLayout>
                  <c:x val="-8.7773834983387297E-2"/>
                  <c:y val="-0.125714229149953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7E1-402B-B64E-67B0B8CC90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Sheet3!$J$58:$J$60</c:f>
              <c:strCache>
                <c:ptCount val="3"/>
                <c:pt idx="0">
                  <c:v>High</c:v>
                </c:pt>
                <c:pt idx="1">
                  <c:v>Medium</c:v>
                </c:pt>
                <c:pt idx="2">
                  <c:v>Small</c:v>
                </c:pt>
              </c:strCache>
            </c:strRef>
          </c:cat>
          <c:val>
            <c:numRef>
              <c:f>Sheet3!$K$58:$K$60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B68-4F5A-8939-BAA2BA0362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523426539069573"/>
          <c:y val="5.821324714814527E-2"/>
          <c:w val="0.18102361126624558"/>
          <c:h val="0.2643604244292712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7.407407407407407E-2"/>
          <c:w val="0.56912904636920381"/>
          <c:h val="0.8416746864975212"/>
        </c:manualLayout>
      </c:layout>
      <c:barChart>
        <c:barDir val="bar"/>
        <c:grouping val="clustered"/>
        <c:varyColors val="0"/>
        <c:ser>
          <c:idx val="0"/>
          <c:order val="0"/>
          <c:tx>
            <c:strRef>
              <c:f>Sheet3!$K$80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Sheet3!$J$81:$J$84</c:f>
              <c:strCache>
                <c:ptCount val="4"/>
                <c:pt idx="0">
                  <c:v>Grocery Store</c:v>
                </c:pt>
                <c:pt idx="1">
                  <c:v>Supermarket Type3</c:v>
                </c:pt>
                <c:pt idx="2">
                  <c:v>Supermarket Type2</c:v>
                </c:pt>
                <c:pt idx="3">
                  <c:v>Supermarket Type1</c:v>
                </c:pt>
              </c:strCache>
            </c:strRef>
          </c:cat>
          <c:val>
            <c:numRef>
              <c:f>Sheet3!$K$81:$K$84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301-494F-A161-533AF66A3552}"/>
            </c:ext>
          </c:extLst>
        </c:ser>
        <c:dLbls>
          <c:dLblPos val="outEnd"/>
          <c:showLegendKey val="0"/>
          <c:showVal val="1"/>
          <c:showCatName val="0"/>
          <c:showSerName val="0"/>
          <c:showPercent val="0"/>
          <c:showBubbleSize val="0"/>
        </c:dLbls>
        <c:gapWidth val="182"/>
        <c:axId val="1711244064"/>
        <c:axId val="1711244544"/>
      </c:barChart>
      <c:catAx>
        <c:axId val="1711244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1244544"/>
        <c:crosses val="autoZero"/>
        <c:auto val="1"/>
        <c:lblAlgn val="ctr"/>
        <c:lblOffset val="100"/>
        <c:noMultiLvlLbl val="0"/>
      </c:catAx>
      <c:valAx>
        <c:axId val="1711244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24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3079908454281"/>
          <c:y val="5.2102621498869343E-2"/>
          <c:w val="0.59144160104986876"/>
          <c:h val="0.8416746864975212"/>
        </c:manualLayout>
      </c:layout>
      <c:barChart>
        <c:barDir val="bar"/>
        <c:grouping val="clustered"/>
        <c:varyColors val="0"/>
        <c:ser>
          <c:idx val="0"/>
          <c:order val="0"/>
          <c:tx>
            <c:strRef>
              <c:f>Sheet3!$K$88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Sheet3!$J$89:$J$92</c:f>
              <c:strCache>
                <c:ptCount val="4"/>
                <c:pt idx="0">
                  <c:v>Grocery Store</c:v>
                </c:pt>
                <c:pt idx="1">
                  <c:v>Supermarket Type3</c:v>
                </c:pt>
                <c:pt idx="2">
                  <c:v>Supermarket Type2</c:v>
                </c:pt>
                <c:pt idx="3">
                  <c:v>Supermarket Type1</c:v>
                </c:pt>
              </c:strCache>
            </c:strRef>
          </c:cat>
          <c:val>
            <c:numRef>
              <c:f>Sheet3!$K$89:$K$92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55F-492A-A267-DE3D49CD122B}"/>
            </c:ext>
          </c:extLst>
        </c:ser>
        <c:dLbls>
          <c:dLblPos val="outEnd"/>
          <c:showLegendKey val="0"/>
          <c:showVal val="1"/>
          <c:showCatName val="0"/>
          <c:showSerName val="0"/>
          <c:showPercent val="0"/>
          <c:showBubbleSize val="0"/>
        </c:dLbls>
        <c:gapWidth val="182"/>
        <c:axId val="1483119520"/>
        <c:axId val="1483120960"/>
      </c:barChart>
      <c:catAx>
        <c:axId val="148311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3120960"/>
        <c:crosses val="autoZero"/>
        <c:auto val="1"/>
        <c:lblAlgn val="ctr"/>
        <c:lblOffset val="100"/>
        <c:noMultiLvlLbl val="0"/>
      </c:catAx>
      <c:valAx>
        <c:axId val="148312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11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8709375900644"/>
          <c:y val="8.9486089140827854E-2"/>
          <c:w val="0.44954329026632639"/>
          <c:h val="0.80873317291601343"/>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extLst>
            <c:ext xmlns:c16="http://schemas.microsoft.com/office/drawing/2014/chart" uri="{C3380CC4-5D6E-409C-BE32-E72D297353CC}">
              <c16:uniqueId val="{00000000-A974-4F73-AC0C-974C6DF8E484}"/>
            </c:ext>
          </c:extLst>
        </c:ser>
        <c:dLbls>
          <c:showLegendKey val="0"/>
          <c:showVal val="0"/>
          <c:showCatName val="0"/>
          <c:showSerName val="0"/>
          <c:showPercent val="0"/>
          <c:showBubbleSize val="0"/>
        </c:dLbls>
        <c:gapWidth val="182"/>
        <c:axId val="469027120"/>
        <c:axId val="1533082560"/>
      </c:barChart>
      <c:catAx>
        <c:axId val="4690271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082560"/>
        <c:crosses val="autoZero"/>
        <c:auto val="1"/>
        <c:lblAlgn val="ctr"/>
        <c:lblOffset val="100"/>
        <c:noMultiLvlLbl val="0"/>
      </c:catAx>
      <c:valAx>
        <c:axId val="153308256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02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27629746057524"/>
          <c:y val="9.2336639738214557E-2"/>
          <c:w val="0.66906452318460197"/>
          <c:h val="0.75010279965004378"/>
        </c:manualLayout>
      </c:layout>
      <c:barChart>
        <c:barDir val="bar"/>
        <c:grouping val="clustered"/>
        <c:varyColors val="0"/>
        <c:ser>
          <c:idx val="0"/>
          <c:order val="0"/>
          <c:tx>
            <c:strRef>
              <c:f>Sheet3!$C$26:$C$27</c:f>
              <c:strCache>
                <c:ptCount val="1"/>
                <c:pt idx="0">
                  <c:v>Regular</c:v>
                </c:pt>
              </c:strCache>
            </c:strRef>
          </c:tx>
          <c:spPr>
            <a:solidFill>
              <a:schemeClr val="accent1"/>
            </a:solidFill>
            <a:ln>
              <a:noFill/>
            </a:ln>
            <a:effectLst/>
          </c:spPr>
          <c:invertIfNegative val="0"/>
          <c:cat>
            <c:strRef>
              <c:f>Sheet3!$B$28:$B$30</c:f>
              <c:strCache>
                <c:ptCount val="3"/>
                <c:pt idx="0">
                  <c:v>Tier 1</c:v>
                </c:pt>
                <c:pt idx="1">
                  <c:v>Tier 2</c:v>
                </c:pt>
                <c:pt idx="2">
                  <c:v>Tier 3</c:v>
                </c:pt>
              </c:strCache>
            </c:strRef>
          </c:cat>
          <c:val>
            <c:numRef>
              <c:f>Sheet3!$C$28:$C$30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2FB-407A-A396-CA390412D655}"/>
            </c:ext>
          </c:extLst>
        </c:ser>
        <c:ser>
          <c:idx val="1"/>
          <c:order val="1"/>
          <c:tx>
            <c:strRef>
              <c:f>Sheet3!$D$26:$D$27</c:f>
              <c:strCache>
                <c:ptCount val="1"/>
                <c:pt idx="0">
                  <c:v>Low Fat</c:v>
                </c:pt>
              </c:strCache>
            </c:strRef>
          </c:tx>
          <c:spPr>
            <a:solidFill>
              <a:schemeClr val="accent2"/>
            </a:solidFill>
            <a:ln>
              <a:noFill/>
            </a:ln>
            <a:effectLst/>
          </c:spPr>
          <c:invertIfNegative val="0"/>
          <c:cat>
            <c:strRef>
              <c:f>Sheet3!$B$28:$B$30</c:f>
              <c:strCache>
                <c:ptCount val="3"/>
                <c:pt idx="0">
                  <c:v>Tier 1</c:v>
                </c:pt>
                <c:pt idx="1">
                  <c:v>Tier 2</c:v>
                </c:pt>
                <c:pt idx="2">
                  <c:v>Tier 3</c:v>
                </c:pt>
              </c:strCache>
            </c:strRef>
          </c:cat>
          <c:val>
            <c:numRef>
              <c:f>Sheet3!$D$28:$D$30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79C-4694-9511-7066449B9D58}"/>
            </c:ext>
          </c:extLst>
        </c:ser>
        <c:dLbls>
          <c:showLegendKey val="0"/>
          <c:showVal val="0"/>
          <c:showCatName val="0"/>
          <c:showSerName val="0"/>
          <c:showPercent val="0"/>
          <c:showBubbleSize val="0"/>
        </c:dLbls>
        <c:gapWidth val="182"/>
        <c:axId val="1515650736"/>
        <c:axId val="1515651216"/>
      </c:barChart>
      <c:catAx>
        <c:axId val="151565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51216"/>
        <c:crosses val="autoZero"/>
        <c:auto val="1"/>
        <c:lblAlgn val="ctr"/>
        <c:lblOffset val="100"/>
        <c:noMultiLvlLbl val="0"/>
      </c:catAx>
      <c:valAx>
        <c:axId val="1515651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65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Sheet3!$C$37</c:f>
              <c:strCache>
                <c:ptCount val="1"/>
                <c:pt idx="0">
                  <c:v>Total</c:v>
                </c:pt>
              </c:strCache>
            </c:strRef>
          </c:tx>
          <c:spPr>
            <a:solidFill>
              <a:schemeClr val="accent1"/>
            </a:solidFill>
            <a:ln>
              <a:noFill/>
            </a:ln>
            <a:effectLst/>
          </c:spPr>
          <c:invertIfNegative val="0"/>
          <c:cat>
            <c:strRef>
              <c:f>Sheet3!$B$38:$B$53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Sheet3!$C$38:$C$53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15-43E6-ACB1-3B82B6299D6F}"/>
            </c:ext>
          </c:extLst>
        </c:ser>
        <c:dLbls>
          <c:showLegendKey val="0"/>
          <c:showVal val="0"/>
          <c:showCatName val="0"/>
          <c:showSerName val="0"/>
          <c:showPercent val="0"/>
          <c:showBubbleSize val="0"/>
        </c:dLbls>
        <c:gapWidth val="182"/>
        <c:axId val="1596672048"/>
        <c:axId val="1521546176"/>
      </c:barChart>
      <c:catAx>
        <c:axId val="159667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546176"/>
        <c:crosses val="autoZero"/>
        <c:auto val="1"/>
        <c:lblAlgn val="ctr"/>
        <c:lblOffset val="100"/>
        <c:noMultiLvlLbl val="0"/>
      </c:catAx>
      <c:valAx>
        <c:axId val="1521546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67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Sheet3!$C$61</c:f>
              <c:strCache>
                <c:ptCount val="1"/>
                <c:pt idx="0">
                  <c:v>Total</c:v>
                </c:pt>
              </c:strCache>
            </c:strRef>
          </c:tx>
          <c:spPr>
            <a:solidFill>
              <a:schemeClr val="accent1"/>
            </a:solidFill>
            <a:ln w="25400">
              <a:noFill/>
            </a:ln>
            <a:effectLst/>
          </c:spPr>
          <c:cat>
            <c:strRef>
              <c:f>Sheet3!$B$62:$B$70</c:f>
              <c:strCache>
                <c:ptCount val="9"/>
                <c:pt idx="0">
                  <c:v>2011</c:v>
                </c:pt>
                <c:pt idx="1">
                  <c:v>2012</c:v>
                </c:pt>
                <c:pt idx="2">
                  <c:v>2014</c:v>
                </c:pt>
                <c:pt idx="3">
                  <c:v>2015</c:v>
                </c:pt>
                <c:pt idx="4">
                  <c:v>2016</c:v>
                </c:pt>
                <c:pt idx="5">
                  <c:v>2017</c:v>
                </c:pt>
                <c:pt idx="6">
                  <c:v>2018</c:v>
                </c:pt>
                <c:pt idx="7">
                  <c:v>2020</c:v>
                </c:pt>
                <c:pt idx="8">
                  <c:v>2022</c:v>
                </c:pt>
              </c:strCache>
            </c:strRef>
          </c:cat>
          <c:val>
            <c:numRef>
              <c:f>Sheet3!$C$62:$C$70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DBA-4E49-BE96-1981C4DD0707}"/>
            </c:ext>
          </c:extLst>
        </c:ser>
        <c:dLbls>
          <c:showLegendKey val="0"/>
          <c:showVal val="0"/>
          <c:showCatName val="0"/>
          <c:showSerName val="0"/>
          <c:showPercent val="0"/>
          <c:showBubbleSize val="0"/>
        </c:dLbls>
        <c:axId val="1519122576"/>
        <c:axId val="1519123056"/>
      </c:areaChart>
      <c:catAx>
        <c:axId val="151912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123056"/>
        <c:crosses val="autoZero"/>
        <c:auto val="1"/>
        <c:lblAlgn val="ctr"/>
        <c:lblOffset val="100"/>
        <c:noMultiLvlLbl val="0"/>
      </c:catAx>
      <c:valAx>
        <c:axId val="1519123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1225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Excel.xlsx]Sheet3!PivotTable7</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Sheet3!$K$57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42-44A5-B3C2-223765B8CD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42-44A5-B3C2-223765B8CD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42-44A5-B3C2-223765B8CD21}"/>
              </c:ext>
            </c:extLst>
          </c:dPt>
          <c:cat>
            <c:strRef>
              <c:f>Sheet3!$J$58:$J$60</c:f>
              <c:strCache>
                <c:ptCount val="3"/>
                <c:pt idx="0">
                  <c:v>High</c:v>
                </c:pt>
                <c:pt idx="1">
                  <c:v>Medium</c:v>
                </c:pt>
                <c:pt idx="2">
                  <c:v>Small</c:v>
                </c:pt>
              </c:strCache>
            </c:strRef>
          </c:cat>
          <c:val>
            <c:numRef>
              <c:f>Sheet3!$K$58:$K$60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315-42E3-AFE7-0B7B0E415B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Sheet3!$K$80</c:f>
              <c:strCache>
                <c:ptCount val="1"/>
                <c:pt idx="0">
                  <c:v>Total</c:v>
                </c:pt>
              </c:strCache>
            </c:strRef>
          </c:tx>
          <c:spPr>
            <a:solidFill>
              <a:schemeClr val="accent1"/>
            </a:solidFill>
            <a:ln>
              <a:noFill/>
            </a:ln>
            <a:effectLst/>
          </c:spPr>
          <c:invertIfNegative val="0"/>
          <c:cat>
            <c:strRef>
              <c:f>Sheet3!$J$81:$J$84</c:f>
              <c:strCache>
                <c:ptCount val="4"/>
                <c:pt idx="0">
                  <c:v>Grocery Store</c:v>
                </c:pt>
                <c:pt idx="1">
                  <c:v>Supermarket Type3</c:v>
                </c:pt>
                <c:pt idx="2">
                  <c:v>Supermarket Type2</c:v>
                </c:pt>
                <c:pt idx="3">
                  <c:v>Supermarket Type1</c:v>
                </c:pt>
              </c:strCache>
            </c:strRef>
          </c:cat>
          <c:val>
            <c:numRef>
              <c:f>Sheet3!$K$81:$K$84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78A-4BD3-A1FC-41C6AB855379}"/>
            </c:ext>
          </c:extLst>
        </c:ser>
        <c:dLbls>
          <c:showLegendKey val="0"/>
          <c:showVal val="0"/>
          <c:showCatName val="0"/>
          <c:showSerName val="0"/>
          <c:showPercent val="0"/>
          <c:showBubbleSize val="0"/>
        </c:dLbls>
        <c:gapWidth val="182"/>
        <c:axId val="1711244064"/>
        <c:axId val="1711244544"/>
      </c:barChart>
      <c:catAx>
        <c:axId val="1711244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244544"/>
        <c:crosses val="autoZero"/>
        <c:auto val="1"/>
        <c:lblAlgn val="ctr"/>
        <c:lblOffset val="100"/>
        <c:noMultiLvlLbl val="0"/>
      </c:catAx>
      <c:valAx>
        <c:axId val="1711244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24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Sheet3!$K$88</c:f>
              <c:strCache>
                <c:ptCount val="1"/>
                <c:pt idx="0">
                  <c:v>Total</c:v>
                </c:pt>
              </c:strCache>
            </c:strRef>
          </c:tx>
          <c:spPr>
            <a:solidFill>
              <a:schemeClr val="accent1"/>
            </a:solidFill>
            <a:ln>
              <a:noFill/>
            </a:ln>
            <a:effectLst/>
          </c:spPr>
          <c:invertIfNegative val="0"/>
          <c:cat>
            <c:strRef>
              <c:f>Sheet3!$J$89:$J$92</c:f>
              <c:strCache>
                <c:ptCount val="4"/>
                <c:pt idx="0">
                  <c:v>Grocery Store</c:v>
                </c:pt>
                <c:pt idx="1">
                  <c:v>Supermarket Type3</c:v>
                </c:pt>
                <c:pt idx="2">
                  <c:v>Supermarket Type2</c:v>
                </c:pt>
                <c:pt idx="3">
                  <c:v>Supermarket Type1</c:v>
                </c:pt>
              </c:strCache>
            </c:strRef>
          </c:cat>
          <c:val>
            <c:numRef>
              <c:f>Sheet3!$K$89:$K$92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305-44C1-968D-F8B1CD1B3E48}"/>
            </c:ext>
          </c:extLst>
        </c:ser>
        <c:dLbls>
          <c:showLegendKey val="0"/>
          <c:showVal val="0"/>
          <c:showCatName val="0"/>
          <c:showSerName val="0"/>
          <c:showPercent val="0"/>
          <c:showBubbleSize val="0"/>
        </c:dLbls>
        <c:gapWidth val="182"/>
        <c:axId val="1483119520"/>
        <c:axId val="1483120960"/>
      </c:barChart>
      <c:catAx>
        <c:axId val="148311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120960"/>
        <c:crosses val="autoZero"/>
        <c:auto val="1"/>
        <c:lblAlgn val="ctr"/>
        <c:lblOffset val="100"/>
        <c:noMultiLvlLbl val="0"/>
      </c:catAx>
      <c:valAx>
        <c:axId val="148312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11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extLst>
            <c:ext xmlns:c16="http://schemas.microsoft.com/office/drawing/2014/chart" uri="{C3380CC4-5D6E-409C-BE32-E72D297353CC}">
              <c16:uniqueId val="{00000000-4BC8-4095-BED1-ECCAF8642904}"/>
            </c:ext>
          </c:extLst>
        </c:ser>
        <c:dLbls>
          <c:showLegendKey val="0"/>
          <c:showVal val="0"/>
          <c:showCatName val="0"/>
          <c:showSerName val="0"/>
          <c:showPercent val="0"/>
          <c:showBubbleSize val="0"/>
        </c:dLbls>
        <c:gapWidth val="182"/>
        <c:axId val="469027120"/>
        <c:axId val="1533082560"/>
      </c:barChart>
      <c:catAx>
        <c:axId val="46902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082560"/>
        <c:crosses val="autoZero"/>
        <c:auto val="1"/>
        <c:lblAlgn val="ctr"/>
        <c:lblOffset val="100"/>
        <c:noMultiLvlLbl val="0"/>
      </c:catAx>
      <c:valAx>
        <c:axId val="153308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02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Excel.xlsx]Sheet3!PivotTable3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9581115207666569"/>
          <c:y val="4.2780748663101602E-2"/>
          <c:w val="0.4267026908459412"/>
          <c:h val="0.84313725490196079"/>
        </c:manualLayout>
      </c:layout>
      <c:doughnutChart>
        <c:varyColors val="1"/>
        <c:ser>
          <c:idx val="0"/>
          <c:order val="0"/>
          <c:tx>
            <c:strRef>
              <c:f>Sheet3!$C$12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F7-4604-90DB-DBDB0599DC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F7-4604-90DB-DBDB0599DC82}"/>
              </c:ext>
            </c:extLst>
          </c:dPt>
          <c:cat>
            <c:strRef>
              <c:f>Sheet3!$B$13:$B$14</c:f>
              <c:strCache>
                <c:ptCount val="2"/>
                <c:pt idx="0">
                  <c:v>Low Fat</c:v>
                </c:pt>
                <c:pt idx="1">
                  <c:v>Regular</c:v>
                </c:pt>
              </c:strCache>
            </c:strRef>
          </c:cat>
          <c:val>
            <c:numRef>
              <c:f>Sheet3!$C$13:$C$14</c:f>
              <c:numCache>
                <c:formatCode>"$"0.0,"K"</c:formatCode>
                <c:ptCount val="2"/>
                <c:pt idx="0">
                  <c:v>776319.68840000057</c:v>
                </c:pt>
                <c:pt idx="1">
                  <c:v>425361.8043999995</c:v>
                </c:pt>
              </c:numCache>
            </c:numRef>
          </c:val>
          <c:extLst>
            <c:ext xmlns:c16="http://schemas.microsoft.com/office/drawing/2014/chart" uri="{C3380CC4-5D6E-409C-BE32-E72D297353CC}">
              <c16:uniqueId val="{00000004-84D3-4A35-A086-27B6898ADBD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E5D28EE-1639-4C45-908B-8BE1D8D9A3A1}">
          <cx:tx>
            <cx:txData>
              <cx:f>_xlchart.v2.1</cx:f>
              <cx:v>Sales</cx:v>
            </cx:txData>
          </cx:tx>
          <cx:spPr>
            <a:solidFill>
              <a:srgbClr val="FFC000"/>
            </a:solidFill>
          </cx:spPr>
          <cx:dataPt idx="0">
            <cx:spPr>
              <a:solidFill>
                <a:srgbClr val="FFC000">
                  <a:lumMod val="75000"/>
                </a:srgbClr>
              </a:solidFill>
            </cx:spPr>
          </cx:dataPt>
          <cx:dataPt idx="1">
            <cx:spPr>
              <a:solidFill>
                <a:srgbClr val="FFC000"/>
              </a:solidFill>
            </cx:spPr>
          </cx:dataPt>
          <cx:dataPt idx="2">
            <cx:spPr>
              <a:solidFill>
                <a:srgbClr val="FFFF00"/>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CE5D28EE-1639-4C45-908B-8BE1D8D9A3A1}">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png"/><Relationship Id="rId17" Type="http://schemas.openxmlformats.org/officeDocument/2006/relationships/image" Target="../media/image8.pn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png"/><Relationship Id="rId5" Type="http://schemas.openxmlformats.org/officeDocument/2006/relationships/chart" Target="../charts/chart5.xml"/><Relationship Id="rId15" Type="http://schemas.openxmlformats.org/officeDocument/2006/relationships/image" Target="../media/image6.pn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microsoft.com/office/2014/relationships/chartEx" Target="../charts/chartEx2.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628650</xdr:colOff>
      <xdr:row>2</xdr:row>
      <xdr:rowOff>104775</xdr:rowOff>
    </xdr:from>
    <xdr:to>
      <xdr:col>7</xdr:col>
      <xdr:colOff>400050</xdr:colOff>
      <xdr:row>9</xdr:row>
      <xdr:rowOff>142875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37F9607-8DA7-793D-0E6F-DC2D5758FBC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48300" y="504825"/>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588168</xdr:colOff>
      <xdr:row>1</xdr:row>
      <xdr:rowOff>11906</xdr:rowOff>
    </xdr:from>
    <xdr:to>
      <xdr:col>28</xdr:col>
      <xdr:colOff>491613</xdr:colOff>
      <xdr:row>41</xdr:row>
      <xdr:rowOff>61452</xdr:rowOff>
    </xdr:to>
    <xdr:sp macro="" textlink="">
      <xdr:nvSpPr>
        <xdr:cNvPr id="2" name="Rectangle 1">
          <a:extLst>
            <a:ext uri="{FF2B5EF4-FFF2-40B4-BE49-F238E27FC236}">
              <a16:creationId xmlns:a16="http://schemas.microsoft.com/office/drawing/2014/main" id="{0EE705E6-743F-E413-9E24-6FD5D87C6CC6}"/>
            </a:ext>
          </a:extLst>
        </xdr:cNvPr>
        <xdr:cNvSpPr/>
      </xdr:nvSpPr>
      <xdr:spPr>
        <a:xfrm>
          <a:off x="1970829" y="211624"/>
          <a:ext cx="17878042" cy="856059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55452</xdr:colOff>
      <xdr:row>1</xdr:row>
      <xdr:rowOff>152871</xdr:rowOff>
    </xdr:from>
    <xdr:to>
      <xdr:col>6</xdr:col>
      <xdr:colOff>179765</xdr:colOff>
      <xdr:row>40</xdr:row>
      <xdr:rowOff>76815</xdr:rowOff>
    </xdr:to>
    <xdr:sp macro="" textlink="">
      <xdr:nvSpPr>
        <xdr:cNvPr id="3" name="Rectangle: Top Corners Rounded 2">
          <a:extLst>
            <a:ext uri="{FF2B5EF4-FFF2-40B4-BE49-F238E27FC236}">
              <a16:creationId xmlns:a16="http://schemas.microsoft.com/office/drawing/2014/main" id="{6AE939AE-EF69-7DB7-60AA-8EAA6B2E6B3C}"/>
            </a:ext>
          </a:extLst>
        </xdr:cNvPr>
        <xdr:cNvSpPr/>
      </xdr:nvSpPr>
      <xdr:spPr>
        <a:xfrm rot="5400000">
          <a:off x="-889040" y="3371073"/>
          <a:ext cx="8235274" cy="2198305"/>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285750</xdr:colOff>
      <xdr:row>2</xdr:row>
      <xdr:rowOff>166687</xdr:rowOff>
    </xdr:from>
    <xdr:to>
      <xdr:col>6</xdr:col>
      <xdr:colOff>59531</xdr:colOff>
      <xdr:row>6</xdr:row>
      <xdr:rowOff>95249</xdr:rowOff>
    </xdr:to>
    <xdr:sp macro="" textlink="">
      <xdr:nvSpPr>
        <xdr:cNvPr id="4" name="TextBox 3">
          <a:extLst>
            <a:ext uri="{FF2B5EF4-FFF2-40B4-BE49-F238E27FC236}">
              <a16:creationId xmlns:a16="http://schemas.microsoft.com/office/drawing/2014/main" id="{8FAC3A15-C9F3-E48D-6588-81F650A84389}"/>
            </a:ext>
          </a:extLst>
        </xdr:cNvPr>
        <xdr:cNvSpPr txBox="1"/>
      </xdr:nvSpPr>
      <xdr:spPr>
        <a:xfrm>
          <a:off x="2357438" y="571500"/>
          <a:ext cx="1845468" cy="738187"/>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357188</xdr:colOff>
      <xdr:row>6</xdr:row>
      <xdr:rowOff>11905</xdr:rowOff>
    </xdr:from>
    <xdr:to>
      <xdr:col>6</xdr:col>
      <xdr:colOff>107157</xdr:colOff>
      <xdr:row>7</xdr:row>
      <xdr:rowOff>107156</xdr:rowOff>
    </xdr:to>
    <xdr:sp macro="" textlink="">
      <xdr:nvSpPr>
        <xdr:cNvPr id="5" name="TextBox 4">
          <a:extLst>
            <a:ext uri="{FF2B5EF4-FFF2-40B4-BE49-F238E27FC236}">
              <a16:creationId xmlns:a16="http://schemas.microsoft.com/office/drawing/2014/main" id="{1F340BC6-C48F-D69B-E39A-64E3D9E54F50}"/>
            </a:ext>
          </a:extLst>
        </xdr:cNvPr>
        <xdr:cNvSpPr txBox="1"/>
      </xdr:nvSpPr>
      <xdr:spPr>
        <a:xfrm>
          <a:off x="2428876" y="1226343"/>
          <a:ext cx="1821656" cy="297657"/>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 Last Minute App</a:t>
          </a:r>
        </a:p>
      </xdr:txBody>
    </xdr:sp>
    <xdr:clientData/>
  </xdr:twoCellAnchor>
  <xdr:twoCellAnchor>
    <xdr:from>
      <xdr:col>6</xdr:col>
      <xdr:colOff>392904</xdr:colOff>
      <xdr:row>1</xdr:row>
      <xdr:rowOff>196113</xdr:rowOff>
    </xdr:from>
    <xdr:to>
      <xdr:col>18</xdr:col>
      <xdr:colOff>342967</xdr:colOff>
      <xdr:row>15</xdr:row>
      <xdr:rowOff>171788</xdr:rowOff>
    </xdr:to>
    <xdr:grpSp>
      <xdr:nvGrpSpPr>
        <xdr:cNvPr id="10" name="Group 9">
          <a:extLst>
            <a:ext uri="{FF2B5EF4-FFF2-40B4-BE49-F238E27FC236}">
              <a16:creationId xmlns:a16="http://schemas.microsoft.com/office/drawing/2014/main" id="{2DD3279C-70B1-883E-B956-121DDADFC5FD}"/>
            </a:ext>
          </a:extLst>
        </xdr:cNvPr>
        <xdr:cNvGrpSpPr/>
      </xdr:nvGrpSpPr>
      <xdr:grpSpPr>
        <a:xfrm>
          <a:off x="4475047" y="394035"/>
          <a:ext cx="8114349" cy="3278500"/>
          <a:chOff x="4536280" y="357649"/>
          <a:chExt cx="8147262" cy="3338050"/>
        </a:xfrm>
      </xdr:grpSpPr>
      <xdr:sp macro="" textlink="">
        <xdr:nvSpPr>
          <xdr:cNvPr id="6" name="Rectangle: Rounded Corners 5">
            <a:extLst>
              <a:ext uri="{FF2B5EF4-FFF2-40B4-BE49-F238E27FC236}">
                <a16:creationId xmlns:a16="http://schemas.microsoft.com/office/drawing/2014/main" id="{26B98E05-57D7-D402-06A6-788CAA367F7C}"/>
              </a:ext>
            </a:extLst>
          </xdr:cNvPr>
          <xdr:cNvSpPr/>
        </xdr:nvSpPr>
        <xdr:spPr>
          <a:xfrm>
            <a:off x="4536280" y="357649"/>
            <a:ext cx="4012407" cy="1571625"/>
          </a:xfrm>
          <a:prstGeom prst="roundRect">
            <a:avLst/>
          </a:prstGeom>
          <a:gradFill>
            <a:gsLst>
              <a:gs pos="0">
                <a:srgbClr val="FFD200">
                  <a:lumMod val="100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B6">
        <xdr:nvSpPr>
          <xdr:cNvPr id="7" name="Rectangle: Rounded Corners 6">
            <a:extLst>
              <a:ext uri="{FF2B5EF4-FFF2-40B4-BE49-F238E27FC236}">
                <a16:creationId xmlns:a16="http://schemas.microsoft.com/office/drawing/2014/main" id="{72DB5041-D5E0-46A0-8C1D-9CB056F43520}"/>
              </a:ext>
            </a:extLst>
          </xdr:cNvPr>
          <xdr:cNvSpPr/>
        </xdr:nvSpPr>
        <xdr:spPr>
          <a:xfrm>
            <a:off x="8811628" y="357650"/>
            <a:ext cx="3871914" cy="15716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FE7E2A8-B365-4D28-9973-BA12027B685F}"/>
              </a:ext>
            </a:extLst>
          </xdr:cNvPr>
          <xdr:cNvSpPr/>
        </xdr:nvSpPr>
        <xdr:spPr>
          <a:xfrm>
            <a:off x="4571999" y="2124074"/>
            <a:ext cx="3940968" cy="15716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12</xdr:col>
      <xdr:colOff>447280</xdr:colOff>
      <xdr:row>9</xdr:row>
      <xdr:rowOff>338423</xdr:rowOff>
    </xdr:from>
    <xdr:to>
      <xdr:col>18</xdr:col>
      <xdr:colOff>338421</xdr:colOff>
      <xdr:row>15</xdr:row>
      <xdr:rowOff>120367</xdr:rowOff>
    </xdr:to>
    <xdr:sp macro="" textlink="">
      <xdr:nvSpPr>
        <xdr:cNvPr id="9" name="Rectangle: Rounded Corners 8">
          <a:extLst>
            <a:ext uri="{FF2B5EF4-FFF2-40B4-BE49-F238E27FC236}">
              <a16:creationId xmlns:a16="http://schemas.microsoft.com/office/drawing/2014/main" id="{BAC7E7FF-0081-447C-AACE-EFCA524840D9}"/>
            </a:ext>
          </a:extLst>
        </xdr:cNvPr>
        <xdr:cNvSpPr/>
      </xdr:nvSpPr>
      <xdr:spPr>
        <a:xfrm>
          <a:off x="8743248" y="2135883"/>
          <a:ext cx="4039125" cy="150258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326572</xdr:colOff>
      <xdr:row>4</xdr:row>
      <xdr:rowOff>95250</xdr:rowOff>
    </xdr:from>
    <xdr:to>
      <xdr:col>10</xdr:col>
      <xdr:colOff>353785</xdr:colOff>
      <xdr:row>6</xdr:row>
      <xdr:rowOff>149678</xdr:rowOff>
    </xdr:to>
    <xdr:sp macro="" textlink="Sheet1!A6">
      <xdr:nvSpPr>
        <xdr:cNvPr id="11" name="TextBox 10">
          <a:extLst>
            <a:ext uri="{FF2B5EF4-FFF2-40B4-BE49-F238E27FC236}">
              <a16:creationId xmlns:a16="http://schemas.microsoft.com/office/drawing/2014/main" id="{176692A4-AA3C-ACA4-80ED-8A5234F70CD1}"/>
            </a:ext>
          </a:extLst>
        </xdr:cNvPr>
        <xdr:cNvSpPr txBox="1"/>
      </xdr:nvSpPr>
      <xdr:spPr>
        <a:xfrm>
          <a:off x="5769429" y="911679"/>
          <a:ext cx="1387927"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F3E4FB-93E2-42F9-B0C5-45C2F060B4B9}" type="TxLink">
            <a:rPr lang="en-US" sz="24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3</xdr:col>
      <xdr:colOff>247951</xdr:colOff>
      <xdr:row>9</xdr:row>
      <xdr:rowOff>252488</xdr:rowOff>
    </xdr:from>
    <xdr:to>
      <xdr:col>6</xdr:col>
      <xdr:colOff>35679</xdr:colOff>
      <xdr:row>14</xdr:row>
      <xdr:rowOff>132662</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EA090E7B-77AE-4F5A-AD8B-9D4575DB2CA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289022" y="2033787"/>
              <a:ext cx="1828800" cy="140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476250</xdr:colOff>
      <xdr:row>6</xdr:row>
      <xdr:rowOff>136071</xdr:rowOff>
    </xdr:from>
    <xdr:to>
      <xdr:col>10</xdr:col>
      <xdr:colOff>408216</xdr:colOff>
      <xdr:row>8</xdr:row>
      <xdr:rowOff>68036</xdr:rowOff>
    </xdr:to>
    <xdr:sp macro="" textlink="">
      <xdr:nvSpPr>
        <xdr:cNvPr id="14" name="TextBox 13">
          <a:extLst>
            <a:ext uri="{FF2B5EF4-FFF2-40B4-BE49-F238E27FC236}">
              <a16:creationId xmlns:a16="http://schemas.microsoft.com/office/drawing/2014/main" id="{AA380A47-CE9E-306D-4F6F-4481B45BE92C}"/>
            </a:ext>
          </a:extLst>
        </xdr:cNvPr>
        <xdr:cNvSpPr txBox="1"/>
      </xdr:nvSpPr>
      <xdr:spPr>
        <a:xfrm>
          <a:off x="5919107" y="1360714"/>
          <a:ext cx="1292680" cy="3401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Lato Black" panose="020F0502020204030203" pitchFamily="34" charset="0"/>
              <a:ea typeface="Lato Black" panose="020F0502020204030203" pitchFamily="34" charset="0"/>
              <a:cs typeface="Lato Black" panose="020F0502020204030203" pitchFamily="34" charset="0"/>
            </a:rPr>
            <a:t>TOTAL</a:t>
          </a:r>
          <a:r>
            <a:rPr lang="en-IN" sz="1200" b="1" baseline="0">
              <a:latin typeface="Lato Black" panose="020F0502020204030203" pitchFamily="34" charset="0"/>
              <a:ea typeface="Lato Black" panose="020F0502020204030203" pitchFamily="34" charset="0"/>
              <a:cs typeface="Lato Black" panose="020F0502020204030203" pitchFamily="34" charset="0"/>
            </a:rPr>
            <a:t> SALES</a:t>
          </a:r>
          <a:endParaRPr lang="en-IN" sz="12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557893</xdr:colOff>
      <xdr:row>4</xdr:row>
      <xdr:rowOff>40821</xdr:rowOff>
    </xdr:from>
    <xdr:to>
      <xdr:col>15</xdr:col>
      <xdr:colOff>258536</xdr:colOff>
      <xdr:row>6</xdr:row>
      <xdr:rowOff>176893</xdr:rowOff>
    </xdr:to>
    <xdr:sp macro="" textlink="Sheet1!B6">
      <xdr:nvSpPr>
        <xdr:cNvPr id="15" name="TextBox 14">
          <a:extLst>
            <a:ext uri="{FF2B5EF4-FFF2-40B4-BE49-F238E27FC236}">
              <a16:creationId xmlns:a16="http://schemas.microsoft.com/office/drawing/2014/main" id="{7DA72D44-9322-DBD5-1326-DA72C80E1A77}"/>
            </a:ext>
          </a:extLst>
        </xdr:cNvPr>
        <xdr:cNvSpPr txBox="1"/>
      </xdr:nvSpPr>
      <xdr:spPr>
        <a:xfrm>
          <a:off x="9402536" y="857250"/>
          <a:ext cx="1061357"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D1571E-508C-4419-817A-45CF4148D178}"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$141</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16328</xdr:colOff>
      <xdr:row>10</xdr:row>
      <xdr:rowOff>70756</xdr:rowOff>
    </xdr:from>
    <xdr:to>
      <xdr:col>9</xdr:col>
      <xdr:colOff>397328</xdr:colOff>
      <xdr:row>13</xdr:row>
      <xdr:rowOff>2721</xdr:rowOff>
    </xdr:to>
    <xdr:sp macro="" textlink="Sheet1!C6">
      <xdr:nvSpPr>
        <xdr:cNvPr id="16" name="TextBox 15">
          <a:extLst>
            <a:ext uri="{FF2B5EF4-FFF2-40B4-BE49-F238E27FC236}">
              <a16:creationId xmlns:a16="http://schemas.microsoft.com/office/drawing/2014/main" id="{DA51886E-D0D1-4F4E-8710-957E178DF3C5}"/>
            </a:ext>
          </a:extLst>
        </xdr:cNvPr>
        <xdr:cNvSpPr txBox="1"/>
      </xdr:nvSpPr>
      <xdr:spPr>
        <a:xfrm>
          <a:off x="5459185" y="2628899"/>
          <a:ext cx="1061357"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AB9B61-5E05-4227-89FA-63AAD81E1A23}"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8523</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19050</xdr:colOff>
      <xdr:row>10</xdr:row>
      <xdr:rowOff>19049</xdr:rowOff>
    </xdr:from>
    <xdr:to>
      <xdr:col>15</xdr:col>
      <xdr:colOff>400050</xdr:colOff>
      <xdr:row>12</xdr:row>
      <xdr:rowOff>155121</xdr:rowOff>
    </xdr:to>
    <xdr:sp macro="" textlink="Sheet1!D6">
      <xdr:nvSpPr>
        <xdr:cNvPr id="17" name="TextBox 16">
          <a:extLst>
            <a:ext uri="{FF2B5EF4-FFF2-40B4-BE49-F238E27FC236}">
              <a16:creationId xmlns:a16="http://schemas.microsoft.com/office/drawing/2014/main" id="{1727B753-A580-4A9F-A62F-5953FE3B50A7}"/>
            </a:ext>
          </a:extLst>
        </xdr:cNvPr>
        <xdr:cNvSpPr txBox="1"/>
      </xdr:nvSpPr>
      <xdr:spPr>
        <a:xfrm>
          <a:off x="9544050" y="2577192"/>
          <a:ext cx="1061357"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9AD7AD-1167-418F-8BA2-1DDA36D98218}"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4.0</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612759</xdr:colOff>
      <xdr:row>12</xdr:row>
      <xdr:rowOff>154946</xdr:rowOff>
    </xdr:from>
    <xdr:to>
      <xdr:col>9</xdr:col>
      <xdr:colOff>343251</xdr:colOff>
      <xdr:row>14</xdr:row>
      <xdr:rowOff>23265</xdr:rowOff>
    </xdr:to>
    <xdr:sp macro="" textlink="">
      <xdr:nvSpPr>
        <xdr:cNvPr id="19" name="TextBox 18">
          <a:extLst>
            <a:ext uri="{FF2B5EF4-FFF2-40B4-BE49-F238E27FC236}">
              <a16:creationId xmlns:a16="http://schemas.microsoft.com/office/drawing/2014/main" id="{6EB634A8-6400-C5A0-CEA3-233C10E7361D}"/>
            </a:ext>
          </a:extLst>
        </xdr:cNvPr>
        <xdr:cNvSpPr txBox="1"/>
      </xdr:nvSpPr>
      <xdr:spPr>
        <a:xfrm>
          <a:off x="5452074" y="3073898"/>
          <a:ext cx="1113153" cy="267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Lato Black" panose="020F0502020204030203" pitchFamily="34" charset="0"/>
              <a:ea typeface="Lato Black" panose="020F0502020204030203" pitchFamily="34" charset="0"/>
              <a:cs typeface="Lato Black" panose="020F0502020204030203" pitchFamily="34" charset="0"/>
            </a:rPr>
            <a:t>NO</a:t>
          </a:r>
          <a:r>
            <a:rPr lang="en-IN" sz="1100" b="1" baseline="0">
              <a:latin typeface="Lato Black" panose="020F0502020204030203" pitchFamily="34" charset="0"/>
              <a:ea typeface="Lato Black" panose="020F0502020204030203" pitchFamily="34" charset="0"/>
              <a:cs typeface="Lato Black" panose="020F0502020204030203" pitchFamily="34" charset="0"/>
            </a:rPr>
            <a:t> OF ITEMS</a:t>
          </a:r>
          <a:endParaRPr lang="en-IN"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558858</xdr:colOff>
      <xdr:row>12</xdr:row>
      <xdr:rowOff>99727</xdr:rowOff>
    </xdr:from>
    <xdr:to>
      <xdr:col>15</xdr:col>
      <xdr:colOff>300323</xdr:colOff>
      <xdr:row>13</xdr:row>
      <xdr:rowOff>167764</xdr:rowOff>
    </xdr:to>
    <xdr:sp macro="" textlink="">
      <xdr:nvSpPr>
        <xdr:cNvPr id="21" name="TextBox 20">
          <a:extLst>
            <a:ext uri="{FF2B5EF4-FFF2-40B4-BE49-F238E27FC236}">
              <a16:creationId xmlns:a16="http://schemas.microsoft.com/office/drawing/2014/main" id="{34874E5C-AE70-4FDC-A903-659418B74F62}"/>
            </a:ext>
          </a:extLst>
        </xdr:cNvPr>
        <xdr:cNvSpPr txBox="1"/>
      </xdr:nvSpPr>
      <xdr:spPr>
        <a:xfrm>
          <a:off x="9546156" y="3018679"/>
          <a:ext cx="1124127" cy="267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Lato Black" panose="020F0502020204030203" pitchFamily="34" charset="0"/>
              <a:ea typeface="Lato Black" panose="020F0502020204030203" pitchFamily="34" charset="0"/>
              <a:cs typeface="Lato Black" panose="020F0502020204030203" pitchFamily="34" charset="0"/>
            </a:rPr>
            <a:t>AVG</a:t>
          </a:r>
          <a:r>
            <a:rPr lang="en-IN" sz="1100" b="1" baseline="0">
              <a:latin typeface="Lato Black" panose="020F0502020204030203" pitchFamily="34" charset="0"/>
              <a:ea typeface="Lato Black" panose="020F0502020204030203" pitchFamily="34" charset="0"/>
              <a:cs typeface="Lato Black" panose="020F0502020204030203" pitchFamily="34" charset="0"/>
            </a:rPr>
            <a:t> RATING</a:t>
          </a:r>
          <a:endParaRPr lang="en-IN"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575065</xdr:colOff>
      <xdr:row>6</xdr:row>
      <xdr:rowOff>100864</xdr:rowOff>
    </xdr:from>
    <xdr:to>
      <xdr:col>15</xdr:col>
      <xdr:colOff>316530</xdr:colOff>
      <xdr:row>7</xdr:row>
      <xdr:rowOff>168900</xdr:rowOff>
    </xdr:to>
    <xdr:sp macro="" textlink="">
      <xdr:nvSpPr>
        <xdr:cNvPr id="22" name="TextBox 21">
          <a:extLst>
            <a:ext uri="{FF2B5EF4-FFF2-40B4-BE49-F238E27FC236}">
              <a16:creationId xmlns:a16="http://schemas.microsoft.com/office/drawing/2014/main" id="{9782F563-AE6A-42EB-A030-9078ACE214C8}"/>
            </a:ext>
          </a:extLst>
        </xdr:cNvPr>
        <xdr:cNvSpPr txBox="1"/>
      </xdr:nvSpPr>
      <xdr:spPr>
        <a:xfrm>
          <a:off x="9562363" y="1299170"/>
          <a:ext cx="1124127" cy="267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Semibold" panose="020B0702040204020203" pitchFamily="34" charset="0"/>
              <a:cs typeface="Segoe UI Semibold" panose="020B0702040204020203" pitchFamily="34" charset="0"/>
            </a:rPr>
            <a:t>AVG</a:t>
          </a:r>
          <a:r>
            <a:rPr lang="en-IN" sz="1100" b="1" baseline="0">
              <a:latin typeface="Segoe UI Semibold" panose="020B0702040204020203" pitchFamily="34" charset="0"/>
              <a:cs typeface="Segoe UI Semibold" panose="020B0702040204020203" pitchFamily="34" charset="0"/>
            </a:rPr>
            <a:t> SALES</a:t>
          </a:r>
          <a:endParaRPr lang="en-IN" sz="1100" b="1">
            <a:latin typeface="Segoe UI Semibold" panose="020B0702040204020203" pitchFamily="34" charset="0"/>
            <a:cs typeface="Segoe UI Semibold" panose="020B0702040204020203" pitchFamily="34" charset="0"/>
          </a:endParaRPr>
        </a:p>
      </xdr:txBody>
    </xdr:sp>
    <xdr:clientData/>
  </xdr:twoCellAnchor>
  <xdr:twoCellAnchor>
    <xdr:from>
      <xdr:col>6</xdr:col>
      <xdr:colOff>478971</xdr:colOff>
      <xdr:row>17</xdr:row>
      <xdr:rowOff>2721</xdr:rowOff>
    </xdr:from>
    <xdr:to>
      <xdr:col>18</xdr:col>
      <xdr:colOff>326570</xdr:colOff>
      <xdr:row>40</xdr:row>
      <xdr:rowOff>138267</xdr:rowOff>
    </xdr:to>
    <xdr:sp macro="" textlink="">
      <xdr:nvSpPr>
        <xdr:cNvPr id="23" name="Rectangle: Rounded Corners 22">
          <a:extLst>
            <a:ext uri="{FF2B5EF4-FFF2-40B4-BE49-F238E27FC236}">
              <a16:creationId xmlns:a16="http://schemas.microsoft.com/office/drawing/2014/main" id="{A6061E0D-2F44-48F5-AC73-5A50A60E0792}"/>
            </a:ext>
          </a:extLst>
        </xdr:cNvPr>
        <xdr:cNvSpPr/>
      </xdr:nvSpPr>
      <xdr:spPr>
        <a:xfrm>
          <a:off x="4626955" y="3920261"/>
          <a:ext cx="8143567" cy="4729054"/>
        </a:xfrm>
        <a:prstGeom prst="roundRect">
          <a:avLst>
            <a:gd name="adj" fmla="val 61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20024</xdr:colOff>
      <xdr:row>17</xdr:row>
      <xdr:rowOff>115274</xdr:rowOff>
    </xdr:from>
    <xdr:to>
      <xdr:col>11</xdr:col>
      <xdr:colOff>564444</xdr:colOff>
      <xdr:row>29</xdr:row>
      <xdr:rowOff>1</xdr:rowOff>
    </xdr:to>
    <xdr:graphicFrame macro="">
      <xdr:nvGraphicFramePr>
        <xdr:cNvPr id="25" name="Chart 24">
          <a:extLst>
            <a:ext uri="{FF2B5EF4-FFF2-40B4-BE49-F238E27FC236}">
              <a16:creationId xmlns:a16="http://schemas.microsoft.com/office/drawing/2014/main" id="{544245CD-DE2D-4AC0-8268-EA8697178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355734</xdr:colOff>
      <xdr:row>17</xdr:row>
      <xdr:rowOff>2722</xdr:rowOff>
    </xdr:from>
    <xdr:to>
      <xdr:col>12</xdr:col>
      <xdr:colOff>355734</xdr:colOff>
      <xdr:row>39</xdr:row>
      <xdr:rowOff>149679</xdr:rowOff>
    </xdr:to>
    <xdr:cxnSp macro="">
      <xdr:nvCxnSpPr>
        <xdr:cNvPr id="29" name="Straight Connector 28">
          <a:extLst>
            <a:ext uri="{FF2B5EF4-FFF2-40B4-BE49-F238E27FC236}">
              <a16:creationId xmlns:a16="http://schemas.microsoft.com/office/drawing/2014/main" id="{A7ED7E75-225D-EFD2-D920-503077CCAABF}"/>
            </a:ext>
          </a:extLst>
        </xdr:cNvPr>
        <xdr:cNvCxnSpPr/>
      </xdr:nvCxnSpPr>
      <xdr:spPr>
        <a:xfrm>
          <a:off x="8540178" y="3930315"/>
          <a:ext cx="0" cy="454492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82315</xdr:colOff>
      <xdr:row>28</xdr:row>
      <xdr:rowOff>129352</xdr:rowOff>
    </xdr:from>
    <xdr:to>
      <xdr:col>12</xdr:col>
      <xdr:colOff>35278</xdr:colOff>
      <xdr:row>28</xdr:row>
      <xdr:rowOff>141111</xdr:rowOff>
    </xdr:to>
    <xdr:cxnSp macro="">
      <xdr:nvCxnSpPr>
        <xdr:cNvPr id="30" name="Straight Connector 29">
          <a:extLst>
            <a:ext uri="{FF2B5EF4-FFF2-40B4-BE49-F238E27FC236}">
              <a16:creationId xmlns:a16="http://schemas.microsoft.com/office/drawing/2014/main" id="{B72F3C93-8AF3-4352-866B-698819E747B0}"/>
            </a:ext>
          </a:extLst>
        </xdr:cNvPr>
        <xdr:cNvCxnSpPr/>
      </xdr:nvCxnSpPr>
      <xdr:spPr>
        <a:xfrm flipH="1">
          <a:off x="4856574" y="6255926"/>
          <a:ext cx="3363148" cy="11759"/>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10281</xdr:colOff>
      <xdr:row>29</xdr:row>
      <xdr:rowOff>26744</xdr:rowOff>
    </xdr:from>
    <xdr:to>
      <xdr:col>12</xdr:col>
      <xdr:colOff>117593</xdr:colOff>
      <xdr:row>38</xdr:row>
      <xdr:rowOff>188148</xdr:rowOff>
    </xdr:to>
    <xdr:graphicFrame macro="">
      <xdr:nvGraphicFramePr>
        <xdr:cNvPr id="39" name="Chart 38">
          <a:extLst>
            <a:ext uri="{FF2B5EF4-FFF2-40B4-BE49-F238E27FC236}">
              <a16:creationId xmlns:a16="http://schemas.microsoft.com/office/drawing/2014/main" id="{87919FF6-18B4-4BB8-AA57-064886731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470371</xdr:colOff>
      <xdr:row>17</xdr:row>
      <xdr:rowOff>117593</xdr:rowOff>
    </xdr:from>
    <xdr:to>
      <xdr:col>18</xdr:col>
      <xdr:colOff>223426</xdr:colOff>
      <xdr:row>39</xdr:row>
      <xdr:rowOff>58796</xdr:rowOff>
    </xdr:to>
    <xdr:graphicFrame macro="">
      <xdr:nvGraphicFramePr>
        <xdr:cNvPr id="40" name="Chart 39">
          <a:extLst>
            <a:ext uri="{FF2B5EF4-FFF2-40B4-BE49-F238E27FC236}">
              <a16:creationId xmlns:a16="http://schemas.microsoft.com/office/drawing/2014/main" id="{6DF07913-6223-4A55-9F3A-1E4C8AE9C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513803</xdr:colOff>
      <xdr:row>2</xdr:row>
      <xdr:rowOff>57847</xdr:rowOff>
    </xdr:from>
    <xdr:to>
      <xdr:col>28</xdr:col>
      <xdr:colOff>261169</xdr:colOff>
      <xdr:row>40</xdr:row>
      <xdr:rowOff>197921</xdr:rowOff>
    </xdr:to>
    <xdr:sp macro="" textlink="">
      <xdr:nvSpPr>
        <xdr:cNvPr id="42" name="Rectangle: Rounded Corners 41">
          <a:extLst>
            <a:ext uri="{FF2B5EF4-FFF2-40B4-BE49-F238E27FC236}">
              <a16:creationId xmlns:a16="http://schemas.microsoft.com/office/drawing/2014/main" id="{B5DBA43A-D88C-441F-9E3E-65E062F5CB24}"/>
            </a:ext>
          </a:extLst>
        </xdr:cNvPr>
        <xdr:cNvSpPr/>
      </xdr:nvSpPr>
      <xdr:spPr>
        <a:xfrm>
          <a:off x="12760232" y="453691"/>
          <a:ext cx="6550937" cy="8193029"/>
        </a:xfrm>
        <a:prstGeom prst="roundRect">
          <a:avLst>
            <a:gd name="adj" fmla="val 552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406074</xdr:colOff>
      <xdr:row>3</xdr:row>
      <xdr:rowOff>71502</xdr:rowOff>
    </xdr:from>
    <xdr:to>
      <xdr:col>27</xdr:col>
      <xdr:colOff>147371</xdr:colOff>
      <xdr:row>12</xdr:row>
      <xdr:rowOff>177146</xdr:rowOff>
    </xdr:to>
    <xdr:graphicFrame macro="">
      <xdr:nvGraphicFramePr>
        <xdr:cNvPr id="43" name="Chart 42">
          <a:extLst>
            <a:ext uri="{FF2B5EF4-FFF2-40B4-BE49-F238E27FC236}">
              <a16:creationId xmlns:a16="http://schemas.microsoft.com/office/drawing/2014/main" id="{F34532ED-CCE2-4227-8F4A-6B7B665EC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63346</xdr:colOff>
      <xdr:row>14</xdr:row>
      <xdr:rowOff>179043</xdr:rowOff>
    </xdr:from>
    <xdr:to>
      <xdr:col>23</xdr:col>
      <xdr:colOff>672362</xdr:colOff>
      <xdr:row>27</xdr:row>
      <xdr:rowOff>38122</xdr:rowOff>
    </xdr:to>
    <xdr:graphicFrame macro="">
      <xdr:nvGraphicFramePr>
        <xdr:cNvPr id="44" name="Chart 43">
          <a:extLst>
            <a:ext uri="{FF2B5EF4-FFF2-40B4-BE49-F238E27FC236}">
              <a16:creationId xmlns:a16="http://schemas.microsoft.com/office/drawing/2014/main" id="{5E5E96FD-176F-4331-BE04-203E910B0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493418</xdr:colOff>
      <xdr:row>15</xdr:row>
      <xdr:rowOff>11288</xdr:rowOff>
    </xdr:from>
    <xdr:to>
      <xdr:col>27</xdr:col>
      <xdr:colOff>540926</xdr:colOff>
      <xdr:row>25</xdr:row>
      <xdr:rowOff>188148</xdr:rowOff>
    </xdr:to>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0D49AA09-692C-4CBD-9518-1CE7A3C9F9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266818" y="3535538"/>
              <a:ext cx="2790708" cy="2177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658521</xdr:colOff>
      <xdr:row>28</xdr:row>
      <xdr:rowOff>67901</xdr:rowOff>
    </xdr:from>
    <xdr:to>
      <xdr:col>22</xdr:col>
      <xdr:colOff>30727</xdr:colOff>
      <xdr:row>39</xdr:row>
      <xdr:rowOff>161784</xdr:rowOff>
    </xdr:to>
    <xdr:graphicFrame macro="">
      <xdr:nvGraphicFramePr>
        <xdr:cNvPr id="47" name="Chart 46">
          <a:extLst>
            <a:ext uri="{FF2B5EF4-FFF2-40B4-BE49-F238E27FC236}">
              <a16:creationId xmlns:a16="http://schemas.microsoft.com/office/drawing/2014/main" id="{9BF9E5AE-426C-4086-B24A-1085EDE17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122903</xdr:colOff>
      <xdr:row>28</xdr:row>
      <xdr:rowOff>162733</xdr:rowOff>
    </xdr:from>
    <xdr:to>
      <xdr:col>25</xdr:col>
      <xdr:colOff>105834</xdr:colOff>
      <xdr:row>39</xdr:row>
      <xdr:rowOff>150973</xdr:rowOff>
    </xdr:to>
    <xdr:graphicFrame macro="">
      <xdr:nvGraphicFramePr>
        <xdr:cNvPr id="48" name="Chart 47">
          <a:extLst>
            <a:ext uri="{FF2B5EF4-FFF2-40B4-BE49-F238E27FC236}">
              <a16:creationId xmlns:a16="http://schemas.microsoft.com/office/drawing/2014/main" id="{7556531C-690F-4944-8A9E-9CC6C303E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82316</xdr:colOff>
      <xdr:row>28</xdr:row>
      <xdr:rowOff>11759</xdr:rowOff>
    </xdr:from>
    <xdr:to>
      <xdr:col>28</xdr:col>
      <xdr:colOff>46089</xdr:colOff>
      <xdr:row>39</xdr:row>
      <xdr:rowOff>85607</xdr:rowOff>
    </xdr:to>
    <xdr:graphicFrame macro="">
      <xdr:nvGraphicFramePr>
        <xdr:cNvPr id="49" name="Chart 48">
          <a:extLst>
            <a:ext uri="{FF2B5EF4-FFF2-40B4-BE49-F238E27FC236}">
              <a16:creationId xmlns:a16="http://schemas.microsoft.com/office/drawing/2014/main" id="{F8AB54F5-2541-43CA-A357-B131C2AAC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687347</xdr:colOff>
      <xdr:row>7</xdr:row>
      <xdr:rowOff>188148</xdr:rowOff>
    </xdr:from>
    <xdr:to>
      <xdr:col>5</xdr:col>
      <xdr:colOff>628550</xdr:colOff>
      <xdr:row>9</xdr:row>
      <xdr:rowOff>105833</xdr:rowOff>
    </xdr:to>
    <xdr:sp macro="" textlink="">
      <xdr:nvSpPr>
        <xdr:cNvPr id="50" name="TextBox 49">
          <a:extLst>
            <a:ext uri="{FF2B5EF4-FFF2-40B4-BE49-F238E27FC236}">
              <a16:creationId xmlns:a16="http://schemas.microsoft.com/office/drawing/2014/main" id="{7CA53C2F-6433-815B-DA36-5E556C73567E}"/>
            </a:ext>
          </a:extLst>
        </xdr:cNvPr>
        <xdr:cNvSpPr txBox="1"/>
      </xdr:nvSpPr>
      <xdr:spPr>
        <a:xfrm>
          <a:off x="2761339" y="1586172"/>
          <a:ext cx="1323864" cy="317121"/>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6">
                  <a:lumMod val="75000"/>
                </a:schemeClr>
              </a:solidFill>
              <a:latin typeface="Segoe UI Black" panose="020B0A02040204020203" pitchFamily="34" charset="0"/>
              <a:ea typeface="Segoe UI Black" panose="020B0A02040204020203" pitchFamily="34" charset="0"/>
            </a:rPr>
            <a:t>FILTER</a:t>
          </a:r>
          <a:r>
            <a:rPr lang="en-IN" sz="1100" b="1" baseline="0">
              <a:solidFill>
                <a:schemeClr val="accent6">
                  <a:lumMod val="75000"/>
                </a:schemeClr>
              </a:solidFill>
              <a:latin typeface="Segoe UI Black" panose="020B0A02040204020203" pitchFamily="34" charset="0"/>
              <a:ea typeface="Segoe UI Black" panose="020B0A02040204020203" pitchFamily="34" charset="0"/>
            </a:rPr>
            <a:t> PANEL</a:t>
          </a:r>
          <a:endParaRPr lang="en-IN" sz="1100" b="1">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278879</xdr:colOff>
      <xdr:row>21</xdr:row>
      <xdr:rowOff>58797</xdr:rowOff>
    </xdr:from>
    <xdr:to>
      <xdr:col>6</xdr:col>
      <xdr:colOff>61568</xdr:colOff>
      <xdr:row>34</xdr:row>
      <xdr:rowOff>127000</xdr:rowOff>
    </xdr:to>
    <mc:AlternateContent xmlns:mc="http://schemas.openxmlformats.org/markup-compatibility/2006" xmlns:a14="http://schemas.microsoft.com/office/drawing/2010/main">
      <mc:Choice Requires="a14">
        <xdr:graphicFrame macro="">
          <xdr:nvGraphicFramePr>
            <xdr:cNvPr id="52" name="Item Type 1">
              <a:extLst>
                <a:ext uri="{FF2B5EF4-FFF2-40B4-BE49-F238E27FC236}">
                  <a16:creationId xmlns:a16="http://schemas.microsoft.com/office/drawing/2014/main" id="{B08E776E-656F-449C-8090-5C63D7B1054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19950" y="4747076"/>
              <a:ext cx="1823761" cy="2641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278879</xdr:colOff>
      <xdr:row>14</xdr:row>
      <xdr:rowOff>1</xdr:rowOff>
    </xdr:from>
    <xdr:to>
      <xdr:col>6</xdr:col>
      <xdr:colOff>61568</xdr:colOff>
      <xdr:row>21</xdr:row>
      <xdr:rowOff>117594</xdr:rowOff>
    </xdr:to>
    <mc:AlternateContent xmlns:mc="http://schemas.openxmlformats.org/markup-compatibility/2006" xmlns:a14="http://schemas.microsoft.com/office/drawing/2010/main">
      <mc:Choice Requires="a14">
        <xdr:graphicFrame macro="">
          <xdr:nvGraphicFramePr>
            <xdr:cNvPr id="53" name="Outlet Location Type 1">
              <a:extLst>
                <a:ext uri="{FF2B5EF4-FFF2-40B4-BE49-F238E27FC236}">
                  <a16:creationId xmlns:a16="http://schemas.microsoft.com/office/drawing/2014/main" id="{5429CCA8-856F-4BC8-B0C5-455E4F2B724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319950" y="3302826"/>
              <a:ext cx="1823761" cy="1503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30725</xdr:colOff>
      <xdr:row>2</xdr:row>
      <xdr:rowOff>30726</xdr:rowOff>
    </xdr:from>
    <xdr:to>
      <xdr:col>23</xdr:col>
      <xdr:colOff>173181</xdr:colOff>
      <xdr:row>4</xdr:row>
      <xdr:rowOff>37111</xdr:rowOff>
    </xdr:to>
    <xdr:sp macro="" textlink="">
      <xdr:nvSpPr>
        <xdr:cNvPr id="54" name="TextBox 53">
          <a:extLst>
            <a:ext uri="{FF2B5EF4-FFF2-40B4-BE49-F238E27FC236}">
              <a16:creationId xmlns:a16="http://schemas.microsoft.com/office/drawing/2014/main" id="{E13B8DA1-24C5-3938-7AAE-06ECB707E890}"/>
            </a:ext>
          </a:extLst>
        </xdr:cNvPr>
        <xdr:cNvSpPr txBox="1"/>
      </xdr:nvSpPr>
      <xdr:spPr>
        <a:xfrm>
          <a:off x="13637868" y="426570"/>
          <a:ext cx="2183527" cy="402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a:t>
          </a:r>
          <a:r>
            <a:rPr lang="en-IN" sz="1200" b="1" baseline="0"/>
            <a:t> ESTABLISHMENT</a:t>
          </a:r>
          <a:endParaRPr lang="en-IN" sz="1200" b="1"/>
        </a:p>
      </xdr:txBody>
    </xdr:sp>
    <xdr:clientData/>
  </xdr:twoCellAnchor>
  <xdr:twoCellAnchor>
    <xdr:from>
      <xdr:col>19</xdr:col>
      <xdr:colOff>583790</xdr:colOff>
      <xdr:row>14</xdr:row>
      <xdr:rowOff>76815</xdr:rowOff>
    </xdr:from>
    <xdr:to>
      <xdr:col>22</xdr:col>
      <xdr:colOff>368709</xdr:colOff>
      <xdr:row>15</xdr:row>
      <xdr:rowOff>107540</xdr:rowOff>
    </xdr:to>
    <xdr:sp macro="" textlink="">
      <xdr:nvSpPr>
        <xdr:cNvPr id="55" name="TextBox 54">
          <a:extLst>
            <a:ext uri="{FF2B5EF4-FFF2-40B4-BE49-F238E27FC236}">
              <a16:creationId xmlns:a16="http://schemas.microsoft.com/office/drawing/2014/main" id="{6C559CB9-E50E-207A-1DDF-4196C63C80FA}"/>
            </a:ext>
          </a:extLst>
        </xdr:cNvPr>
        <xdr:cNvSpPr txBox="1"/>
      </xdr:nvSpPr>
      <xdr:spPr>
        <a:xfrm>
          <a:off x="13719072" y="3395202"/>
          <a:ext cx="1858911" cy="23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 SIZE</a:t>
          </a:r>
        </a:p>
      </xdr:txBody>
    </xdr:sp>
    <xdr:clientData/>
  </xdr:twoCellAnchor>
  <xdr:twoCellAnchor>
    <xdr:from>
      <xdr:col>7</xdr:col>
      <xdr:colOff>15362</xdr:colOff>
      <xdr:row>17</xdr:row>
      <xdr:rowOff>107540</xdr:rowOff>
    </xdr:from>
    <xdr:to>
      <xdr:col>8</xdr:col>
      <xdr:colOff>645241</xdr:colOff>
      <xdr:row>18</xdr:row>
      <xdr:rowOff>184354</xdr:rowOff>
    </xdr:to>
    <xdr:sp macro="" textlink="">
      <xdr:nvSpPr>
        <xdr:cNvPr id="56" name="TextBox 55">
          <a:extLst>
            <a:ext uri="{FF2B5EF4-FFF2-40B4-BE49-F238E27FC236}">
              <a16:creationId xmlns:a16="http://schemas.microsoft.com/office/drawing/2014/main" id="{C7DFAEC3-3F02-5A7F-09B2-5B28F8A569DA}"/>
            </a:ext>
          </a:extLst>
        </xdr:cNvPr>
        <xdr:cNvSpPr txBox="1"/>
      </xdr:nvSpPr>
      <xdr:spPr>
        <a:xfrm>
          <a:off x="4854677" y="4025080"/>
          <a:ext cx="1321209" cy="276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FAT CONTENT</a:t>
          </a:r>
        </a:p>
      </xdr:txBody>
    </xdr:sp>
    <xdr:clientData/>
  </xdr:twoCellAnchor>
  <xdr:twoCellAnchor>
    <xdr:from>
      <xdr:col>13</xdr:col>
      <xdr:colOff>76815</xdr:colOff>
      <xdr:row>16</xdr:row>
      <xdr:rowOff>184355</xdr:rowOff>
    </xdr:from>
    <xdr:to>
      <xdr:col>14</xdr:col>
      <xdr:colOff>522339</xdr:colOff>
      <xdr:row>18</xdr:row>
      <xdr:rowOff>61452</xdr:rowOff>
    </xdr:to>
    <xdr:sp macro="" textlink="">
      <xdr:nvSpPr>
        <xdr:cNvPr id="59" name="TextBox 58">
          <a:extLst>
            <a:ext uri="{FF2B5EF4-FFF2-40B4-BE49-F238E27FC236}">
              <a16:creationId xmlns:a16="http://schemas.microsoft.com/office/drawing/2014/main" id="{D1D2ED15-6418-8FFC-C84E-A5DA965B9AEC}"/>
            </a:ext>
          </a:extLst>
        </xdr:cNvPr>
        <xdr:cNvSpPr txBox="1"/>
      </xdr:nvSpPr>
      <xdr:spPr>
        <a:xfrm>
          <a:off x="9064113" y="3902178"/>
          <a:ext cx="1136855" cy="276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ITEM TYPE</a:t>
          </a:r>
        </a:p>
      </xdr:txBody>
    </xdr:sp>
    <xdr:clientData/>
  </xdr:twoCellAnchor>
  <xdr:twoCellAnchor>
    <xdr:from>
      <xdr:col>19</xdr:col>
      <xdr:colOff>153629</xdr:colOff>
      <xdr:row>27</xdr:row>
      <xdr:rowOff>15363</xdr:rowOff>
    </xdr:from>
    <xdr:to>
      <xdr:col>21</xdr:col>
      <xdr:colOff>491612</xdr:colOff>
      <xdr:row>28</xdr:row>
      <xdr:rowOff>76815</xdr:rowOff>
    </xdr:to>
    <xdr:sp macro="" textlink="">
      <xdr:nvSpPr>
        <xdr:cNvPr id="60" name="TextBox 59">
          <a:extLst>
            <a:ext uri="{FF2B5EF4-FFF2-40B4-BE49-F238E27FC236}">
              <a16:creationId xmlns:a16="http://schemas.microsoft.com/office/drawing/2014/main" id="{2541033F-DCDB-DB12-B8CD-3BBE8F49CDF4}"/>
            </a:ext>
          </a:extLst>
        </xdr:cNvPr>
        <xdr:cNvSpPr txBox="1"/>
      </xdr:nvSpPr>
      <xdr:spPr>
        <a:xfrm>
          <a:off x="13288911" y="5930081"/>
          <a:ext cx="1720645" cy="26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 TYPE</a:t>
          </a:r>
        </a:p>
      </xdr:txBody>
    </xdr:sp>
    <xdr:clientData/>
  </xdr:twoCellAnchor>
  <xdr:twoCellAnchor editAs="oneCell">
    <xdr:from>
      <xdr:col>17</xdr:col>
      <xdr:colOff>399433</xdr:colOff>
      <xdr:row>2</xdr:row>
      <xdr:rowOff>107538</xdr:rowOff>
    </xdr:from>
    <xdr:to>
      <xdr:col>18</xdr:col>
      <xdr:colOff>184353</xdr:colOff>
      <xdr:row>4</xdr:row>
      <xdr:rowOff>184353</xdr:rowOff>
    </xdr:to>
    <xdr:pic>
      <xdr:nvPicPr>
        <xdr:cNvPr id="62" name="Picture 61">
          <a:extLst>
            <a:ext uri="{FF2B5EF4-FFF2-40B4-BE49-F238E27FC236}">
              <a16:creationId xmlns:a16="http://schemas.microsoft.com/office/drawing/2014/main" id="{2C14EC87-FB61-9289-513F-B63AD314A8E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52054" y="506973"/>
          <a:ext cx="476251" cy="476251"/>
        </a:xfrm>
        <a:prstGeom prst="rect">
          <a:avLst/>
        </a:prstGeom>
      </xdr:spPr>
    </xdr:pic>
    <xdr:clientData/>
  </xdr:twoCellAnchor>
  <xdr:twoCellAnchor editAs="oneCell">
    <xdr:from>
      <xdr:col>4</xdr:col>
      <xdr:colOff>568427</xdr:colOff>
      <xdr:row>36</xdr:row>
      <xdr:rowOff>0</xdr:rowOff>
    </xdr:from>
    <xdr:to>
      <xdr:col>5</xdr:col>
      <xdr:colOff>537702</xdr:colOff>
      <xdr:row>39</xdr:row>
      <xdr:rowOff>61451</xdr:rowOff>
    </xdr:to>
    <xdr:pic>
      <xdr:nvPicPr>
        <xdr:cNvPr id="64" name="Picture 63">
          <a:extLst>
            <a:ext uri="{FF2B5EF4-FFF2-40B4-BE49-F238E27FC236}">
              <a16:creationId xmlns:a16="http://schemas.microsoft.com/office/drawing/2014/main" id="{1ECDCDAB-CEE7-F7B1-0BED-55096D38F22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33750" y="7712177"/>
          <a:ext cx="660605" cy="660605"/>
        </a:xfrm>
        <a:prstGeom prst="rect">
          <a:avLst/>
        </a:prstGeom>
      </xdr:spPr>
    </xdr:pic>
    <xdr:clientData/>
  </xdr:twoCellAnchor>
  <xdr:twoCellAnchor editAs="oneCell">
    <xdr:from>
      <xdr:col>3</xdr:col>
      <xdr:colOff>199718</xdr:colOff>
      <xdr:row>35</xdr:row>
      <xdr:rowOff>168991</xdr:rowOff>
    </xdr:from>
    <xdr:to>
      <xdr:col>4</xdr:col>
      <xdr:colOff>245806</xdr:colOff>
      <xdr:row>39</xdr:row>
      <xdr:rowOff>107539</xdr:rowOff>
    </xdr:to>
    <xdr:pic>
      <xdr:nvPicPr>
        <xdr:cNvPr id="66" name="Picture 65">
          <a:extLst>
            <a:ext uri="{FF2B5EF4-FFF2-40B4-BE49-F238E27FC236}">
              <a16:creationId xmlns:a16="http://schemas.microsoft.com/office/drawing/2014/main" id="{42A3FEA2-B938-DB7D-27BF-39218EEB2B6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273710" y="7681451"/>
          <a:ext cx="737419" cy="737419"/>
        </a:xfrm>
        <a:prstGeom prst="rect">
          <a:avLst/>
        </a:prstGeom>
      </xdr:spPr>
    </xdr:pic>
    <xdr:clientData/>
  </xdr:twoCellAnchor>
  <xdr:twoCellAnchor editAs="oneCell">
    <xdr:from>
      <xdr:col>11</xdr:col>
      <xdr:colOff>322624</xdr:colOff>
      <xdr:row>9</xdr:row>
      <xdr:rowOff>491614</xdr:rowOff>
    </xdr:from>
    <xdr:to>
      <xdr:col>12</xdr:col>
      <xdr:colOff>184357</xdr:colOff>
      <xdr:row>11</xdr:row>
      <xdr:rowOff>122904</xdr:rowOff>
    </xdr:to>
    <xdr:pic>
      <xdr:nvPicPr>
        <xdr:cNvPr id="68" name="Picture 67">
          <a:extLst>
            <a:ext uri="{FF2B5EF4-FFF2-40B4-BE49-F238E27FC236}">
              <a16:creationId xmlns:a16="http://schemas.microsoft.com/office/drawing/2014/main" id="{AA6CF10B-1ADF-77EA-8966-FB57E398A3E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27261" y="2289074"/>
          <a:ext cx="553064" cy="553064"/>
        </a:xfrm>
        <a:prstGeom prst="rect">
          <a:avLst/>
        </a:prstGeom>
      </xdr:spPr>
    </xdr:pic>
    <xdr:clientData/>
  </xdr:twoCellAnchor>
  <xdr:twoCellAnchor editAs="oneCell">
    <xdr:from>
      <xdr:col>3</xdr:col>
      <xdr:colOff>430162</xdr:colOff>
      <xdr:row>7</xdr:row>
      <xdr:rowOff>168993</xdr:rowOff>
    </xdr:from>
    <xdr:to>
      <xdr:col>4</xdr:col>
      <xdr:colOff>46088</xdr:colOff>
      <xdr:row>9</xdr:row>
      <xdr:rowOff>76814</xdr:rowOff>
    </xdr:to>
    <xdr:pic>
      <xdr:nvPicPr>
        <xdr:cNvPr id="70" name="Picture 69">
          <a:extLst>
            <a:ext uri="{FF2B5EF4-FFF2-40B4-BE49-F238E27FC236}">
              <a16:creationId xmlns:a16="http://schemas.microsoft.com/office/drawing/2014/main" id="{6B5FC251-3A44-44F9-C5AC-011A102752F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04154" y="1567017"/>
          <a:ext cx="307257" cy="307257"/>
        </a:xfrm>
        <a:prstGeom prst="rect">
          <a:avLst/>
        </a:prstGeom>
      </xdr:spPr>
    </xdr:pic>
    <xdr:clientData/>
  </xdr:twoCellAnchor>
  <xdr:twoCellAnchor editAs="oneCell">
    <xdr:from>
      <xdr:col>11</xdr:col>
      <xdr:colOff>291893</xdr:colOff>
      <xdr:row>2</xdr:row>
      <xdr:rowOff>153629</xdr:rowOff>
    </xdr:from>
    <xdr:to>
      <xdr:col>12</xdr:col>
      <xdr:colOff>184354</xdr:colOff>
      <xdr:row>5</xdr:row>
      <xdr:rowOff>138267</xdr:rowOff>
    </xdr:to>
    <xdr:pic>
      <xdr:nvPicPr>
        <xdr:cNvPr id="74" name="Picture 73">
          <a:extLst>
            <a:ext uri="{FF2B5EF4-FFF2-40B4-BE49-F238E27FC236}">
              <a16:creationId xmlns:a16="http://schemas.microsoft.com/office/drawing/2014/main" id="{0B580DFC-57AA-B36D-5A1E-129206C3964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896530" y="553064"/>
          <a:ext cx="583792" cy="583792"/>
        </a:xfrm>
        <a:prstGeom prst="rect">
          <a:avLst/>
        </a:prstGeom>
      </xdr:spPr>
    </xdr:pic>
    <xdr:clientData/>
  </xdr:twoCellAnchor>
  <xdr:twoCellAnchor editAs="oneCell">
    <xdr:from>
      <xdr:col>17</xdr:col>
      <xdr:colOff>384074</xdr:colOff>
      <xdr:row>9</xdr:row>
      <xdr:rowOff>430162</xdr:rowOff>
    </xdr:from>
    <xdr:to>
      <xdr:col>18</xdr:col>
      <xdr:colOff>245806</xdr:colOff>
      <xdr:row>11</xdr:row>
      <xdr:rowOff>61451</xdr:rowOff>
    </xdr:to>
    <xdr:pic>
      <xdr:nvPicPr>
        <xdr:cNvPr id="76" name="Picture 75">
          <a:extLst>
            <a:ext uri="{FF2B5EF4-FFF2-40B4-BE49-F238E27FC236}">
              <a16:creationId xmlns:a16="http://schemas.microsoft.com/office/drawing/2014/main" id="{F408D456-EF9D-33B0-72ED-C83AFCDD55E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136695" y="2227622"/>
          <a:ext cx="553063" cy="553063"/>
        </a:xfrm>
        <a:prstGeom prst="rect">
          <a:avLst/>
        </a:prstGeom>
      </xdr:spPr>
    </xdr:pic>
    <xdr:clientData/>
  </xdr:twoCellAnchor>
  <xdr:twoCellAnchor editAs="oneCell">
    <xdr:from>
      <xdr:col>11</xdr:col>
      <xdr:colOff>239274</xdr:colOff>
      <xdr:row>13</xdr:row>
      <xdr:rowOff>57849</xdr:rowOff>
    </xdr:from>
    <xdr:to>
      <xdr:col>12</xdr:col>
      <xdr:colOff>207570</xdr:colOff>
      <xdr:row>15</xdr:row>
      <xdr:rowOff>30726</xdr:rowOff>
    </xdr:to>
    <xdr:pic>
      <xdr:nvPicPr>
        <xdr:cNvPr id="78" name="Picture 77">
          <a:extLst>
            <a:ext uri="{FF2B5EF4-FFF2-40B4-BE49-F238E27FC236}">
              <a16:creationId xmlns:a16="http://schemas.microsoft.com/office/drawing/2014/main" id="{977AB751-3500-51A1-FAF9-B8B0343D6595}"/>
            </a:ext>
          </a:extLst>
        </xdr:cNvPr>
        <xdr:cNvPicPr>
          <a:picLocks noChangeAspect="1"/>
        </xdr:cNvPicPr>
      </xdr:nvPicPr>
      <xdr:blipFill>
        <a:blip xmlns:r="http://schemas.openxmlformats.org/officeDocument/2006/relationships" r:embed="rId17"/>
        <a:stretch>
          <a:fillRect/>
        </a:stretch>
      </xdr:blipFill>
      <xdr:spPr>
        <a:xfrm>
          <a:off x="7843911" y="3176518"/>
          <a:ext cx="659627" cy="372313"/>
        </a:xfrm>
        <a:prstGeom prst="rect">
          <a:avLst/>
        </a:prstGeom>
        <a:solidFill>
          <a:srgbClr val="FFD200"/>
        </a:solidFill>
      </xdr:spPr>
    </xdr:pic>
    <xdr:clientData/>
  </xdr:twoCellAnchor>
  <xdr:twoCellAnchor editAs="oneCell">
    <xdr:from>
      <xdr:col>17</xdr:col>
      <xdr:colOff>278288</xdr:colOff>
      <xdr:row>13</xdr:row>
      <xdr:rowOff>440</xdr:rowOff>
    </xdr:from>
    <xdr:to>
      <xdr:col>18</xdr:col>
      <xdr:colOff>246584</xdr:colOff>
      <xdr:row>14</xdr:row>
      <xdr:rowOff>173035</xdr:rowOff>
    </xdr:to>
    <xdr:pic>
      <xdr:nvPicPr>
        <xdr:cNvPr id="79" name="Picture 78">
          <a:extLst>
            <a:ext uri="{FF2B5EF4-FFF2-40B4-BE49-F238E27FC236}">
              <a16:creationId xmlns:a16="http://schemas.microsoft.com/office/drawing/2014/main" id="{5A3727EC-51B9-4664-BA9B-EEDF60B6C058}"/>
            </a:ext>
          </a:extLst>
        </xdr:cNvPr>
        <xdr:cNvPicPr>
          <a:picLocks noChangeAspect="1"/>
        </xdr:cNvPicPr>
      </xdr:nvPicPr>
      <xdr:blipFill>
        <a:blip xmlns:r="http://schemas.openxmlformats.org/officeDocument/2006/relationships" r:embed="rId17"/>
        <a:stretch>
          <a:fillRect/>
        </a:stretch>
      </xdr:blipFill>
      <xdr:spPr>
        <a:xfrm>
          <a:off x="12030909" y="3119109"/>
          <a:ext cx="659627" cy="372313"/>
        </a:xfrm>
        <a:prstGeom prst="rect">
          <a:avLst/>
        </a:prstGeom>
        <a:solidFill>
          <a:srgbClr val="FFD200"/>
        </a:solidFill>
      </xdr:spPr>
    </xdr:pic>
    <xdr:clientData/>
  </xdr:twoCellAnchor>
  <xdr:twoCellAnchor editAs="oneCell">
    <xdr:from>
      <xdr:col>6</xdr:col>
      <xdr:colOff>392904</xdr:colOff>
      <xdr:row>1</xdr:row>
      <xdr:rowOff>196113</xdr:rowOff>
    </xdr:from>
    <xdr:to>
      <xdr:col>7</xdr:col>
      <xdr:colOff>361200</xdr:colOff>
      <xdr:row>3</xdr:row>
      <xdr:rowOff>168991</xdr:rowOff>
    </xdr:to>
    <xdr:pic>
      <xdr:nvPicPr>
        <xdr:cNvPr id="80" name="Picture 79">
          <a:extLst>
            <a:ext uri="{FF2B5EF4-FFF2-40B4-BE49-F238E27FC236}">
              <a16:creationId xmlns:a16="http://schemas.microsoft.com/office/drawing/2014/main" id="{813D5F8C-B9F9-48AB-BDCA-6202D7C3A30B}"/>
            </a:ext>
          </a:extLst>
        </xdr:cNvPr>
        <xdr:cNvPicPr>
          <a:picLocks noChangeAspect="1"/>
        </xdr:cNvPicPr>
      </xdr:nvPicPr>
      <xdr:blipFill>
        <a:blip xmlns:r="http://schemas.openxmlformats.org/officeDocument/2006/relationships" r:embed="rId17"/>
        <a:stretch>
          <a:fillRect/>
        </a:stretch>
      </xdr:blipFill>
      <xdr:spPr>
        <a:xfrm>
          <a:off x="4540888" y="395831"/>
          <a:ext cx="659627" cy="372313"/>
        </a:xfrm>
        <a:prstGeom prst="rect">
          <a:avLst/>
        </a:prstGeom>
        <a:solidFill>
          <a:srgbClr val="FFD200"/>
        </a:solidFill>
      </xdr:spPr>
    </xdr:pic>
    <xdr:clientData/>
  </xdr:twoCellAnchor>
  <xdr:twoCellAnchor editAs="oneCell">
    <xdr:from>
      <xdr:col>17</xdr:col>
      <xdr:colOff>299498</xdr:colOff>
      <xdr:row>7</xdr:row>
      <xdr:rowOff>10530</xdr:rowOff>
    </xdr:from>
    <xdr:to>
      <xdr:col>18</xdr:col>
      <xdr:colOff>267794</xdr:colOff>
      <xdr:row>8</xdr:row>
      <xdr:rowOff>183125</xdr:rowOff>
    </xdr:to>
    <xdr:pic>
      <xdr:nvPicPr>
        <xdr:cNvPr id="81" name="Picture 80">
          <a:extLst>
            <a:ext uri="{FF2B5EF4-FFF2-40B4-BE49-F238E27FC236}">
              <a16:creationId xmlns:a16="http://schemas.microsoft.com/office/drawing/2014/main" id="{F0D9B14D-1BE6-413A-82B8-A63EB22807CF}"/>
            </a:ext>
          </a:extLst>
        </xdr:cNvPr>
        <xdr:cNvPicPr>
          <a:picLocks noChangeAspect="1"/>
        </xdr:cNvPicPr>
      </xdr:nvPicPr>
      <xdr:blipFill>
        <a:blip xmlns:r="http://schemas.openxmlformats.org/officeDocument/2006/relationships" r:embed="rId17"/>
        <a:stretch>
          <a:fillRect/>
        </a:stretch>
      </xdr:blipFill>
      <xdr:spPr>
        <a:xfrm>
          <a:off x="12052119" y="1408554"/>
          <a:ext cx="659627" cy="372313"/>
        </a:xfrm>
        <a:prstGeom prst="rect">
          <a:avLst/>
        </a:prstGeom>
        <a:solidFill>
          <a:srgbClr val="FFD200"/>
        </a:solidFill>
      </xdr:spPr>
    </xdr:pic>
    <xdr:clientData/>
  </xdr:twoCellAnchor>
  <xdr:twoCellAnchor>
    <xdr:from>
      <xdr:col>20</xdr:col>
      <xdr:colOff>49480</xdr:colOff>
      <xdr:row>39</xdr:row>
      <xdr:rowOff>148442</xdr:rowOff>
    </xdr:from>
    <xdr:to>
      <xdr:col>21</xdr:col>
      <xdr:colOff>358734</xdr:colOff>
      <xdr:row>40</xdr:row>
      <xdr:rowOff>136071</xdr:rowOff>
    </xdr:to>
    <xdr:sp macro="" textlink="">
      <xdr:nvSpPr>
        <xdr:cNvPr id="82" name="TextBox 81">
          <a:extLst>
            <a:ext uri="{FF2B5EF4-FFF2-40B4-BE49-F238E27FC236}">
              <a16:creationId xmlns:a16="http://schemas.microsoft.com/office/drawing/2014/main" id="{8F21F0AA-63A8-3393-19A4-035C9325CBEB}"/>
            </a:ext>
          </a:extLst>
        </xdr:cNvPr>
        <xdr:cNvSpPr txBox="1"/>
      </xdr:nvSpPr>
      <xdr:spPr>
        <a:xfrm>
          <a:off x="13656623" y="8399319"/>
          <a:ext cx="989611" cy="185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clientData/>
  </xdr:twoCellAnchor>
  <xdr:twoCellAnchor>
    <xdr:from>
      <xdr:col>23</xdr:col>
      <xdr:colOff>197922</xdr:colOff>
      <xdr:row>39</xdr:row>
      <xdr:rowOff>123702</xdr:rowOff>
    </xdr:from>
    <xdr:to>
      <xdr:col>24</xdr:col>
      <xdr:colOff>371104</xdr:colOff>
      <xdr:row>40</xdr:row>
      <xdr:rowOff>136072</xdr:rowOff>
    </xdr:to>
    <xdr:sp macro="" textlink="">
      <xdr:nvSpPr>
        <xdr:cNvPr id="87" name="TextBox 86">
          <a:extLst>
            <a:ext uri="{FF2B5EF4-FFF2-40B4-BE49-F238E27FC236}">
              <a16:creationId xmlns:a16="http://schemas.microsoft.com/office/drawing/2014/main" id="{C75F559C-D873-2B9C-B6BD-77CE519AA8DF}"/>
            </a:ext>
          </a:extLst>
        </xdr:cNvPr>
        <xdr:cNvSpPr txBox="1"/>
      </xdr:nvSpPr>
      <xdr:spPr>
        <a:xfrm>
          <a:off x="15846136" y="8374579"/>
          <a:ext cx="853539" cy="21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AVG SALES</a:t>
          </a:r>
        </a:p>
      </xdr:txBody>
    </xdr:sp>
    <xdr:clientData/>
  </xdr:twoCellAnchor>
  <xdr:twoCellAnchor>
    <xdr:from>
      <xdr:col>25</xdr:col>
      <xdr:colOff>333993</xdr:colOff>
      <xdr:row>39</xdr:row>
      <xdr:rowOff>98960</xdr:rowOff>
    </xdr:from>
    <xdr:to>
      <xdr:col>27</xdr:col>
      <xdr:colOff>457694</xdr:colOff>
      <xdr:row>40</xdr:row>
      <xdr:rowOff>160811</xdr:rowOff>
    </xdr:to>
    <xdr:sp macro="" textlink="">
      <xdr:nvSpPr>
        <xdr:cNvPr id="88" name="TextBox 87">
          <a:extLst>
            <a:ext uri="{FF2B5EF4-FFF2-40B4-BE49-F238E27FC236}">
              <a16:creationId xmlns:a16="http://schemas.microsoft.com/office/drawing/2014/main" id="{0D4A4542-1686-88E8-3E1D-D6B64189DA5E}"/>
            </a:ext>
          </a:extLst>
        </xdr:cNvPr>
        <xdr:cNvSpPr txBox="1"/>
      </xdr:nvSpPr>
      <xdr:spPr>
        <a:xfrm>
          <a:off x="17342922" y="8349837"/>
          <a:ext cx="1484415" cy="2597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NO .OF ITEMS</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0.03591</cdr:x>
      <cdr:y>0.00988</cdr:y>
    </cdr:from>
    <cdr:to>
      <cdr:x>0.42818</cdr:x>
      <cdr:y>0.12752</cdr:y>
    </cdr:to>
    <cdr:sp macro="" textlink="">
      <cdr:nvSpPr>
        <cdr:cNvPr id="2" name="TextBox 1">
          <a:extLst xmlns:a="http://schemas.openxmlformats.org/drawingml/2006/main">
            <a:ext uri="{FF2B5EF4-FFF2-40B4-BE49-F238E27FC236}">
              <a16:creationId xmlns:a16="http://schemas.microsoft.com/office/drawing/2014/main" id="{4E960419-C1A4-E07E-2843-5231A7656ADC}"/>
            </a:ext>
          </a:extLst>
        </cdr:cNvPr>
        <cdr:cNvSpPr txBox="1"/>
      </cdr:nvSpPr>
      <cdr:spPr>
        <a:xfrm xmlns:a="http://schemas.openxmlformats.org/drawingml/2006/main">
          <a:off x="127985" y="19345"/>
          <a:ext cx="1398024" cy="2304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b="1" kern="1200"/>
            <a:t>FAT BY QUALITY</a:t>
          </a:r>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52387</xdr:colOff>
      <xdr:row>25</xdr:row>
      <xdr:rowOff>19051</xdr:rowOff>
    </xdr:from>
    <xdr:to>
      <xdr:col>6</xdr:col>
      <xdr:colOff>676275</xdr:colOff>
      <xdr:row>32</xdr:row>
      <xdr:rowOff>85726</xdr:rowOff>
    </xdr:to>
    <xdr:graphicFrame macro="">
      <xdr:nvGraphicFramePr>
        <xdr:cNvPr id="3" name="Chart 2">
          <a:extLst>
            <a:ext uri="{FF2B5EF4-FFF2-40B4-BE49-F238E27FC236}">
              <a16:creationId xmlns:a16="http://schemas.microsoft.com/office/drawing/2014/main" id="{386F477E-597A-775E-DA91-7F4908286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109537</xdr:colOff>
      <xdr:row>36</xdr:row>
      <xdr:rowOff>9525</xdr:rowOff>
    </xdr:from>
    <xdr:to>
      <xdr:col>9</xdr:col>
      <xdr:colOff>528637</xdr:colOff>
      <xdr:row>49</xdr:row>
      <xdr:rowOff>152400</xdr:rowOff>
    </xdr:to>
    <xdr:graphicFrame macro="">
      <xdr:nvGraphicFramePr>
        <xdr:cNvPr id="4" name="Chart 3">
          <a:extLst>
            <a:ext uri="{FF2B5EF4-FFF2-40B4-BE49-F238E27FC236}">
              <a16:creationId xmlns:a16="http://schemas.microsoft.com/office/drawing/2014/main" id="{A8A3A3E2-AD5D-814F-328B-D25D3D754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60</xdr:row>
      <xdr:rowOff>19050</xdr:rowOff>
    </xdr:from>
    <xdr:to>
      <xdr:col>7</xdr:col>
      <xdr:colOff>9525</xdr:colOff>
      <xdr:row>70</xdr:row>
      <xdr:rowOff>38100</xdr:rowOff>
    </xdr:to>
    <xdr:graphicFrame macro="">
      <xdr:nvGraphicFramePr>
        <xdr:cNvPr id="5" name="Chart 4">
          <a:extLst>
            <a:ext uri="{FF2B5EF4-FFF2-40B4-BE49-F238E27FC236}">
              <a16:creationId xmlns:a16="http://schemas.microsoft.com/office/drawing/2014/main" id="{3A669831-EEF3-7D8F-9E25-E64E50B6B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71438</xdr:colOff>
      <xdr:row>56</xdr:row>
      <xdr:rowOff>76200</xdr:rowOff>
    </xdr:from>
    <xdr:to>
      <xdr:col>15</xdr:col>
      <xdr:colOff>447676</xdr:colOff>
      <xdr:row>65</xdr:row>
      <xdr:rowOff>95250</xdr:rowOff>
    </xdr:to>
    <xdr:graphicFrame macro="">
      <xdr:nvGraphicFramePr>
        <xdr:cNvPr id="6" name="Chart 5">
          <a:extLst>
            <a:ext uri="{FF2B5EF4-FFF2-40B4-BE49-F238E27FC236}">
              <a16:creationId xmlns:a16="http://schemas.microsoft.com/office/drawing/2014/main" id="{63D752B0-37A7-90F2-3BF7-268A58B0E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266699</xdr:colOff>
      <xdr:row>69</xdr:row>
      <xdr:rowOff>104775</xdr:rowOff>
    </xdr:from>
    <xdr:to>
      <xdr:col>17</xdr:col>
      <xdr:colOff>200025</xdr:colOff>
      <xdr:row>75</xdr:row>
      <xdr:rowOff>28575</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1D2E31DD-AD97-B5B7-4559-5836C064C5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963399" y="13906500"/>
              <a:ext cx="2676526" cy="1123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376237</xdr:colOff>
      <xdr:row>78</xdr:row>
      <xdr:rowOff>66675</xdr:rowOff>
    </xdr:from>
    <xdr:to>
      <xdr:col>17</xdr:col>
      <xdr:colOff>423862</xdr:colOff>
      <xdr:row>87</xdr:row>
      <xdr:rowOff>123825</xdr:rowOff>
    </xdr:to>
    <xdr:graphicFrame macro="">
      <xdr:nvGraphicFramePr>
        <xdr:cNvPr id="9" name="Chart 8">
          <a:extLst>
            <a:ext uri="{FF2B5EF4-FFF2-40B4-BE49-F238E27FC236}">
              <a16:creationId xmlns:a16="http://schemas.microsoft.com/office/drawing/2014/main" id="{36C1297E-02DB-12FA-8C00-801C71973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300037</xdr:colOff>
      <xdr:row>88</xdr:row>
      <xdr:rowOff>47625</xdr:rowOff>
    </xdr:from>
    <xdr:to>
      <xdr:col>17</xdr:col>
      <xdr:colOff>347662</xdr:colOff>
      <xdr:row>95</xdr:row>
      <xdr:rowOff>85725</xdr:rowOff>
    </xdr:to>
    <xdr:graphicFrame macro="">
      <xdr:nvGraphicFramePr>
        <xdr:cNvPr id="10" name="Chart 9">
          <a:extLst>
            <a:ext uri="{FF2B5EF4-FFF2-40B4-BE49-F238E27FC236}">
              <a16:creationId xmlns:a16="http://schemas.microsoft.com/office/drawing/2014/main" id="{8F57A78A-C25B-AB2C-797C-BCBA64384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319087</xdr:colOff>
      <xdr:row>97</xdr:row>
      <xdr:rowOff>9525</xdr:rowOff>
    </xdr:from>
    <xdr:to>
      <xdr:col>17</xdr:col>
      <xdr:colOff>366712</xdr:colOff>
      <xdr:row>105</xdr:row>
      <xdr:rowOff>85725</xdr:rowOff>
    </xdr:to>
    <xdr:graphicFrame macro="">
      <xdr:nvGraphicFramePr>
        <xdr:cNvPr id="11" name="Chart 10">
          <a:extLst>
            <a:ext uri="{FF2B5EF4-FFF2-40B4-BE49-F238E27FC236}">
              <a16:creationId xmlns:a16="http://schemas.microsoft.com/office/drawing/2014/main" id="{03CC5981-26A4-770C-6449-C0ADFF56C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809625</xdr:colOff>
      <xdr:row>117</xdr:row>
      <xdr:rowOff>171450</xdr:rowOff>
    </xdr:from>
    <xdr:to>
      <xdr:col>4</xdr:col>
      <xdr:colOff>238125</xdr:colOff>
      <xdr:row>131</xdr:row>
      <xdr:rowOff>38100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FC2C8244-C3BD-3DAB-D2BD-EDFCD0F70CC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752600" y="235743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104</xdr:row>
      <xdr:rowOff>180975</xdr:rowOff>
    </xdr:from>
    <xdr:to>
      <xdr:col>5</xdr:col>
      <xdr:colOff>809625</xdr:colOff>
      <xdr:row>118</xdr:row>
      <xdr:rowOff>47625</xdr:rowOff>
    </xdr:to>
    <mc:AlternateContent xmlns:mc="http://schemas.openxmlformats.org/markup-compatibility/2006" xmlns:a14="http://schemas.microsoft.com/office/drawing/2010/main">
      <mc:Choice Requires="a14">
        <xdr:graphicFrame macro="">
          <xdr:nvGraphicFramePr>
            <xdr:cNvPr id="14" name="Outlet Size 2">
              <a:extLst>
                <a:ext uri="{FF2B5EF4-FFF2-40B4-BE49-F238E27FC236}">
                  <a16:creationId xmlns:a16="http://schemas.microsoft.com/office/drawing/2014/main" id="{B63063B1-9053-156A-28A1-E584CA705D76}"/>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4048125" y="20983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685800</xdr:colOff>
      <xdr:row>101</xdr:row>
      <xdr:rowOff>28575</xdr:rowOff>
    </xdr:from>
    <xdr:to>
      <xdr:col>2</xdr:col>
      <xdr:colOff>628650</xdr:colOff>
      <xdr:row>114</xdr:row>
      <xdr:rowOff>95250</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141575D0-877B-D65F-6786-B13D9742CE8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85800" y="202311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128588</xdr:colOff>
      <xdr:row>11</xdr:row>
      <xdr:rowOff>152400</xdr:rowOff>
    </xdr:from>
    <xdr:to>
      <xdr:col>5</xdr:col>
      <xdr:colOff>561975</xdr:colOff>
      <xdr:row>20</xdr:row>
      <xdr:rowOff>133350</xdr:rowOff>
    </xdr:to>
    <xdr:graphicFrame macro="">
      <xdr:nvGraphicFramePr>
        <xdr:cNvPr id="16" name="Chart 15">
          <a:extLst>
            <a:ext uri="{FF2B5EF4-FFF2-40B4-BE49-F238E27FC236}">
              <a16:creationId xmlns:a16="http://schemas.microsoft.com/office/drawing/2014/main" id="{A4B18363-93C7-3836-1601-032E7EC1A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Y C" refreshedDate="45770.823640509261" createdVersion="8" refreshedVersion="8" minRefreshableVersion="3" recordCount="8523" xr:uid="{82591BC7-71F6-4A40-B40A-6531DDDBF88E}">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8647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E1D51F-18BA-43B3-B637-14EE7A05A24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Sales" fld="11" subtotal="average" baseField="0" baseItem="1"/>
    <dataField name="Number of items" fld="1" subtotal="count" baseField="0" baseItem="1"/>
    <dataField name="Average of Rating" fld="12" subtotal="average" baseField="0" baseItem="1"/>
  </dataFields>
  <formats count="3">
    <format dxfId="959">
      <pivotArea type="all" dataOnly="0" outline="0" fieldPosition="0"/>
    </format>
    <format dxfId="958">
      <pivotArea outline="0" collapsedLevelsAreSubtotals="1" fieldPosition="0"/>
    </format>
    <format dxfId="95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48DDDC-BC93-40F2-A2B1-2DD0FB881D0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5">
  <location ref="J57:K6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6">
    <format dxfId="905">
      <pivotArea outline="0" collapsedLevelsAreSubtotals="1" fieldPosition="0"/>
    </format>
    <format dxfId="904">
      <pivotArea type="all" dataOnly="0" outline="0" fieldPosition="0"/>
    </format>
    <format dxfId="903">
      <pivotArea outline="0" collapsedLevelsAreSubtotals="1" fieldPosition="0"/>
    </format>
    <format dxfId="902">
      <pivotArea field="7" type="button" dataOnly="0" labelOnly="1" outline="0" axis="axisRow" fieldPosition="0"/>
    </format>
    <format dxfId="901">
      <pivotArea dataOnly="0" labelOnly="1" fieldPosition="0">
        <references count="1">
          <reference field="7" count="0"/>
        </references>
      </pivotArea>
    </format>
    <format dxfId="90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9F9263-C37C-4CD7-9A2E-47A50E36E3F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0">
  <location ref="B61:C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6">
    <format dxfId="911">
      <pivotArea outline="0" collapsedLevelsAreSubtotals="1" fieldPosition="0"/>
    </format>
    <format dxfId="910">
      <pivotArea type="all" dataOnly="0" outline="0" fieldPosition="0"/>
    </format>
    <format dxfId="909">
      <pivotArea outline="0" collapsedLevelsAreSubtotals="1" fieldPosition="0"/>
    </format>
    <format dxfId="908">
      <pivotArea field="4" type="button" dataOnly="0" labelOnly="1" outline="0" axis="axisRow" fieldPosition="0"/>
    </format>
    <format dxfId="907">
      <pivotArea dataOnly="0" labelOnly="1" fieldPosition="0">
        <references count="1">
          <reference field="4" count="0"/>
        </references>
      </pivotArea>
    </format>
    <format dxfId="90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1"/>
          </reference>
        </references>
      </pivotArea>
    </chartFormat>
    <chartFormat chart="18" format="4">
      <pivotArea type="data" outline="0" fieldPosition="0">
        <references count="2">
          <reference field="4294967294" count="1" selected="0">
            <x v="0"/>
          </reference>
          <reference field="4" count="1" selected="0">
            <x v="2"/>
          </reference>
        </references>
      </pivotArea>
    </chartFormat>
    <chartFormat chart="18" format="5">
      <pivotArea type="data" outline="0" fieldPosition="0">
        <references count="2">
          <reference field="4294967294" count="1" selected="0">
            <x v="0"/>
          </reference>
          <reference field="4" count="1" selected="0">
            <x v="3"/>
          </reference>
        </references>
      </pivotArea>
    </chartFormat>
    <chartFormat chart="18" format="6">
      <pivotArea type="data" outline="0" fieldPosition="0">
        <references count="2">
          <reference field="4294967294" count="1" selected="0">
            <x v="0"/>
          </reference>
          <reference field="4" count="1" selected="0">
            <x v="4"/>
          </reference>
        </references>
      </pivotArea>
    </chartFormat>
    <chartFormat chart="18" format="7">
      <pivotArea type="data" outline="0" fieldPosition="0">
        <references count="2">
          <reference field="4294967294" count="1" selected="0">
            <x v="0"/>
          </reference>
          <reference field="4" count="1" selected="0">
            <x v="5"/>
          </reference>
        </references>
      </pivotArea>
    </chartFormat>
    <chartFormat chart="18" format="8">
      <pivotArea type="data" outline="0" fieldPosition="0">
        <references count="2">
          <reference field="4294967294" count="1" selected="0">
            <x v="0"/>
          </reference>
          <reference field="4" count="1" selected="0">
            <x v="6"/>
          </reference>
        </references>
      </pivotArea>
    </chartFormat>
    <chartFormat chart="18" format="9">
      <pivotArea type="data" outline="0" fieldPosition="0">
        <references count="2">
          <reference field="4294967294" count="1" selected="0">
            <x v="0"/>
          </reference>
          <reference field="4" count="1" selected="0">
            <x v="7"/>
          </reference>
        </references>
      </pivotArea>
    </chartFormat>
    <chartFormat chart="18" format="10">
      <pivotArea type="data" outline="0" fieldPosition="0">
        <references count="2">
          <reference field="4294967294" count="1" selected="0">
            <x v="0"/>
          </reference>
          <reference field="4" count="1" selected="0">
            <x v="8"/>
          </reference>
        </references>
      </pivotArea>
    </chartFormat>
    <chartFormat chart="18"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E2D5D5-CAA0-46DB-9CF3-F3B40B28310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2">
  <location ref="J80:K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6">
    <format dxfId="917">
      <pivotArea outline="0" collapsedLevelsAreSubtotals="1" fieldPosition="0"/>
    </format>
    <format dxfId="916">
      <pivotArea type="all" dataOnly="0" outline="0" fieldPosition="0"/>
    </format>
    <format dxfId="915">
      <pivotArea outline="0" collapsedLevelsAreSubtotals="1" fieldPosition="0"/>
    </format>
    <format dxfId="914">
      <pivotArea field="8" type="button" dataOnly="0" labelOnly="1" outline="0" axis="axisRow" fieldPosition="0"/>
    </format>
    <format dxfId="913">
      <pivotArea dataOnly="0" labelOnly="1" fieldPosition="0">
        <references count="1">
          <reference field="8" count="0"/>
        </references>
      </pivotArea>
    </format>
    <format dxfId="91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E7E657-3CB0-4AAB-A845-F176FC77473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4">
  <location ref="J88:K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6">
    <format dxfId="923">
      <pivotArea outline="0" collapsedLevelsAreSubtotals="1" fieldPosition="0"/>
    </format>
    <format dxfId="922">
      <pivotArea type="all" dataOnly="0" outline="0" fieldPosition="0"/>
    </format>
    <format dxfId="921">
      <pivotArea outline="0" collapsedLevelsAreSubtotals="1" fieldPosition="0"/>
    </format>
    <format dxfId="920">
      <pivotArea field="8" type="button" dataOnly="0" labelOnly="1" outline="0" axis="axisRow" fieldPosition="0"/>
    </format>
    <format dxfId="919">
      <pivotArea dataOnly="0" labelOnly="1" fieldPosition="0">
        <references count="1">
          <reference field="8" count="0"/>
        </references>
      </pivotArea>
    </format>
    <format dxfId="91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68F477-8DAA-4279-A7D3-A839BDE44D0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B37:C5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6">
    <format dxfId="929">
      <pivotArea outline="0" collapsedLevelsAreSubtotals="1" fieldPosition="0"/>
    </format>
    <format dxfId="928">
      <pivotArea type="all" dataOnly="0" outline="0" fieldPosition="0"/>
    </format>
    <format dxfId="927">
      <pivotArea outline="0" collapsedLevelsAreSubtotals="1" fieldPosition="0"/>
    </format>
    <format dxfId="926">
      <pivotArea field="3" type="button" dataOnly="0" labelOnly="1" outline="0" axis="axisRow" fieldPosition="0"/>
    </format>
    <format dxfId="925">
      <pivotArea dataOnly="0" labelOnly="1" fieldPosition="0">
        <references count="1">
          <reference field="3" count="0"/>
        </references>
      </pivotArea>
    </format>
    <format dxfId="92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43F4B7-B086-4B57-AC6F-F174DA8FDE4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7">
  <location ref="B26:D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9">
    <format dxfId="938">
      <pivotArea outline="0" collapsedLevelsAreSubtotals="1" fieldPosition="0"/>
    </format>
    <format dxfId="937">
      <pivotArea type="all" dataOnly="0" outline="0" fieldPosition="0"/>
    </format>
    <format dxfId="936">
      <pivotArea outline="0" collapsedLevelsAreSubtotals="1" fieldPosition="0"/>
    </format>
    <format dxfId="935">
      <pivotArea type="origin" dataOnly="0" labelOnly="1" outline="0" fieldPosition="0"/>
    </format>
    <format dxfId="934">
      <pivotArea field="0" type="button" dataOnly="0" labelOnly="1" outline="0" axis="axisCol" fieldPosition="0"/>
    </format>
    <format dxfId="933">
      <pivotArea type="topRight" dataOnly="0" labelOnly="1" outline="0" fieldPosition="0"/>
    </format>
    <format dxfId="932">
      <pivotArea field="6" type="button" dataOnly="0" labelOnly="1" outline="0" axis="axisRow" fieldPosition="0"/>
    </format>
    <format dxfId="931">
      <pivotArea dataOnly="0" labelOnly="1" fieldPosition="0">
        <references count="1">
          <reference field="6" count="0"/>
        </references>
      </pivotArea>
    </format>
    <format dxfId="930">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0" count="1" selected="0">
            <x v="1"/>
          </reference>
        </references>
      </pivotArea>
    </chartFormat>
    <chartFormat chart="2"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B071E8-F0AB-45F4-9D63-36F62D3ABF74}"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8">
  <location ref="J98:K10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dataFields>
  <formats count="6">
    <format dxfId="944">
      <pivotArea outline="0" collapsedLevelsAreSubtotals="1" fieldPosition="0"/>
    </format>
    <format dxfId="943">
      <pivotArea type="all" dataOnly="0" outline="0" fieldPosition="0"/>
    </format>
    <format dxfId="942">
      <pivotArea outline="0" collapsedLevelsAreSubtotals="1" fieldPosition="0"/>
    </format>
    <format dxfId="941">
      <pivotArea field="8" type="button" dataOnly="0" labelOnly="1" outline="0" axis="axisRow" fieldPosition="0"/>
    </format>
    <format dxfId="940">
      <pivotArea dataOnly="0" labelOnly="1" fieldPosition="0">
        <references count="1">
          <reference field="8" count="0"/>
        </references>
      </pivotArea>
    </format>
    <format dxfId="939">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9266A-17D8-422E-997C-E1BF771EC8E2}"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2">
  <location ref="B12:C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6">
    <format dxfId="950">
      <pivotArea outline="0" collapsedLevelsAreSubtotals="1" fieldPosition="0"/>
    </format>
    <format dxfId="949">
      <pivotArea type="all" dataOnly="0" outline="0" fieldPosition="0"/>
    </format>
    <format dxfId="948">
      <pivotArea outline="0" collapsedLevelsAreSubtotals="1" fieldPosition="0"/>
    </format>
    <format dxfId="947">
      <pivotArea field="0" type="button" dataOnly="0" labelOnly="1" outline="0" axis="axisRow" fieldPosition="0"/>
    </format>
    <format dxfId="946">
      <pivotArea dataOnly="0" labelOnly="1" fieldPosition="0">
        <references count="1">
          <reference field="0" count="0"/>
        </references>
      </pivotArea>
    </format>
    <format dxfId="94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02F24B-14D7-4197-ADA1-85D08AC1584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5">
  <location ref="I71:J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6">
    <format dxfId="956">
      <pivotArea outline="0" collapsedLevelsAreSubtotals="1" fieldPosition="0"/>
    </format>
    <format dxfId="955">
      <pivotArea type="all" dataOnly="0" outline="0" fieldPosition="0"/>
    </format>
    <format dxfId="954">
      <pivotArea outline="0" collapsedLevelsAreSubtotals="1" fieldPosition="0"/>
    </format>
    <format dxfId="953">
      <pivotArea field="6" type="button" dataOnly="0" labelOnly="1" outline="0" axis="axisRow" fieldPosition="0"/>
    </format>
    <format dxfId="952">
      <pivotArea dataOnly="0" labelOnly="1" fieldPosition="0">
        <references count="1">
          <reference field="6" count="0"/>
        </references>
      </pivotArea>
    </format>
    <format dxfId="95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B6F3F13-E3A9-437C-9DAF-473B6C1D5537}" sourceName="Outlet Size">
  <pivotTables>
    <pivotTable tabId="2" name="PivotTable1"/>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2"/>
  </pivotTables>
  <data>
    <tabular pivotCacheId="1286470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95B869C-6D2E-4E43-A7CC-043F7EF5CC40}" sourceName="Outlet Location Type">
  <pivotTables>
    <pivotTable tabId="2"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 tabId="4" name="PivotTable12"/>
  </pivotTables>
  <data>
    <tabular pivotCacheId="1286470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6458DB6-FD00-449F-9208-5DBF651188FE}" sourceName="Item Type">
  <pivotTables>
    <pivotTable tabId="4" name="PivotTable9"/>
    <pivotTable tabId="2"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12"/>
  </pivotTables>
  <data>
    <tabular pivotCacheId="1286470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69F9B8B-B848-4F5D-8CFD-D31FE06F4B02}"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7658691-FA36-4C31-AE91-189168B77C7D}" cache="Slicer_Outlet_Size" caption="Outlet Size" style="Blinkit Analysis 2" rowHeight="257175"/>
  <slicer name="Outlet Location Type 1" xr10:uid="{7BCEF0CA-9F5A-4E08-9C4A-96BB7F92DE4B}" cache="Slicer_Outlet_Location_Type" caption="Outlet Location Type" style="Blinkit Analysis 2" rowHeight="257175"/>
  <slicer name="Item Type 1" xr10:uid="{3AF02D04-1708-44F5-9AD5-293AB71E1698}" cache="Slicer_Item_Type" caption="Item Type" startItem="6" style="Blinkit Analysis 2"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49C0E5A1-232F-4CD9-9C19-016343589798}" cache="Slicer_Outlet_Size" caption="Outlet Size" rowHeight="257175"/>
  <slicer name="Outlet Location Type" xr10:uid="{18E300AB-0DEF-4DED-906D-2314A474AAC6}" cache="Slicer_Outlet_Location_Type" caption="Outlet Location Type" rowHeight="257175"/>
  <slicer name="Item Type" xr10:uid="{7854E457-5568-4B68-BA4F-B0EDEACE0F9F}" cache="Slicer_Item_Type" caption="Item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6AE9BCF-46EB-4A9F-9DAC-9D558906806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microsoft.com/office/2007/relationships/slicer" Target="../slicers/slicer3.xml"/><Relationship Id="rId5" Type="http://schemas.openxmlformats.org/officeDocument/2006/relationships/pivotTable" Target="../pivotTables/pivotTable6.xml"/><Relationship Id="rId10" Type="http://schemas.openxmlformats.org/officeDocument/2006/relationships/drawing" Target="../drawings/drawing4.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8F369-6168-482E-B09A-5E31691066B0}">
  <dimension ref="A2:D7"/>
  <sheetViews>
    <sheetView workbookViewId="0">
      <selection activeCell="D14" sqref="D14"/>
    </sheetView>
  </sheetViews>
  <sheetFormatPr defaultRowHeight="15.75" x14ac:dyDescent="0.25"/>
  <cols>
    <col min="1" max="1" width="16.625" bestFit="1" customWidth="1"/>
    <col min="2" max="2" width="15" bestFit="1" customWidth="1"/>
    <col min="3" max="3" width="15.375" bestFit="1" customWidth="1"/>
    <col min="4" max="4" width="16.25" bestFit="1" customWidth="1"/>
  </cols>
  <sheetData>
    <row r="2" spans="1:4" x14ac:dyDescent="0.25">
      <c r="A2" s="34" t="s">
        <v>1620</v>
      </c>
      <c r="B2" s="35"/>
      <c r="C2" s="35"/>
      <c r="D2" s="36"/>
    </row>
    <row r="3" spans="1:4" x14ac:dyDescent="0.25">
      <c r="A3" s="14" t="s">
        <v>1611</v>
      </c>
      <c r="B3" s="15" t="s">
        <v>1612</v>
      </c>
      <c r="C3" s="15" t="s">
        <v>1614</v>
      </c>
      <c r="D3" s="16" t="s">
        <v>1615</v>
      </c>
    </row>
    <row r="4" spans="1:4" x14ac:dyDescent="0.25">
      <c r="A4" s="42">
        <v>1201681.4928000034</v>
      </c>
      <c r="B4" s="43">
        <v>140.99278338613203</v>
      </c>
      <c r="C4" s="43">
        <v>8523</v>
      </c>
      <c r="D4" s="44">
        <v>3.9658570925731196</v>
      </c>
    </row>
    <row r="5" spans="1:4" x14ac:dyDescent="0.25">
      <c r="A5" s="7" t="s">
        <v>1616</v>
      </c>
      <c r="B5" t="s">
        <v>1617</v>
      </c>
      <c r="C5" t="s">
        <v>1618</v>
      </c>
      <c r="D5" s="6" t="s">
        <v>1619</v>
      </c>
    </row>
    <row r="6" spans="1:4" x14ac:dyDescent="0.25">
      <c r="A6" s="11">
        <f>GETPIVOTDATA("Sum of Total Sales",$A$3)</f>
        <v>1201681.4928000034</v>
      </c>
      <c r="B6" s="12">
        <f>GETPIVOTDATA("Average of Sales",$A$3)</f>
        <v>140.99278338613203</v>
      </c>
      <c r="C6">
        <f>GETPIVOTDATA("Number of items",$A$3)</f>
        <v>8523</v>
      </c>
      <c r="D6" s="13">
        <f>GETPIVOTDATA("Average of Rating",$A$3)</f>
        <v>3.9658570925731196</v>
      </c>
    </row>
    <row r="7" spans="1:4" x14ac:dyDescent="0.25">
      <c r="A7" s="8"/>
      <c r="B7" s="3"/>
      <c r="C7" s="3"/>
      <c r="D7" s="9"/>
    </row>
  </sheetData>
  <mergeCells count="1">
    <mergeCell ref="A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4EFBF-21A9-4AC0-AF23-067A1A2DC515}">
  <dimension ref="I10"/>
  <sheetViews>
    <sheetView showGridLines="0" tabSelected="1" topLeftCell="B1" zoomScale="77" zoomScaleNormal="115" workbookViewId="0">
      <selection activeCell="AD13" sqref="AD13"/>
    </sheetView>
  </sheetViews>
  <sheetFormatPr defaultRowHeight="15.75" x14ac:dyDescent="0.25"/>
  <sheetData>
    <row r="10" spans="9:9" ht="57" x14ac:dyDescent="0.95">
      <c r="I10"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D3B56-BC30-4C32-9BF5-1A519DBB63A9}">
  <dimension ref="A10:S107"/>
  <sheetViews>
    <sheetView topLeftCell="A82" workbookViewId="0">
      <selection activeCell="H70" sqref="H70"/>
    </sheetView>
  </sheetViews>
  <sheetFormatPr defaultRowHeight="15.75" x14ac:dyDescent="0.25"/>
  <cols>
    <col min="1" max="2" width="12.375" bestFit="1" customWidth="1"/>
    <col min="3" max="3" width="11.625" bestFit="1" customWidth="1"/>
    <col min="4" max="4" width="7.5" bestFit="1" customWidth="1"/>
    <col min="5" max="5" width="13.625" bestFit="1" customWidth="1"/>
    <col min="6" max="6" width="12.125" bestFit="1" customWidth="1"/>
    <col min="9" max="9" width="12.375" bestFit="1" customWidth="1"/>
    <col min="10" max="10" width="16.5" bestFit="1" customWidth="1"/>
    <col min="11" max="11" width="13.625" bestFit="1" customWidth="1"/>
    <col min="12" max="12" width="14.375" bestFit="1" customWidth="1"/>
  </cols>
  <sheetData>
    <row r="10" spans="1:6" x14ac:dyDescent="0.25">
      <c r="A10" s="10"/>
      <c r="B10" s="4"/>
      <c r="C10" s="4"/>
      <c r="D10" s="4"/>
      <c r="E10" s="4"/>
      <c r="F10" s="5"/>
    </row>
    <row r="11" spans="1:6" x14ac:dyDescent="0.25">
      <c r="A11" s="7"/>
      <c r="B11" s="37" t="s">
        <v>1622</v>
      </c>
      <c r="C11" s="37"/>
      <c r="D11" s="37"/>
      <c r="E11" s="37"/>
      <c r="F11" s="38"/>
    </row>
    <row r="12" spans="1:6" x14ac:dyDescent="0.25">
      <c r="A12" s="7"/>
      <c r="B12" s="19" t="s">
        <v>1621</v>
      </c>
      <c r="C12" s="22" t="s">
        <v>1610</v>
      </c>
      <c r="F12" s="6"/>
    </row>
    <row r="13" spans="1:6" x14ac:dyDescent="0.25">
      <c r="A13" s="7"/>
      <c r="B13" s="20" t="s">
        <v>17</v>
      </c>
      <c r="C13" s="24">
        <v>776319.68840000057</v>
      </c>
      <c r="F13" s="6"/>
    </row>
    <row r="14" spans="1:6" x14ac:dyDescent="0.25">
      <c r="A14" s="7"/>
      <c r="B14" s="21" t="s">
        <v>10</v>
      </c>
      <c r="C14" s="25">
        <v>425361.8043999995</v>
      </c>
      <c r="F14" s="6"/>
    </row>
    <row r="15" spans="1:6" x14ac:dyDescent="0.25">
      <c r="A15" s="7"/>
      <c r="F15" s="6"/>
    </row>
    <row r="16" spans="1:6" x14ac:dyDescent="0.25">
      <c r="A16" s="7"/>
      <c r="F16" s="6"/>
    </row>
    <row r="17" spans="1:7" x14ac:dyDescent="0.25">
      <c r="A17" s="7"/>
      <c r="F17" s="6"/>
    </row>
    <row r="18" spans="1:7" x14ac:dyDescent="0.25">
      <c r="A18" s="7"/>
      <c r="F18" s="6"/>
    </row>
    <row r="19" spans="1:7" x14ac:dyDescent="0.25">
      <c r="A19" s="7"/>
      <c r="F19" s="6"/>
    </row>
    <row r="20" spans="1:7" x14ac:dyDescent="0.25">
      <c r="A20" s="7"/>
      <c r="F20" s="6"/>
    </row>
    <row r="21" spans="1:7" x14ac:dyDescent="0.25">
      <c r="A21" s="7"/>
      <c r="F21" s="6"/>
    </row>
    <row r="22" spans="1:7" x14ac:dyDescent="0.25">
      <c r="A22" s="8"/>
      <c r="B22" s="3"/>
      <c r="C22" s="3"/>
      <c r="D22" s="3"/>
      <c r="E22" s="3"/>
      <c r="F22" s="9"/>
    </row>
    <row r="24" spans="1:7" x14ac:dyDescent="0.25">
      <c r="B24" s="10"/>
      <c r="C24" s="4"/>
      <c r="D24" s="4"/>
      <c r="E24" s="4"/>
      <c r="F24" s="4"/>
      <c r="G24" s="5"/>
    </row>
    <row r="25" spans="1:7" x14ac:dyDescent="0.25">
      <c r="B25" s="41" t="s">
        <v>1628</v>
      </c>
      <c r="C25" s="37"/>
      <c r="D25" s="37"/>
      <c r="E25" s="37"/>
      <c r="F25" s="37"/>
      <c r="G25" s="38"/>
    </row>
    <row r="26" spans="1:7" x14ac:dyDescent="0.25">
      <c r="B26" s="28" t="s">
        <v>1610</v>
      </c>
      <c r="C26" s="28" t="s">
        <v>1623</v>
      </c>
      <c r="D26" s="29"/>
      <c r="G26" s="6"/>
    </row>
    <row r="27" spans="1:7" x14ac:dyDescent="0.25">
      <c r="B27" s="28" t="s">
        <v>1621</v>
      </c>
      <c r="C27" s="10" t="s">
        <v>10</v>
      </c>
      <c r="D27" s="5" t="s">
        <v>17</v>
      </c>
      <c r="G27" s="6"/>
    </row>
    <row r="28" spans="1:7" x14ac:dyDescent="0.25">
      <c r="B28" s="20" t="s">
        <v>14</v>
      </c>
      <c r="C28" s="26">
        <v>121349.89940000001</v>
      </c>
      <c r="D28" s="27">
        <v>215047.9126000001</v>
      </c>
      <c r="G28" s="6"/>
    </row>
    <row r="29" spans="1:7" x14ac:dyDescent="0.25">
      <c r="B29" s="31" t="s">
        <v>34</v>
      </c>
      <c r="C29" s="32">
        <v>138685.86819999994</v>
      </c>
      <c r="D29" s="23">
        <v>254464.77940000014</v>
      </c>
      <c r="G29" s="6"/>
    </row>
    <row r="30" spans="1:7" x14ac:dyDescent="0.25">
      <c r="B30" s="31" t="s">
        <v>21</v>
      </c>
      <c r="C30" s="32">
        <v>165326.0368</v>
      </c>
      <c r="D30" s="23">
        <v>306806.99640000012</v>
      </c>
      <c r="G30" s="6"/>
    </row>
    <row r="31" spans="1:7" x14ac:dyDescent="0.25">
      <c r="B31" s="7"/>
      <c r="G31" s="6"/>
    </row>
    <row r="32" spans="1:7" x14ac:dyDescent="0.25">
      <c r="B32" s="7"/>
      <c r="G32" s="6"/>
    </row>
    <row r="33" spans="1:10" x14ac:dyDescent="0.25">
      <c r="B33" s="8"/>
      <c r="C33" s="3"/>
      <c r="D33" s="3"/>
      <c r="E33" s="3"/>
      <c r="F33" s="3"/>
      <c r="G33" s="9"/>
    </row>
    <row r="34" spans="1:10" x14ac:dyDescent="0.25">
      <c r="A34" s="10"/>
      <c r="B34" s="4"/>
      <c r="C34" s="4"/>
      <c r="D34" s="4"/>
      <c r="E34" s="4"/>
      <c r="F34" s="4"/>
      <c r="G34" s="4"/>
      <c r="H34" s="4"/>
      <c r="I34" s="4"/>
      <c r="J34" s="5"/>
    </row>
    <row r="35" spans="1:10" x14ac:dyDescent="0.25">
      <c r="A35" s="7"/>
      <c r="J35" s="6"/>
    </row>
    <row r="36" spans="1:10" x14ac:dyDescent="0.25">
      <c r="A36" s="7"/>
      <c r="B36" s="37" t="s">
        <v>1629</v>
      </c>
      <c r="C36" s="37"/>
      <c r="D36" s="37"/>
      <c r="E36" s="37"/>
      <c r="F36" s="37"/>
      <c r="G36" s="37"/>
      <c r="H36" s="37"/>
      <c r="I36" s="37"/>
      <c r="J36" s="38"/>
    </row>
    <row r="37" spans="1:10" x14ac:dyDescent="0.25">
      <c r="A37" s="7"/>
      <c r="B37" s="19" t="s">
        <v>1621</v>
      </c>
      <c r="C37" s="22" t="s">
        <v>1610</v>
      </c>
      <c r="J37" s="6"/>
    </row>
    <row r="38" spans="1:10" x14ac:dyDescent="0.25">
      <c r="A38" s="7"/>
      <c r="B38" s="20" t="s">
        <v>153</v>
      </c>
      <c r="C38" s="24">
        <v>9077.869999999999</v>
      </c>
      <c r="J38" s="6"/>
    </row>
    <row r="39" spans="1:10" x14ac:dyDescent="0.25">
      <c r="A39" s="7"/>
      <c r="B39" s="31" t="s">
        <v>74</v>
      </c>
      <c r="C39" s="30">
        <v>15596.696600000001</v>
      </c>
      <c r="J39" s="6"/>
    </row>
    <row r="40" spans="1:10" x14ac:dyDescent="0.25">
      <c r="A40" s="7"/>
      <c r="B40" s="31" t="s">
        <v>159</v>
      </c>
      <c r="C40" s="30">
        <v>21880.027399999992</v>
      </c>
      <c r="J40" s="6"/>
    </row>
    <row r="41" spans="1:10" x14ac:dyDescent="0.25">
      <c r="A41" s="7"/>
      <c r="B41" s="31" t="s">
        <v>64</v>
      </c>
      <c r="C41" s="30">
        <v>22451.891599999999</v>
      </c>
      <c r="J41" s="6"/>
    </row>
    <row r="42" spans="1:10" x14ac:dyDescent="0.25">
      <c r="A42" s="7"/>
      <c r="B42" s="31" t="s">
        <v>61</v>
      </c>
      <c r="C42" s="30">
        <v>29334.680599999996</v>
      </c>
      <c r="J42" s="6"/>
    </row>
    <row r="43" spans="1:10" x14ac:dyDescent="0.25">
      <c r="A43" s="7"/>
      <c r="B43" s="31" t="s">
        <v>57</v>
      </c>
      <c r="C43" s="30">
        <v>35379.119800000015</v>
      </c>
      <c r="J43" s="6"/>
    </row>
    <row r="44" spans="1:10" x14ac:dyDescent="0.25">
      <c r="A44" s="7"/>
      <c r="B44" s="31" t="s">
        <v>32</v>
      </c>
      <c r="C44" s="30">
        <v>58514.166999999987</v>
      </c>
      <c r="J44" s="6"/>
    </row>
    <row r="45" spans="1:10" x14ac:dyDescent="0.25">
      <c r="A45" s="7"/>
      <c r="B45" s="31" t="s">
        <v>54</v>
      </c>
      <c r="C45" s="30">
        <v>59449.863799999992</v>
      </c>
      <c r="J45" s="6"/>
    </row>
    <row r="46" spans="1:10" x14ac:dyDescent="0.25">
      <c r="A46" s="7"/>
      <c r="B46" s="31" t="s">
        <v>19</v>
      </c>
      <c r="C46" s="30">
        <v>68025.838800000012</v>
      </c>
      <c r="J46" s="6"/>
    </row>
    <row r="47" spans="1:10" x14ac:dyDescent="0.25">
      <c r="A47" s="7"/>
      <c r="B47" s="31" t="s">
        <v>95</v>
      </c>
      <c r="C47" s="30">
        <v>81894.736400000009</v>
      </c>
      <c r="J47" s="6"/>
    </row>
    <row r="48" spans="1:10" x14ac:dyDescent="0.25">
      <c r="A48" s="7"/>
      <c r="B48" s="31" t="s">
        <v>28</v>
      </c>
      <c r="C48" s="30">
        <v>90706.728999999992</v>
      </c>
      <c r="J48" s="6"/>
    </row>
    <row r="49" spans="1:17" x14ac:dyDescent="0.25">
      <c r="A49" s="7"/>
      <c r="B49" s="31" t="s">
        <v>67</v>
      </c>
      <c r="C49" s="30">
        <v>101276.46159999995</v>
      </c>
      <c r="J49" s="6"/>
    </row>
    <row r="50" spans="1:17" x14ac:dyDescent="0.25">
      <c r="A50" s="7"/>
      <c r="B50" s="31" t="s">
        <v>24</v>
      </c>
      <c r="C50" s="30">
        <v>118558.88140000009</v>
      </c>
      <c r="J50" s="6"/>
    </row>
    <row r="51" spans="1:17" x14ac:dyDescent="0.25">
      <c r="A51" s="7"/>
      <c r="B51" s="31" t="s">
        <v>42</v>
      </c>
      <c r="C51" s="30">
        <v>135976.52539999998</v>
      </c>
      <c r="J51" s="6"/>
    </row>
    <row r="52" spans="1:17" x14ac:dyDescent="0.25">
      <c r="A52" s="7"/>
      <c r="B52" s="31" t="s">
        <v>48</v>
      </c>
      <c r="C52" s="30">
        <v>175433.92240000021</v>
      </c>
      <c r="J52" s="6"/>
    </row>
    <row r="53" spans="1:17" x14ac:dyDescent="0.25">
      <c r="A53" s="8"/>
      <c r="B53" s="21" t="s">
        <v>12</v>
      </c>
      <c r="C53" s="25">
        <v>178124.08099999995</v>
      </c>
      <c r="D53" s="3"/>
      <c r="E53" s="3"/>
      <c r="F53" s="3"/>
      <c r="G53" s="3"/>
      <c r="H53" s="3"/>
      <c r="I53" s="3"/>
      <c r="J53" s="9"/>
    </row>
    <row r="55" spans="1:17" x14ac:dyDescent="0.25">
      <c r="I55" s="10"/>
      <c r="J55" s="4"/>
      <c r="K55" s="4"/>
      <c r="L55" s="4"/>
      <c r="M55" s="4"/>
      <c r="N55" s="4"/>
      <c r="O55" s="4"/>
      <c r="P55" s="4"/>
      <c r="Q55" s="5"/>
    </row>
    <row r="56" spans="1:17" x14ac:dyDescent="0.25">
      <c r="I56" s="7"/>
      <c r="J56" s="37" t="s">
        <v>1631</v>
      </c>
      <c r="K56" s="37"/>
      <c r="L56" s="37"/>
      <c r="M56" s="37"/>
      <c r="N56" s="37"/>
      <c r="O56" s="37"/>
      <c r="P56" s="37"/>
      <c r="Q56" s="6"/>
    </row>
    <row r="57" spans="1:17" x14ac:dyDescent="0.25">
      <c r="I57" s="7"/>
      <c r="J57" s="19" t="s">
        <v>1621</v>
      </c>
      <c r="K57" s="22" t="s">
        <v>1610</v>
      </c>
      <c r="Q57" s="6"/>
    </row>
    <row r="58" spans="1:17" x14ac:dyDescent="0.25">
      <c r="I58" s="7"/>
      <c r="J58" s="20" t="s">
        <v>30</v>
      </c>
      <c r="K58" s="24">
        <v>248991.58600000024</v>
      </c>
      <c r="Q58" s="6"/>
    </row>
    <row r="59" spans="1:17" x14ac:dyDescent="0.25">
      <c r="A59" s="10"/>
      <c r="B59" s="4"/>
      <c r="C59" s="4"/>
      <c r="D59" s="4"/>
      <c r="E59" s="4"/>
      <c r="F59" s="4"/>
      <c r="G59" s="5"/>
      <c r="I59" s="7"/>
      <c r="J59" s="31" t="s">
        <v>15</v>
      </c>
      <c r="K59" s="30">
        <v>507895.7363999993</v>
      </c>
      <c r="Q59" s="6"/>
    </row>
    <row r="60" spans="1:17" x14ac:dyDescent="0.25">
      <c r="A60" s="7"/>
      <c r="B60" s="37" t="s">
        <v>1630</v>
      </c>
      <c r="C60" s="37"/>
      <c r="D60" s="37"/>
      <c r="E60" s="37"/>
      <c r="F60" s="37"/>
      <c r="G60" s="38"/>
      <c r="I60" s="7"/>
      <c r="J60" s="21" t="s">
        <v>26</v>
      </c>
      <c r="K60" s="25">
        <v>444794.17039999936</v>
      </c>
      <c r="Q60" s="6"/>
    </row>
    <row r="61" spans="1:17" x14ac:dyDescent="0.25">
      <c r="A61" s="7"/>
      <c r="B61" s="19" t="s">
        <v>1621</v>
      </c>
      <c r="C61" s="22" t="s">
        <v>1610</v>
      </c>
      <c r="G61" s="6"/>
      <c r="I61" s="7"/>
      <c r="Q61" s="6"/>
    </row>
    <row r="62" spans="1:17" x14ac:dyDescent="0.25">
      <c r="A62" s="7"/>
      <c r="B62" s="20">
        <v>2011</v>
      </c>
      <c r="C62" s="24">
        <v>78131.566599999976</v>
      </c>
      <c r="G62" s="6"/>
      <c r="I62" s="7"/>
      <c r="Q62" s="6"/>
    </row>
    <row r="63" spans="1:17" x14ac:dyDescent="0.25">
      <c r="A63" s="7"/>
      <c r="B63" s="31">
        <v>2012</v>
      </c>
      <c r="C63" s="30">
        <v>130476.85979999998</v>
      </c>
      <c r="G63" s="6"/>
      <c r="I63" s="7"/>
      <c r="Q63" s="6"/>
    </row>
    <row r="64" spans="1:17" x14ac:dyDescent="0.25">
      <c r="A64" s="7"/>
      <c r="B64" s="31">
        <v>2014</v>
      </c>
      <c r="C64" s="30">
        <v>131809.01560000007</v>
      </c>
      <c r="G64" s="6"/>
      <c r="I64" s="7"/>
      <c r="Q64" s="6"/>
    </row>
    <row r="65" spans="1:19" x14ac:dyDescent="0.25">
      <c r="A65" s="7"/>
      <c r="B65" s="31">
        <v>2015</v>
      </c>
      <c r="C65" s="30">
        <v>130942.78019999999</v>
      </c>
      <c r="G65" s="6"/>
      <c r="I65" s="7"/>
      <c r="Q65" s="6"/>
    </row>
    <row r="66" spans="1:19" x14ac:dyDescent="0.25">
      <c r="A66" s="7"/>
      <c r="B66" s="31">
        <v>2016</v>
      </c>
      <c r="C66" s="30">
        <v>132113.36980000007</v>
      </c>
      <c r="G66" s="6"/>
      <c r="I66" s="7"/>
      <c r="Q66" s="6"/>
    </row>
    <row r="67" spans="1:19" x14ac:dyDescent="0.25">
      <c r="A67" s="7"/>
      <c r="B67" s="31">
        <v>2017</v>
      </c>
      <c r="C67" s="30">
        <v>133103.90699999989</v>
      </c>
      <c r="G67" s="6"/>
      <c r="I67" s="8"/>
      <c r="J67" s="3"/>
      <c r="K67" s="3"/>
      <c r="L67" s="3"/>
      <c r="M67" s="3"/>
      <c r="N67" s="3"/>
      <c r="O67" s="3"/>
      <c r="P67" s="3"/>
      <c r="Q67" s="9"/>
    </row>
    <row r="68" spans="1:19" x14ac:dyDescent="0.25">
      <c r="A68" s="7"/>
      <c r="B68" s="31">
        <v>2018</v>
      </c>
      <c r="C68" s="30">
        <v>204522.25700000025</v>
      </c>
      <c r="G68" s="6"/>
    </row>
    <row r="69" spans="1:19" x14ac:dyDescent="0.25">
      <c r="A69" s="7"/>
      <c r="B69" s="31">
        <v>2020</v>
      </c>
      <c r="C69" s="30">
        <v>129103.96039999987</v>
      </c>
      <c r="G69" s="6"/>
      <c r="I69" s="10"/>
      <c r="J69" s="4"/>
      <c r="K69" s="4"/>
      <c r="L69" s="4"/>
      <c r="M69" s="4"/>
      <c r="N69" s="4"/>
      <c r="O69" s="4"/>
      <c r="P69" s="4"/>
      <c r="Q69" s="4"/>
      <c r="R69" s="5"/>
    </row>
    <row r="70" spans="1:19" x14ac:dyDescent="0.25">
      <c r="A70" s="7"/>
      <c r="B70" s="21">
        <v>2022</v>
      </c>
      <c r="C70" s="25">
        <v>131477.77639999994</v>
      </c>
      <c r="G70" s="6"/>
      <c r="I70" s="39" t="s">
        <v>1626</v>
      </c>
      <c r="J70" s="40"/>
      <c r="K70" s="40"/>
      <c r="L70" s="40"/>
      <c r="M70" s="40"/>
      <c r="N70" s="40"/>
      <c r="O70" s="40"/>
      <c r="P70" s="40"/>
      <c r="R70" s="6"/>
    </row>
    <row r="71" spans="1:19" x14ac:dyDescent="0.25">
      <c r="A71" s="7"/>
      <c r="G71" s="6"/>
      <c r="I71" s="19" t="s">
        <v>1621</v>
      </c>
      <c r="J71" s="22" t="s">
        <v>1610</v>
      </c>
      <c r="L71" t="s">
        <v>1624</v>
      </c>
      <c r="M71" t="s">
        <v>1608</v>
      </c>
      <c r="R71" s="6"/>
    </row>
    <row r="72" spans="1:19" x14ac:dyDescent="0.25">
      <c r="A72" s="8"/>
      <c r="B72" s="3"/>
      <c r="C72" s="3"/>
      <c r="D72" s="3"/>
      <c r="E72" s="3"/>
      <c r="F72" s="3"/>
      <c r="G72" s="9"/>
      <c r="I72" s="20" t="s">
        <v>21</v>
      </c>
      <c r="J72" s="24">
        <v>472133.03319999954</v>
      </c>
      <c r="L72" t="str">
        <f>I72</f>
        <v>Tier 3</v>
      </c>
      <c r="M72" s="2">
        <f>GETPIVOTDATA("Sales",$I$71,"Outlet Location Type","Tier 3")</f>
        <v>472133.03319999954</v>
      </c>
      <c r="R72" s="6"/>
    </row>
    <row r="73" spans="1:19" x14ac:dyDescent="0.25">
      <c r="I73" s="31" t="s">
        <v>34</v>
      </c>
      <c r="J73" s="30">
        <v>393150.64759999956</v>
      </c>
      <c r="L73" t="str">
        <f>I73</f>
        <v>Tier 2</v>
      </c>
      <c r="M73" s="2">
        <f>GETPIVOTDATA("Sales",$I$71,"Outlet Location Type","Tier 2")</f>
        <v>393150.64759999956</v>
      </c>
      <c r="R73" s="6"/>
    </row>
    <row r="74" spans="1:19" x14ac:dyDescent="0.25">
      <c r="I74" s="21" t="s">
        <v>14</v>
      </c>
      <c r="J74" s="25">
        <v>336397.81199999945</v>
      </c>
      <c r="L74" t="str">
        <f>I74</f>
        <v>Tier 1</v>
      </c>
      <c r="M74" s="2">
        <f>GETPIVOTDATA("Sales",$I$71,"Outlet Location Type","Tier 1")</f>
        <v>336397.81199999945</v>
      </c>
      <c r="R74" s="6"/>
    </row>
    <row r="75" spans="1:19" x14ac:dyDescent="0.25">
      <c r="I75" s="7"/>
      <c r="R75" s="6"/>
    </row>
    <row r="76" spans="1:19" x14ac:dyDescent="0.25">
      <c r="I76" s="8"/>
      <c r="J76" s="3"/>
      <c r="K76" s="3"/>
      <c r="L76" s="3"/>
      <c r="M76" s="3"/>
      <c r="N76" s="3"/>
      <c r="O76" s="3"/>
      <c r="P76" s="3"/>
      <c r="Q76" s="3"/>
      <c r="R76" s="9"/>
    </row>
    <row r="78" spans="1:19" x14ac:dyDescent="0.25">
      <c r="I78" s="10"/>
      <c r="J78" s="4"/>
      <c r="K78" s="4"/>
      <c r="L78" s="4"/>
      <c r="M78" s="4"/>
      <c r="N78" s="4"/>
      <c r="O78" s="4"/>
      <c r="P78" s="4"/>
      <c r="Q78" s="4"/>
      <c r="R78" s="4"/>
      <c r="S78" s="5"/>
    </row>
    <row r="79" spans="1:19" x14ac:dyDescent="0.25">
      <c r="I79" s="7"/>
      <c r="J79" s="37" t="s">
        <v>1627</v>
      </c>
      <c r="K79" s="37"/>
      <c r="S79" s="6"/>
    </row>
    <row r="80" spans="1:19" x14ac:dyDescent="0.25">
      <c r="I80" s="7"/>
      <c r="J80" s="19" t="s">
        <v>1621</v>
      </c>
      <c r="K80" s="22" t="s">
        <v>1610</v>
      </c>
      <c r="S80" s="6"/>
    </row>
    <row r="81" spans="9:19" x14ac:dyDescent="0.25">
      <c r="I81" s="7"/>
      <c r="J81" s="20" t="s">
        <v>40</v>
      </c>
      <c r="K81" s="24">
        <v>151939.149</v>
      </c>
      <c r="S81" s="6"/>
    </row>
    <row r="82" spans="9:19" x14ac:dyDescent="0.25">
      <c r="I82" s="7"/>
      <c r="J82" s="31" t="s">
        <v>46</v>
      </c>
      <c r="K82" s="30">
        <v>130714.67460000006</v>
      </c>
      <c r="S82" s="6"/>
    </row>
    <row r="83" spans="9:19" x14ac:dyDescent="0.25">
      <c r="I83" s="7"/>
      <c r="J83" s="31" t="s">
        <v>22</v>
      </c>
      <c r="K83" s="30">
        <v>131477.77639999994</v>
      </c>
      <c r="S83" s="6"/>
    </row>
    <row r="84" spans="9:19" x14ac:dyDescent="0.25">
      <c r="I84" s="7"/>
      <c r="J84" s="21" t="s">
        <v>16</v>
      </c>
      <c r="K84" s="25">
        <v>787549.89280000131</v>
      </c>
      <c r="S84" s="6"/>
    </row>
    <row r="85" spans="9:19" x14ac:dyDescent="0.25">
      <c r="I85" s="7"/>
      <c r="S85" s="6"/>
    </row>
    <row r="86" spans="9:19" x14ac:dyDescent="0.25">
      <c r="I86" s="7"/>
      <c r="S86" s="6"/>
    </row>
    <row r="87" spans="9:19" x14ac:dyDescent="0.25">
      <c r="I87" s="7"/>
      <c r="S87" s="6"/>
    </row>
    <row r="88" spans="9:19" x14ac:dyDescent="0.25">
      <c r="I88" s="7"/>
      <c r="J88" s="19" t="s">
        <v>1621</v>
      </c>
      <c r="K88" s="22" t="s">
        <v>1612</v>
      </c>
      <c r="S88" s="6"/>
    </row>
    <row r="89" spans="9:19" x14ac:dyDescent="0.25">
      <c r="I89" s="7"/>
      <c r="J89" s="20" t="s">
        <v>40</v>
      </c>
      <c r="K89" s="17">
        <v>140.29468975069253</v>
      </c>
      <c r="S89" s="6"/>
    </row>
    <row r="90" spans="9:19" x14ac:dyDescent="0.25">
      <c r="I90" s="7"/>
      <c r="J90" s="31" t="s">
        <v>46</v>
      </c>
      <c r="K90" s="33">
        <v>139.80179101604284</v>
      </c>
      <c r="S90" s="6"/>
    </row>
    <row r="91" spans="9:19" x14ac:dyDescent="0.25">
      <c r="I91" s="7"/>
      <c r="J91" s="31" t="s">
        <v>22</v>
      </c>
      <c r="K91" s="33">
        <v>141.67863836206891</v>
      </c>
      <c r="S91" s="6"/>
    </row>
    <row r="92" spans="9:19" x14ac:dyDescent="0.25">
      <c r="I92" s="7"/>
      <c r="J92" s="21" t="s">
        <v>16</v>
      </c>
      <c r="K92" s="18">
        <v>141.21389506903375</v>
      </c>
      <c r="S92" s="6"/>
    </row>
    <row r="93" spans="9:19" x14ac:dyDescent="0.25">
      <c r="I93" s="7"/>
      <c r="S93" s="6"/>
    </row>
    <row r="94" spans="9:19" x14ac:dyDescent="0.25">
      <c r="I94" s="7"/>
      <c r="S94" s="6"/>
    </row>
    <row r="95" spans="9:19" x14ac:dyDescent="0.25">
      <c r="I95" s="7"/>
      <c r="S95" s="6"/>
    </row>
    <row r="96" spans="9:19" x14ac:dyDescent="0.25">
      <c r="I96" s="7"/>
      <c r="S96" s="6"/>
    </row>
    <row r="97" spans="9:19" x14ac:dyDescent="0.25">
      <c r="I97" s="7"/>
      <c r="S97" s="6"/>
    </row>
    <row r="98" spans="9:19" x14ac:dyDescent="0.25">
      <c r="I98" s="7"/>
      <c r="J98" s="19" t="s">
        <v>1621</v>
      </c>
      <c r="K98" s="22" t="s">
        <v>1625</v>
      </c>
      <c r="S98" s="6"/>
    </row>
    <row r="99" spans="9:19" x14ac:dyDescent="0.25">
      <c r="I99" s="7"/>
      <c r="J99" s="20" t="s">
        <v>40</v>
      </c>
      <c r="K99" s="45">
        <v>1083</v>
      </c>
      <c r="S99" s="6"/>
    </row>
    <row r="100" spans="9:19" x14ac:dyDescent="0.25">
      <c r="I100" s="7"/>
      <c r="J100" s="31" t="s">
        <v>46</v>
      </c>
      <c r="K100" s="47">
        <v>935</v>
      </c>
      <c r="S100" s="6"/>
    </row>
    <row r="101" spans="9:19" x14ac:dyDescent="0.25">
      <c r="I101" s="7"/>
      <c r="J101" s="31" t="s">
        <v>22</v>
      </c>
      <c r="K101" s="47">
        <v>928</v>
      </c>
      <c r="S101" s="6"/>
    </row>
    <row r="102" spans="9:19" x14ac:dyDescent="0.25">
      <c r="I102" s="7"/>
      <c r="J102" s="21" t="s">
        <v>16</v>
      </c>
      <c r="K102" s="46">
        <v>5577</v>
      </c>
      <c r="S102" s="6"/>
    </row>
    <row r="103" spans="9:19" x14ac:dyDescent="0.25">
      <c r="I103" s="7"/>
      <c r="S103" s="6"/>
    </row>
    <row r="104" spans="9:19" x14ac:dyDescent="0.25">
      <c r="I104" s="7"/>
      <c r="S104" s="6"/>
    </row>
    <row r="105" spans="9:19" x14ac:dyDescent="0.25">
      <c r="I105" s="7"/>
      <c r="S105" s="6"/>
    </row>
    <row r="106" spans="9:19" x14ac:dyDescent="0.25">
      <c r="I106" s="7"/>
      <c r="S106" s="6"/>
    </row>
    <row r="107" spans="9:19" x14ac:dyDescent="0.25">
      <c r="I107" s="8"/>
      <c r="J107" s="3"/>
      <c r="K107" s="3"/>
      <c r="L107" s="3"/>
      <c r="M107" s="3"/>
      <c r="N107" s="3"/>
      <c r="O107" s="3"/>
      <c r="P107" s="3"/>
      <c r="Q107" s="3"/>
      <c r="R107" s="3"/>
      <c r="S107" s="9"/>
    </row>
  </sheetData>
  <mergeCells count="7">
    <mergeCell ref="B11:F11"/>
    <mergeCell ref="I70:P70"/>
    <mergeCell ref="J79:K79"/>
    <mergeCell ref="B25:G25"/>
    <mergeCell ref="B36:J36"/>
    <mergeCell ref="B60:G60"/>
    <mergeCell ref="J56:P56"/>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B1" zoomScale="75" workbookViewId="0">
      <selection activeCell="C8526" sqref="C8526"/>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1613</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DashBoard</vt:lpstr>
      <vt:lpstr>Sheet3</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Krishnadas Mony</cp:lastModifiedBy>
  <dcterms:created xsi:type="dcterms:W3CDTF">2024-06-23T13:11:17Z</dcterms:created>
  <dcterms:modified xsi:type="dcterms:W3CDTF">2025-04-24T03:35:58Z</dcterms:modified>
</cp:coreProperties>
</file>