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 firstSheet="1" activeTab="6"/>
  </bookViews>
  <sheets>
    <sheet name="Functional forms" sheetId="9" r:id="rId1"/>
    <sheet name="Model_HIM" sheetId="1" r:id="rId2"/>
    <sheet name="Model_CB-HIM" sheetId="5" r:id="rId3"/>
    <sheet name="Model_NESS-HIM" sheetId="4" r:id="rId4"/>
    <sheet name="Model_NSC-HIM" sheetId="2" r:id="rId5"/>
    <sheet name="LH-LLH-EDR" sheetId="6" r:id="rId6"/>
    <sheet name="Ranks" sheetId="7" r:id="rId7"/>
  </sheets>
  <calcPr calcId="124519"/>
</workbook>
</file>

<file path=xl/calcChain.xml><?xml version="1.0" encoding="utf-8"?>
<calcChain xmlns="http://schemas.openxmlformats.org/spreadsheetml/2006/main">
  <c r="I7" i="7"/>
  <c r="G7"/>
  <c r="E7"/>
  <c r="J7" s="1"/>
  <c r="I6"/>
  <c r="G6"/>
  <c r="E6"/>
  <c r="J6" s="1"/>
  <c r="I5"/>
  <c r="G5"/>
  <c r="E5"/>
  <c r="J5" s="1"/>
  <c r="I4"/>
  <c r="G4"/>
  <c r="E4"/>
  <c r="J4" s="1"/>
  <c r="AH2" i="5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A2" i="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</calcChain>
</file>

<file path=xl/sharedStrings.xml><?xml version="1.0" encoding="utf-8"?>
<sst xmlns="http://schemas.openxmlformats.org/spreadsheetml/2006/main" count="155" uniqueCount="118">
  <si>
    <t>T</t>
  </si>
  <si>
    <r>
      <t>a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</si>
  <si>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</si>
  <si>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</si>
  <si>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</si>
  <si>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</si>
  <si>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</si>
  <si>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HIM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</si>
  <si>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</si>
  <si>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HIM</t>
    </r>
  </si>
  <si>
    <t>PGA</t>
  </si>
  <si>
    <r>
      <t>R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</si>
  <si>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</si>
  <si>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</si>
  <si>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</si>
  <si>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</si>
  <si>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7</t>
    </r>
  </si>
  <si>
    <t>LLH</t>
  </si>
  <si>
    <t>Sl.No</t>
  </si>
  <si>
    <t>GMPE</t>
  </si>
  <si>
    <r>
      <t>LLH</t>
    </r>
    <r>
      <rPr>
        <b/>
        <vertAlign val="subscript"/>
        <sz val="11"/>
        <color theme="1"/>
        <rFont val="Times New Roman"/>
        <family val="1"/>
      </rPr>
      <t>N</t>
    </r>
  </si>
  <si>
    <t>LH</t>
  </si>
  <si>
    <r>
      <t>LH</t>
    </r>
    <r>
      <rPr>
        <b/>
        <vertAlign val="subscript"/>
        <sz val="11"/>
        <color theme="1"/>
        <rFont val="Times New Roman"/>
        <family val="1"/>
      </rPr>
      <t>N</t>
    </r>
  </si>
  <si>
    <t>EDR</t>
  </si>
  <si>
    <r>
      <t>EDR</t>
    </r>
    <r>
      <rPr>
        <b/>
        <vertAlign val="subscript"/>
        <sz val="11"/>
        <color theme="1"/>
        <rFont val="Times New Roman"/>
        <family val="1"/>
      </rPr>
      <t>N</t>
    </r>
  </si>
  <si>
    <t>RN</t>
  </si>
  <si>
    <t>Rank</t>
  </si>
  <si>
    <r>
      <t>c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</si>
  <si>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</si>
  <si>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9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</si>
  <si>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</si>
  <si>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6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</si>
  <si>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</si>
  <si>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</si>
  <si>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</si>
  <si>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</si>
  <si>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</si>
  <si>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</si>
  <si>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</si>
  <si>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</si>
  <si>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</si>
  <si>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CB14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</si>
  <si>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CB-HIM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</si>
  <si>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</si>
  <si>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R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</si>
  <si>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</si>
  <si>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a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</si>
  <si>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</si>
  <si>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8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</si>
  <si>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</si>
  <si>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</si>
  <si>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NSC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</si>
  <si>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CB-RES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</si>
  <si>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CB-RES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</si>
  <si>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CB-RES</t>
    </r>
  </si>
  <si>
    <r>
      <rPr>
        <b/>
        <sz val="11"/>
        <color theme="1"/>
        <rFont val="Times New Roman"/>
        <family val="1"/>
      </rPr>
      <t>ρ</t>
    </r>
    <r>
      <rPr>
        <b/>
        <i/>
        <vertAlign val="subscript"/>
        <sz val="11"/>
        <color theme="1"/>
        <rFont val="Times New Roman"/>
        <family val="1"/>
      </rPr>
      <t>CB14-CBRES</t>
    </r>
  </si>
  <si>
    <r>
      <t>τ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</si>
  <si>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ϕ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</si>
  <si>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NESS-HIM</t>
    </r>
  </si>
  <si>
    <r>
      <t>Model</t>
    </r>
    <r>
      <rPr>
        <b/>
        <vertAlign val="subscript"/>
        <sz val="11"/>
        <color theme="1"/>
        <rFont val="Times New Roman"/>
        <family val="1"/>
      </rPr>
      <t>HIM</t>
    </r>
  </si>
  <si>
    <r>
      <t>Model</t>
    </r>
    <r>
      <rPr>
        <b/>
        <vertAlign val="subscript"/>
        <sz val="11"/>
        <color theme="1"/>
        <rFont val="Times New Roman"/>
        <family val="1"/>
      </rPr>
      <t>CB-HIM</t>
    </r>
  </si>
  <si>
    <r>
      <t>Model</t>
    </r>
    <r>
      <rPr>
        <b/>
        <vertAlign val="subscript"/>
        <sz val="11"/>
        <color theme="1"/>
        <rFont val="Times New Roman"/>
        <family val="1"/>
      </rPr>
      <t>NESS-HIM</t>
    </r>
  </si>
  <si>
    <r>
      <t>Model</t>
    </r>
    <r>
      <rPr>
        <b/>
        <vertAlign val="subscript"/>
        <sz val="11"/>
        <color theme="1"/>
        <rFont val="Times New Roman"/>
        <family val="1"/>
      </rPr>
      <t>NSC-HIM</t>
    </r>
  </si>
  <si>
    <r>
      <rPr>
        <b/>
        <sz val="11"/>
        <color theme="1"/>
        <rFont val="Times New Roman"/>
        <family val="1"/>
      </rPr>
      <t>ρ</t>
    </r>
    <r>
      <rPr>
        <b/>
        <i/>
        <vertAlign val="subscript"/>
        <sz val="11"/>
        <color theme="1"/>
        <rFont val="Times New Roman"/>
        <family val="1"/>
      </rPr>
      <t>NSC-HIM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</si>
  <si>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NSC-HIM</t>
    </r>
  </si>
  <si>
    <t>Notation</t>
  </si>
  <si>
    <t>M</t>
  </si>
  <si>
    <t>R</t>
  </si>
  <si>
    <t>Moment Magnitude</t>
  </si>
  <si>
    <t>Hypocentral depth in km</t>
  </si>
  <si>
    <t>Current Models</t>
  </si>
  <si>
    <t>CB-14 Model</t>
  </si>
  <si>
    <t>Functional forms</t>
  </si>
  <si>
    <t>Spectral acceleration</t>
  </si>
  <si>
    <t>Shear wave velocity in the top 30m of the soil column</t>
  </si>
  <si>
    <r>
      <t>S</t>
    </r>
    <r>
      <rPr>
        <b/>
        <vertAlign val="subscript"/>
        <sz val="11"/>
        <color theme="1"/>
        <rFont val="Times New Roman"/>
        <family val="1"/>
      </rPr>
      <t>a</t>
    </r>
  </si>
  <si>
    <r>
      <t>H/Z</t>
    </r>
    <r>
      <rPr>
        <b/>
        <vertAlign val="subscript"/>
        <sz val="11"/>
        <color theme="1"/>
        <rFont val="Times New Roman"/>
        <family val="1"/>
      </rPr>
      <t>HYP</t>
    </r>
  </si>
  <si>
    <r>
      <t>S</t>
    </r>
    <r>
      <rPr>
        <b/>
        <vertAlign val="subscript"/>
        <sz val="11"/>
        <color theme="1"/>
        <rFont val="Times New Roman"/>
        <family val="1"/>
      </rPr>
      <t>c</t>
    </r>
  </si>
  <si>
    <r>
      <t>V</t>
    </r>
    <r>
      <rPr>
        <b/>
        <vertAlign val="subscript"/>
        <sz val="11"/>
        <color theme="1"/>
        <rFont val="Times New Roman"/>
        <family val="1"/>
      </rPr>
      <t>s30</t>
    </r>
  </si>
  <si>
    <r>
      <t>R</t>
    </r>
    <r>
      <rPr>
        <b/>
        <vertAlign val="subscript"/>
        <sz val="11"/>
        <color theme="1"/>
        <rFont val="Times New Roman"/>
        <family val="1"/>
      </rPr>
      <t>RUP</t>
    </r>
  </si>
  <si>
    <r>
      <t>Site class: 0 for Rock type (V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&gt; 700m/s); 1 for Soft rock (375 ≤ 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&lt; 700); 2 for Soft soil (V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&lt; 375m/s)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</si>
  <si>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0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</si>
  <si>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</si>
  <si>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2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</si>
  <si>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3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</si>
  <si>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4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</si>
  <si>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5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</si>
  <si>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6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</si>
  <si>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7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</si>
  <si>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11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</si>
  <si>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12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</si>
  <si>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13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</si>
  <si>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17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</si>
  <si>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18</t>
    </r>
  </si>
  <si>
    <r>
      <t>b</t>
    </r>
    <r>
      <rPr>
        <b/>
        <i/>
        <vertAlign val="subscript"/>
        <sz val="11"/>
        <color theme="1"/>
        <rFont val="Times New Roman"/>
        <family val="1"/>
      </rPr>
      <t>20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</si>
  <si>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Times New Roman"/>
        <family val="1"/>
      </rPr>
      <t>b</t>
    </r>
    <r>
      <rPr>
        <b/>
        <i/>
        <vertAlign val="subscript"/>
        <sz val="11"/>
        <color theme="1"/>
        <rFont val="Times New Roman"/>
        <family val="1"/>
      </rPr>
      <t>20</t>
    </r>
  </si>
  <si>
    <r>
      <t>k</t>
    </r>
    <r>
      <rPr>
        <b/>
        <i/>
        <vertAlign val="subscript"/>
        <sz val="11"/>
        <color theme="1"/>
        <rFont val="Times New Roman"/>
        <family val="1"/>
      </rPr>
      <t>1</t>
    </r>
  </si>
  <si>
    <r>
      <t>k</t>
    </r>
    <r>
      <rPr>
        <b/>
        <i/>
        <vertAlign val="subscript"/>
        <sz val="11"/>
        <color theme="1"/>
        <rFont val="Times New Roman"/>
        <family val="1"/>
      </rPr>
      <t>2</t>
    </r>
  </si>
  <si>
    <t>Rupture Distance in km</t>
  </si>
  <si>
    <t>Distance measure in km</t>
  </si>
  <si>
    <r>
      <t>A</t>
    </r>
    <r>
      <rPr>
        <b/>
        <vertAlign val="subscript"/>
        <sz val="11"/>
        <color theme="1"/>
        <rFont val="Times New Roman"/>
        <family val="1"/>
      </rPr>
      <t>1100</t>
    </r>
  </si>
  <si>
    <r>
      <t>Median estimated value withV</t>
    </r>
    <r>
      <rPr>
        <vertAlign val="subscript"/>
        <sz val="11"/>
        <color theme="1"/>
        <rFont val="Times New Roman"/>
        <family val="1"/>
      </rPr>
      <t>S30</t>
    </r>
    <r>
      <rPr>
        <sz val="11"/>
        <color theme="1"/>
        <rFont val="Times New Roman"/>
        <family val="1"/>
      </rPr>
      <t xml:space="preserve"> =1100m/s</t>
    </r>
  </si>
  <si>
    <t>*The functional form of CB14: Campbell and Bozorgnia (2014) provided above was a modified version, given according to the availability of the local metadata</t>
  </si>
  <si>
    <t>*The functional form remains same for all the four models derived in this study</t>
  </si>
  <si>
    <r>
      <t>b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 b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,……,b</t>
    </r>
    <r>
      <rPr>
        <b/>
        <vertAlign val="subscript"/>
        <sz val="11"/>
        <color theme="1"/>
        <rFont val="Times New Roman"/>
        <family val="1"/>
      </rPr>
      <t>8</t>
    </r>
  </si>
  <si>
    <r>
      <t>c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,c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,……,c</t>
    </r>
    <r>
      <rPr>
        <b/>
        <vertAlign val="subscript"/>
        <sz val="11"/>
        <color theme="1"/>
        <rFont val="Times New Roman"/>
        <family val="1"/>
      </rPr>
      <t>8</t>
    </r>
  </si>
  <si>
    <r>
      <t>a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 a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,…...,a</t>
    </r>
    <r>
      <rPr>
        <b/>
        <vertAlign val="subscript"/>
        <sz val="11"/>
        <color theme="1"/>
        <rFont val="Times New Roman"/>
        <family val="1"/>
      </rPr>
      <t>8</t>
    </r>
  </si>
  <si>
    <r>
      <t>d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,d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,……,d</t>
    </r>
    <r>
      <rPr>
        <b/>
        <vertAlign val="subscript"/>
        <sz val="11"/>
        <color theme="1"/>
        <rFont val="Times New Roman"/>
        <family val="1"/>
      </rPr>
      <t>8</t>
    </r>
  </si>
  <si>
    <r>
      <t>R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>,R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,……,R</t>
    </r>
    <r>
      <rPr>
        <b/>
        <vertAlign val="subscript"/>
        <sz val="11"/>
        <color theme="1"/>
        <rFont val="Times New Roman"/>
        <family val="1"/>
      </rPr>
      <t>8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</si>
  <si>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HIM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</si>
  <si>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CB14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</si>
  <si>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CB-RES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</si>
  <si>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NESS-HIM</t>
    </r>
  </si>
  <si>
    <r>
      <t>Model coefficeints of Model</t>
    </r>
    <r>
      <rPr>
        <vertAlign val="subscript"/>
        <sz val="11"/>
        <color theme="1"/>
        <rFont val="Times New Roman"/>
        <family val="1"/>
      </rPr>
      <t>NSC</t>
    </r>
  </si>
  <si>
    <t>0.5014*</t>
  </si>
  <si>
    <t>1.7545*</t>
  </si>
  <si>
    <t>0.37*</t>
  </si>
  <si>
    <t>*for T=0.025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</si>
</sst>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/>
    <xf numFmtId="0" fontId="3" fillId="0" borderId="1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133350</xdr:colOff>
      <xdr:row>10</xdr:row>
      <xdr:rowOff>76200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89100" y="1104900"/>
          <a:ext cx="3181350" cy="2603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76200</xdr:colOff>
      <xdr:row>12</xdr:row>
      <xdr:rowOff>44450</xdr:rowOff>
    </xdr:from>
    <xdr:to>
      <xdr:col>9</xdr:col>
      <xdr:colOff>120650</xdr:colOff>
      <xdr:row>16</xdr:row>
      <xdr:rowOff>83575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55700" y="2254250"/>
          <a:ext cx="4921250" cy="7757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76200</xdr:colOff>
      <xdr:row>17</xdr:row>
      <xdr:rowOff>45668</xdr:rowOff>
    </xdr:from>
    <xdr:to>
      <xdr:col>5</xdr:col>
      <xdr:colOff>120650</xdr:colOff>
      <xdr:row>19</xdr:row>
      <xdr:rowOff>122456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55700" y="3176218"/>
          <a:ext cx="2482850" cy="4450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76200</xdr:colOff>
      <xdr:row>20</xdr:row>
      <xdr:rowOff>46399</xdr:rowOff>
    </xdr:from>
    <xdr:to>
      <xdr:col>3</xdr:col>
      <xdr:colOff>304800</xdr:colOff>
      <xdr:row>21</xdr:row>
      <xdr:rowOff>84793</xdr:rowOff>
    </xdr:to>
    <xdr:pic>
      <xdr:nvPicPr>
        <xdr:cNvPr id="61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55700" y="3729399"/>
          <a:ext cx="1447800" cy="222544"/>
        </a:xfrm>
        <a:prstGeom prst="rect">
          <a:avLst/>
        </a:prstGeom>
        <a:noFill/>
      </xdr:spPr>
    </xdr:pic>
    <xdr:clientData/>
  </xdr:twoCellAnchor>
  <xdr:twoCellAnchor>
    <xdr:from>
      <xdr:col>5</xdr:col>
      <xdr:colOff>76200</xdr:colOff>
      <xdr:row>29</xdr:row>
      <xdr:rowOff>48591</xdr:rowOff>
    </xdr:from>
    <xdr:to>
      <xdr:col>9</xdr:col>
      <xdr:colOff>50800</xdr:colOff>
      <xdr:row>32</xdr:row>
      <xdr:rowOff>42963</xdr:rowOff>
    </xdr:to>
    <xdr:pic>
      <xdr:nvPicPr>
        <xdr:cNvPr id="61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94100" y="5388941"/>
          <a:ext cx="2413000" cy="546822"/>
        </a:xfrm>
        <a:prstGeom prst="rect">
          <a:avLst/>
        </a:prstGeom>
        <a:noFill/>
      </xdr:spPr>
    </xdr:pic>
    <xdr:clientData/>
  </xdr:twoCellAnchor>
  <xdr:twoCellAnchor>
    <xdr:from>
      <xdr:col>5</xdr:col>
      <xdr:colOff>76200</xdr:colOff>
      <xdr:row>32</xdr:row>
      <xdr:rowOff>49322</xdr:rowOff>
    </xdr:from>
    <xdr:to>
      <xdr:col>11</xdr:col>
      <xdr:colOff>101600</xdr:colOff>
      <xdr:row>35</xdr:row>
      <xdr:rowOff>107278</xdr:rowOff>
    </xdr:to>
    <xdr:pic>
      <xdr:nvPicPr>
        <xdr:cNvPr id="61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94100" y="5942122"/>
          <a:ext cx="3683000" cy="610406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76200</xdr:colOff>
      <xdr:row>29</xdr:row>
      <xdr:rowOff>48591</xdr:rowOff>
    </xdr:from>
    <xdr:to>
      <xdr:col>3</xdr:col>
      <xdr:colOff>63500</xdr:colOff>
      <xdr:row>30</xdr:row>
      <xdr:rowOff>93343</xdr:rowOff>
    </xdr:to>
    <xdr:pic>
      <xdr:nvPicPr>
        <xdr:cNvPr id="1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55700" y="5388941"/>
          <a:ext cx="1206500" cy="228902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76200</xdr:colOff>
      <xdr:row>36</xdr:row>
      <xdr:rowOff>50296</xdr:rowOff>
    </xdr:from>
    <xdr:to>
      <xdr:col>6</xdr:col>
      <xdr:colOff>101600</xdr:colOff>
      <xdr:row>38</xdr:row>
      <xdr:rowOff>63500</xdr:rowOff>
    </xdr:to>
    <xdr:pic>
      <xdr:nvPicPr>
        <xdr:cNvPr id="61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55700" y="6679696"/>
          <a:ext cx="3073400" cy="381504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10</xdr:col>
      <xdr:colOff>457200</xdr:colOff>
      <xdr:row>4</xdr:row>
      <xdr:rowOff>139700</xdr:rowOff>
    </xdr:to>
    <xdr:pic>
      <xdr:nvPicPr>
        <xdr:cNvPr id="20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9500" y="368300"/>
          <a:ext cx="5943600" cy="5080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31750</xdr:colOff>
      <xdr:row>19</xdr:row>
      <xdr:rowOff>101600</xdr:rowOff>
    </xdr:from>
    <xdr:to>
      <xdr:col>14</xdr:col>
      <xdr:colOff>361950</xdr:colOff>
      <xdr:row>24</xdr:row>
      <xdr:rowOff>31750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49650" y="3600450"/>
          <a:ext cx="5816600" cy="8509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63500</xdr:colOff>
      <xdr:row>24</xdr:row>
      <xdr:rowOff>57150</xdr:rowOff>
    </xdr:from>
    <xdr:to>
      <xdr:col>14</xdr:col>
      <xdr:colOff>234950</xdr:colOff>
      <xdr:row>28</xdr:row>
      <xdr:rowOff>120650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81400" y="4476750"/>
          <a:ext cx="5657850" cy="800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/>
  </sheetViews>
  <sheetFormatPr defaultRowHeight="14.5"/>
  <cols>
    <col min="1" max="1" width="15.453125" bestFit="1" customWidth="1"/>
  </cols>
  <sheetData>
    <row r="1" spans="1:21">
      <c r="A1" s="40" t="s">
        <v>72</v>
      </c>
    </row>
    <row r="2" spans="1:21">
      <c r="A2" s="40"/>
    </row>
    <row r="3" spans="1:21">
      <c r="A3" s="23" t="s">
        <v>70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21">
      <c r="A4" s="23"/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1:21">
      <c r="A5" s="23"/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1:21">
      <c r="A6" s="23"/>
      <c r="B6" s="23" t="s">
        <v>103</v>
      </c>
    </row>
    <row r="7" spans="1:21">
      <c r="A7" s="23"/>
    </row>
    <row r="8" spans="1:21">
      <c r="A8" s="23"/>
    </row>
    <row r="9" spans="1:21">
      <c r="A9" s="23"/>
    </row>
    <row r="10" spans="1:21">
      <c r="A10" s="23" t="s">
        <v>71</v>
      </c>
      <c r="B10" s="56"/>
      <c r="C10" s="56"/>
      <c r="D10" s="56"/>
      <c r="E10" s="56"/>
      <c r="F10" s="56"/>
      <c r="G10" s="56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>
      <c r="B11" s="56"/>
      <c r="C11" s="56"/>
      <c r="D11" s="56"/>
      <c r="E11" s="56"/>
      <c r="F11" s="56"/>
      <c r="G11" s="56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12"/>
      <c r="Q13" s="12"/>
      <c r="R13" s="12"/>
      <c r="S13" s="12"/>
      <c r="T13" s="12"/>
      <c r="U13" s="12"/>
    </row>
    <row r="14" spans="1:21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12"/>
      <c r="Q14" s="12"/>
      <c r="R14" s="12"/>
      <c r="S14" s="12"/>
      <c r="T14" s="12"/>
      <c r="U14" s="12"/>
    </row>
    <row r="15" spans="1:21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12"/>
      <c r="Q15" s="12"/>
      <c r="R15" s="12"/>
      <c r="S15" s="12"/>
      <c r="T15" s="12"/>
      <c r="U15" s="12"/>
    </row>
    <row r="16" spans="1:2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12"/>
      <c r="Q16" s="12"/>
      <c r="R16" s="12"/>
      <c r="S16" s="12"/>
      <c r="T16" s="12"/>
      <c r="U16" s="12"/>
    </row>
    <row r="17" spans="2:2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2"/>
      <c r="Q17" s="12"/>
      <c r="R17" s="12"/>
      <c r="S17" s="12"/>
      <c r="T17" s="12"/>
      <c r="U17" s="12"/>
    </row>
    <row r="18" spans="2:2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2"/>
      <c r="Q18" s="12"/>
      <c r="R18" s="12"/>
      <c r="S18" s="12"/>
      <c r="T18" s="12"/>
      <c r="U18" s="12"/>
    </row>
    <row r="19" spans="2:21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2"/>
      <c r="Q19" s="12"/>
      <c r="R19" s="12"/>
      <c r="S19" s="12"/>
      <c r="T19" s="12"/>
      <c r="U19" s="12"/>
    </row>
    <row r="20" spans="2:21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2"/>
      <c r="Q20" s="12"/>
      <c r="R20" s="12"/>
      <c r="S20" s="12"/>
      <c r="T20" s="12"/>
      <c r="U20" s="12"/>
    </row>
    <row r="21" spans="2:21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2"/>
      <c r="Q21" s="12"/>
      <c r="R21" s="12"/>
      <c r="S21" s="12"/>
      <c r="T21" s="12"/>
      <c r="U21" s="12"/>
    </row>
    <row r="22" spans="2:21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2"/>
      <c r="Q22" s="12"/>
      <c r="R22" s="12"/>
      <c r="S22" s="12"/>
      <c r="T22" s="12"/>
      <c r="U22" s="12"/>
    </row>
    <row r="23" spans="2:21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12"/>
      <c r="Q23" s="12"/>
      <c r="R23" s="12"/>
      <c r="S23" s="12"/>
      <c r="T23" s="12"/>
      <c r="U23" s="12"/>
    </row>
    <row r="24" spans="2:21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Q24" s="12"/>
      <c r="R24" s="12"/>
      <c r="S24" s="12"/>
      <c r="T24" s="12"/>
      <c r="U24" s="12"/>
    </row>
    <row r="25" spans="2:21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"/>
      <c r="Q25" s="12"/>
      <c r="R25" s="12"/>
      <c r="S25" s="12"/>
      <c r="T25" s="12"/>
      <c r="U25" s="12"/>
    </row>
    <row r="26" spans="2:21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2"/>
      <c r="Q26" s="12"/>
      <c r="R26" s="12"/>
      <c r="S26" s="12"/>
      <c r="T26" s="12"/>
      <c r="U26" s="12"/>
    </row>
    <row r="27" spans="2:2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2"/>
      <c r="Q27" s="12"/>
      <c r="R27" s="12"/>
      <c r="S27" s="12"/>
      <c r="T27" s="12"/>
      <c r="U27" s="12"/>
    </row>
    <row r="28" spans="2:21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12"/>
      <c r="Q28" s="12"/>
      <c r="R28" s="12"/>
      <c r="S28" s="12"/>
      <c r="T28" s="12"/>
      <c r="U28" s="12"/>
    </row>
    <row r="29" spans="2:21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"/>
      <c r="Q29" s="12"/>
      <c r="R29" s="12"/>
      <c r="S29" s="12"/>
      <c r="T29" s="12"/>
      <c r="U29" s="12"/>
    </row>
    <row r="30" spans="2:21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2"/>
      <c r="Q30" s="12"/>
      <c r="R30" s="12"/>
      <c r="S30" s="12"/>
      <c r="T30" s="12"/>
      <c r="U30" s="12"/>
    </row>
    <row r="31" spans="2:21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2"/>
      <c r="Q31" s="12"/>
      <c r="R31" s="12"/>
      <c r="S31" s="12"/>
      <c r="T31" s="12"/>
      <c r="U31" s="12"/>
    </row>
    <row r="32" spans="2:21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12"/>
      <c r="Q32" s="12"/>
      <c r="R32" s="12"/>
      <c r="S32" s="12"/>
      <c r="T32" s="12"/>
      <c r="U32" s="12"/>
    </row>
    <row r="33" spans="1:21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"/>
      <c r="Q33" s="12"/>
      <c r="R33" s="12"/>
      <c r="S33" s="12"/>
      <c r="T33" s="12"/>
      <c r="U33" s="12"/>
    </row>
    <row r="34" spans="1:21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12"/>
      <c r="Q34" s="12"/>
      <c r="R34" s="12"/>
      <c r="S34" s="12"/>
      <c r="T34" s="12"/>
      <c r="U34" s="12"/>
    </row>
    <row r="35" spans="1:2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"/>
      <c r="Q35" s="12"/>
      <c r="R35" s="12"/>
      <c r="S35" s="12"/>
      <c r="T35" s="12"/>
      <c r="U35" s="12"/>
    </row>
    <row r="36" spans="1:21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12"/>
      <c r="Q36" s="12"/>
      <c r="R36" s="12"/>
      <c r="S36" s="12"/>
      <c r="T36" s="12"/>
      <c r="U36" s="12"/>
    </row>
    <row r="37" spans="1:21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spans="1:21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spans="1:21"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spans="1:21">
      <c r="B40" s="23" t="s">
        <v>102</v>
      </c>
    </row>
    <row r="43" spans="1:21" s="23" customFormat="1" ht="14">
      <c r="A43" s="40" t="s">
        <v>65</v>
      </c>
    </row>
    <row r="44" spans="1:21" s="23" customFormat="1" ht="16">
      <c r="A44" s="41" t="s">
        <v>75</v>
      </c>
      <c r="B44" s="55" t="s">
        <v>73</v>
      </c>
      <c r="C44" s="55"/>
      <c r="D44" s="55"/>
      <c r="E44" s="55"/>
      <c r="F44" s="55"/>
      <c r="G44" s="55"/>
      <c r="H44" s="55"/>
      <c r="I44" s="55"/>
      <c r="J44" s="55"/>
      <c r="K44" s="55"/>
    </row>
    <row r="45" spans="1:21" s="23" customFormat="1" ht="14">
      <c r="A45" s="40" t="s">
        <v>66</v>
      </c>
      <c r="B45" s="55" t="s">
        <v>68</v>
      </c>
      <c r="C45" s="55"/>
      <c r="D45" s="55"/>
      <c r="E45" s="55"/>
      <c r="F45" s="55"/>
      <c r="G45" s="55"/>
      <c r="H45" s="55"/>
      <c r="I45" s="55"/>
      <c r="J45" s="55"/>
      <c r="K45" s="55"/>
    </row>
    <row r="46" spans="1:21" s="23" customFormat="1" ht="16">
      <c r="A46" s="41" t="s">
        <v>76</v>
      </c>
      <c r="B46" s="55" t="s">
        <v>69</v>
      </c>
      <c r="C46" s="55"/>
      <c r="D46" s="55"/>
      <c r="E46" s="55"/>
      <c r="F46" s="55"/>
      <c r="G46" s="55"/>
      <c r="H46" s="55"/>
      <c r="I46" s="55"/>
      <c r="J46" s="55"/>
      <c r="K46" s="55"/>
    </row>
    <row r="47" spans="1:21" s="23" customFormat="1" ht="14">
      <c r="A47" s="40" t="s">
        <v>67</v>
      </c>
      <c r="B47" s="55" t="s">
        <v>99</v>
      </c>
      <c r="C47" s="55"/>
      <c r="D47" s="55"/>
      <c r="E47" s="55"/>
      <c r="F47" s="55"/>
      <c r="G47" s="55"/>
      <c r="H47" s="55"/>
      <c r="I47" s="55"/>
      <c r="J47" s="55"/>
      <c r="K47" s="55"/>
    </row>
    <row r="48" spans="1:21" s="23" customFormat="1" ht="17">
      <c r="A48" s="41" t="s">
        <v>77</v>
      </c>
      <c r="B48" s="55" t="s">
        <v>80</v>
      </c>
      <c r="C48" s="55"/>
      <c r="D48" s="55"/>
      <c r="E48" s="55"/>
      <c r="F48" s="55"/>
      <c r="G48" s="55"/>
      <c r="H48" s="55"/>
      <c r="I48" s="55"/>
      <c r="J48" s="55"/>
      <c r="K48" s="55"/>
      <c r="M48" s="42"/>
    </row>
    <row r="49" spans="1:11" s="23" customFormat="1" ht="16">
      <c r="A49" s="41" t="s">
        <v>78</v>
      </c>
      <c r="B49" s="55" t="s">
        <v>74</v>
      </c>
      <c r="C49" s="55"/>
      <c r="D49" s="55"/>
      <c r="E49" s="55"/>
      <c r="F49" s="55"/>
      <c r="G49" s="55"/>
      <c r="H49" s="55"/>
      <c r="I49" s="55"/>
      <c r="J49" s="55"/>
      <c r="K49" s="55"/>
    </row>
    <row r="50" spans="1:11" s="23" customFormat="1" ht="16">
      <c r="A50" s="41" t="s">
        <v>79</v>
      </c>
      <c r="B50" s="55" t="s">
        <v>98</v>
      </c>
      <c r="C50" s="55"/>
      <c r="D50" s="55"/>
      <c r="E50" s="55"/>
      <c r="F50" s="55"/>
      <c r="G50" s="55"/>
      <c r="H50" s="55"/>
      <c r="I50" s="55"/>
      <c r="J50" s="55"/>
      <c r="K50" s="55"/>
    </row>
    <row r="51" spans="1:11" s="23" customFormat="1" ht="17">
      <c r="A51" s="40" t="s">
        <v>100</v>
      </c>
      <c r="B51" s="55" t="s">
        <v>101</v>
      </c>
      <c r="C51" s="55"/>
      <c r="D51" s="55"/>
      <c r="E51" s="55"/>
      <c r="F51" s="55"/>
      <c r="G51" s="55"/>
      <c r="H51" s="55"/>
      <c r="I51" s="55"/>
      <c r="J51" s="55"/>
      <c r="K51" s="55"/>
    </row>
    <row r="52" spans="1:11" ht="17">
      <c r="A52" s="41" t="s">
        <v>106</v>
      </c>
      <c r="B52" s="55" t="s">
        <v>109</v>
      </c>
      <c r="C52" s="55"/>
      <c r="D52" s="55"/>
      <c r="E52" s="55"/>
      <c r="F52" s="55"/>
      <c r="G52" s="55"/>
      <c r="H52" s="55"/>
      <c r="I52" s="55"/>
      <c r="J52" s="55"/>
      <c r="K52" s="55"/>
    </row>
    <row r="53" spans="1:11" ht="17">
      <c r="A53" s="41" t="s">
        <v>104</v>
      </c>
      <c r="B53" s="55" t="s">
        <v>110</v>
      </c>
      <c r="C53" s="55"/>
      <c r="D53" s="55"/>
      <c r="E53" s="55"/>
      <c r="F53" s="55"/>
      <c r="G53" s="55"/>
      <c r="H53" s="55"/>
      <c r="I53" s="55"/>
      <c r="J53" s="55"/>
      <c r="K53" s="55"/>
    </row>
    <row r="54" spans="1:11" ht="17">
      <c r="A54" s="41" t="s">
        <v>105</v>
      </c>
      <c r="B54" s="55" t="s">
        <v>111</v>
      </c>
      <c r="C54" s="55"/>
      <c r="D54" s="55"/>
      <c r="E54" s="55"/>
      <c r="F54" s="55"/>
      <c r="G54" s="55"/>
      <c r="H54" s="55"/>
      <c r="I54" s="55"/>
      <c r="J54" s="55"/>
      <c r="K54" s="55"/>
    </row>
    <row r="55" spans="1:11" ht="17">
      <c r="A55" s="41" t="s">
        <v>107</v>
      </c>
      <c r="B55" s="55" t="s">
        <v>112</v>
      </c>
      <c r="C55" s="55"/>
      <c r="D55" s="55"/>
      <c r="E55" s="55"/>
      <c r="F55" s="55"/>
      <c r="G55" s="55"/>
      <c r="H55" s="55"/>
      <c r="I55" s="55"/>
      <c r="J55" s="55"/>
      <c r="K55" s="55"/>
    </row>
    <row r="56" spans="1:11" ht="17">
      <c r="A56" s="41" t="s">
        <v>108</v>
      </c>
      <c r="B56" s="55" t="s">
        <v>113</v>
      </c>
      <c r="C56" s="55"/>
      <c r="D56" s="55"/>
      <c r="E56" s="55"/>
      <c r="F56" s="55"/>
      <c r="G56" s="55"/>
      <c r="H56" s="55"/>
      <c r="I56" s="55"/>
      <c r="J56" s="55"/>
      <c r="K56" s="55"/>
    </row>
  </sheetData>
  <mergeCells count="16">
    <mergeCell ref="B56:K56"/>
    <mergeCell ref="B52:K52"/>
    <mergeCell ref="B51:K51"/>
    <mergeCell ref="B53:K53"/>
    <mergeCell ref="B54:K54"/>
    <mergeCell ref="B55:K55"/>
    <mergeCell ref="B47:K47"/>
    <mergeCell ref="B48:K48"/>
    <mergeCell ref="B49:K49"/>
    <mergeCell ref="B50:K50"/>
    <mergeCell ref="B3:K5"/>
    <mergeCell ref="B10:G11"/>
    <mergeCell ref="B44:K44"/>
    <mergeCell ref="B45:K45"/>
    <mergeCell ref="B46:K46"/>
    <mergeCell ref="B13:O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5"/>
  <cols>
    <col min="1" max="1" width="9.1796875" bestFit="1" customWidth="1"/>
  </cols>
  <sheetData>
    <row r="1" spans="1:12" ht="17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</v>
      </c>
      <c r="G1" s="1" t="s">
        <v>5</v>
      </c>
      <c r="H1" s="1" t="s">
        <v>6</v>
      </c>
      <c r="I1" s="1" t="s">
        <v>46</v>
      </c>
      <c r="J1" s="1" t="s">
        <v>7</v>
      </c>
      <c r="K1" s="1" t="s">
        <v>8</v>
      </c>
      <c r="L1" s="1" t="s">
        <v>9</v>
      </c>
    </row>
    <row r="2" spans="1:12">
      <c r="A2" s="2" t="s">
        <v>10</v>
      </c>
      <c r="B2" s="34">
        <v>-2.1553</v>
      </c>
      <c r="C2" s="65">
        <v>0.3725</v>
      </c>
      <c r="D2" s="35">
        <v>-1.4200000000000001E-2</v>
      </c>
      <c r="E2" s="65">
        <v>8.0000000000000002E-3</v>
      </c>
      <c r="F2" s="35">
        <v>-1.2476</v>
      </c>
      <c r="G2" s="65">
        <v>9.6000000000000002E-2</v>
      </c>
      <c r="H2" s="35">
        <v>-1.5900000000000001E-2</v>
      </c>
      <c r="I2" s="65">
        <v>-1.1999999999999999E-3</v>
      </c>
      <c r="J2" s="35">
        <v>0.12540000000000001</v>
      </c>
      <c r="K2" s="65">
        <v>0.24010000000000001</v>
      </c>
      <c r="L2" s="36">
        <v>0.27089999999999997</v>
      </c>
    </row>
    <row r="3" spans="1:12" ht="14.5" customHeight="1">
      <c r="A3" s="2">
        <v>0.01</v>
      </c>
      <c r="B3" s="37">
        <v>-2.1036999999999999</v>
      </c>
      <c r="C3" s="66">
        <v>0.36109999999999998</v>
      </c>
      <c r="D3" s="10">
        <v>-1.34E-2</v>
      </c>
      <c r="E3" s="66">
        <v>8.0000000000000002E-3</v>
      </c>
      <c r="F3" s="10">
        <v>-1.2585999999999999</v>
      </c>
      <c r="G3" s="66">
        <v>9.7000000000000003E-2</v>
      </c>
      <c r="H3" s="10">
        <v>-1.6500000000000001E-2</v>
      </c>
      <c r="I3" s="66">
        <v>-1.1999999999999999E-3</v>
      </c>
      <c r="J3" s="10">
        <v>0.1285</v>
      </c>
      <c r="K3" s="66">
        <v>0.23810000000000001</v>
      </c>
      <c r="L3" s="7">
        <v>0.27060000000000001</v>
      </c>
    </row>
    <row r="4" spans="1:12" ht="14.5" customHeight="1">
      <c r="A4" s="2">
        <v>0.02</v>
      </c>
      <c r="B4" s="37">
        <v>-1.8704000000000001</v>
      </c>
      <c r="C4" s="66">
        <v>0.30420000000000003</v>
      </c>
      <c r="D4" s="10">
        <v>-9.2999999999999992E-3</v>
      </c>
      <c r="E4" s="66">
        <v>8.2000000000000007E-3</v>
      </c>
      <c r="F4" s="10">
        <v>-1.2985</v>
      </c>
      <c r="G4" s="66">
        <v>9.98E-2</v>
      </c>
      <c r="H4" s="10">
        <v>-1.7399999999999999E-2</v>
      </c>
      <c r="I4" s="66">
        <v>-1.1999999999999999E-3</v>
      </c>
      <c r="J4" s="10">
        <v>0.13669999999999999</v>
      </c>
      <c r="K4" s="66">
        <v>0.2339</v>
      </c>
      <c r="L4" s="7">
        <v>0.27089999999999997</v>
      </c>
    </row>
    <row r="5" spans="1:12" ht="14.5" customHeight="1">
      <c r="A5" s="2">
        <v>0.03</v>
      </c>
      <c r="B5" s="37">
        <v>-1.2877000000000001</v>
      </c>
      <c r="C5" s="66">
        <v>0.1426</v>
      </c>
      <c r="D5" s="10">
        <v>4.3E-3</v>
      </c>
      <c r="E5" s="66">
        <v>8.2000000000000007E-3</v>
      </c>
      <c r="F5" s="10">
        <v>-1.3161</v>
      </c>
      <c r="G5" s="66">
        <v>9.3600000000000003E-2</v>
      </c>
      <c r="H5" s="10">
        <v>-2.4400000000000002E-2</v>
      </c>
      <c r="I5" s="66">
        <v>-1E-3</v>
      </c>
      <c r="J5" s="10">
        <v>0.1416</v>
      </c>
      <c r="K5" s="66">
        <v>0.2387</v>
      </c>
      <c r="L5" s="7">
        <v>0.27750000000000002</v>
      </c>
    </row>
    <row r="6" spans="1:12">
      <c r="A6" s="2">
        <v>0.04</v>
      </c>
      <c r="B6" s="37">
        <v>-0.85470000000000002</v>
      </c>
      <c r="C6" s="66">
        <v>2.4199999999999999E-2</v>
      </c>
      <c r="D6" s="10">
        <v>1.3599999999999999E-2</v>
      </c>
      <c r="E6" s="66">
        <v>8.6E-3</v>
      </c>
      <c r="F6" s="10">
        <v>-1.333</v>
      </c>
      <c r="G6" s="66">
        <v>9.1800000000000007E-2</v>
      </c>
      <c r="H6" s="10">
        <v>-2.9000000000000001E-2</v>
      </c>
      <c r="I6" s="66">
        <v>-1E-3</v>
      </c>
      <c r="J6" s="10">
        <v>0.14929999999999999</v>
      </c>
      <c r="K6" s="66">
        <v>0.24379999999999999</v>
      </c>
      <c r="L6" s="7">
        <v>0.28589999999999999</v>
      </c>
    </row>
    <row r="7" spans="1:12">
      <c r="A7" s="2">
        <v>0.05</v>
      </c>
      <c r="B7" s="37">
        <v>-0.68120000000000003</v>
      </c>
      <c r="C7" s="66">
        <v>2.6800000000000001E-2</v>
      </c>
      <c r="D7" s="10">
        <v>1.0800000000000001E-2</v>
      </c>
      <c r="E7" s="66">
        <v>9.1000000000000004E-3</v>
      </c>
      <c r="F7" s="10">
        <v>-1.4341999999999999</v>
      </c>
      <c r="G7" s="66">
        <v>0.104</v>
      </c>
      <c r="H7" s="10">
        <v>-3.8100000000000002E-2</v>
      </c>
      <c r="I7" s="66">
        <v>-8.9999999999999998E-4</v>
      </c>
      <c r="J7" s="10">
        <v>0.1545</v>
      </c>
      <c r="K7" s="66">
        <v>0.2402</v>
      </c>
      <c r="L7" s="7">
        <v>0.28560000000000002</v>
      </c>
    </row>
    <row r="8" spans="1:12">
      <c r="A8" s="2">
        <v>7.4999999999999997E-2</v>
      </c>
      <c r="B8" s="37">
        <v>-0.66090000000000004</v>
      </c>
      <c r="C8" s="66">
        <v>8.3299999999999999E-2</v>
      </c>
      <c r="D8" s="10">
        <v>8.9999999999999998E-4</v>
      </c>
      <c r="E8" s="66">
        <v>9.5999999999999992E-3</v>
      </c>
      <c r="F8" s="10">
        <v>-1.5225</v>
      </c>
      <c r="G8" s="66">
        <v>0.12820000000000001</v>
      </c>
      <c r="H8" s="10">
        <v>-5.6099999999999997E-2</v>
      </c>
      <c r="I8" s="66">
        <v>-1.1000000000000001E-3</v>
      </c>
      <c r="J8" s="10">
        <v>0.13930000000000001</v>
      </c>
      <c r="K8" s="66">
        <v>0.2379</v>
      </c>
      <c r="L8" s="7">
        <v>0.2757</v>
      </c>
    </row>
    <row r="9" spans="1:12">
      <c r="A9" s="2">
        <v>0.1</v>
      </c>
      <c r="B9" s="37">
        <v>-1.4056</v>
      </c>
      <c r="C9" s="66">
        <v>0.35859999999999997</v>
      </c>
      <c r="D9" s="10">
        <v>-2.35E-2</v>
      </c>
      <c r="E9" s="66">
        <v>9.2999999999999992E-3</v>
      </c>
      <c r="F9" s="10">
        <v>-1.5072000000000001</v>
      </c>
      <c r="G9" s="66">
        <v>0.13320000000000001</v>
      </c>
      <c r="H9" s="10">
        <v>-4.8099999999999997E-2</v>
      </c>
      <c r="I9" s="66">
        <v>-1.1999999999999999E-3</v>
      </c>
      <c r="J9" s="10">
        <v>0.11169999999999999</v>
      </c>
      <c r="K9" s="66">
        <v>0.24249999999999999</v>
      </c>
      <c r="L9" s="7">
        <v>0.26700000000000002</v>
      </c>
    </row>
    <row r="10" spans="1:12">
      <c r="A10" s="2">
        <v>0.15</v>
      </c>
      <c r="B10" s="37">
        <v>-2.3216999999999999</v>
      </c>
      <c r="C10" s="66">
        <v>0.56469999999999998</v>
      </c>
      <c r="D10" s="10">
        <v>-3.6299999999999999E-2</v>
      </c>
      <c r="E10" s="66">
        <v>6.8999999999999999E-3</v>
      </c>
      <c r="F10" s="10">
        <v>-1.1759999999999999</v>
      </c>
      <c r="G10" s="66">
        <v>0.1037</v>
      </c>
      <c r="H10" s="10">
        <v>-3.1699999999999999E-2</v>
      </c>
      <c r="I10" s="66">
        <v>-1.2999999999999999E-3</v>
      </c>
      <c r="J10" s="10">
        <v>9.3899999999999997E-2</v>
      </c>
      <c r="K10" s="66">
        <v>0.25890000000000002</v>
      </c>
      <c r="L10" s="7">
        <v>0.27539999999999998</v>
      </c>
    </row>
    <row r="11" spans="1:12">
      <c r="A11" s="2">
        <v>0.2</v>
      </c>
      <c r="B11" s="37">
        <v>-3.5754999999999999</v>
      </c>
      <c r="C11" s="66">
        <v>0.90369999999999995</v>
      </c>
      <c r="D11" s="10">
        <v>-5.8799999999999998E-2</v>
      </c>
      <c r="E11" s="66">
        <v>5.4999999999999997E-3</v>
      </c>
      <c r="F11" s="10">
        <v>-1.0124</v>
      </c>
      <c r="G11" s="66">
        <v>8.14E-2</v>
      </c>
      <c r="H11" s="10">
        <v>8.9999999999999998E-4</v>
      </c>
      <c r="I11" s="66">
        <v>-1.2999999999999999E-3</v>
      </c>
      <c r="J11" s="10">
        <v>0.10100000000000001</v>
      </c>
      <c r="K11" s="66">
        <v>0.26679999999999998</v>
      </c>
      <c r="L11" s="7">
        <v>0.2853</v>
      </c>
    </row>
    <row r="12" spans="1:12">
      <c r="A12" s="2">
        <v>0.3</v>
      </c>
      <c r="B12" s="37">
        <v>-5.1401000000000003</v>
      </c>
      <c r="C12" s="66">
        <v>1.2835000000000001</v>
      </c>
      <c r="D12" s="10">
        <v>-8.0699999999999994E-2</v>
      </c>
      <c r="E12" s="66">
        <v>6.4999999999999997E-3</v>
      </c>
      <c r="F12" s="10">
        <v>-0.89370000000000005</v>
      </c>
      <c r="G12" s="66">
        <v>5.9700000000000003E-2</v>
      </c>
      <c r="H12" s="10">
        <v>3.78E-2</v>
      </c>
      <c r="I12" s="66">
        <v>-1.2999999999999999E-3</v>
      </c>
      <c r="J12" s="10">
        <v>0.1401</v>
      </c>
      <c r="K12" s="66">
        <v>0.27200000000000002</v>
      </c>
      <c r="L12" s="7">
        <v>0.30590000000000001</v>
      </c>
    </row>
    <row r="13" spans="1:12">
      <c r="A13" s="2">
        <v>0.4</v>
      </c>
      <c r="B13" s="37">
        <v>-5.4789000000000003</v>
      </c>
      <c r="C13" s="66">
        <v>1.2647999999999999</v>
      </c>
      <c r="D13" s="10">
        <v>-7.1499999999999994E-2</v>
      </c>
      <c r="E13" s="66">
        <v>3.8999999999999998E-3</v>
      </c>
      <c r="F13" s="10">
        <v>-0.81830000000000003</v>
      </c>
      <c r="G13" s="66">
        <v>5.1499999999999997E-2</v>
      </c>
      <c r="H13" s="10">
        <v>4.0300000000000002E-2</v>
      </c>
      <c r="I13" s="66">
        <v>-1.4E-3</v>
      </c>
      <c r="J13" s="10">
        <v>0.16700000000000001</v>
      </c>
      <c r="K13" s="66">
        <v>0.27900000000000003</v>
      </c>
      <c r="L13" s="7">
        <v>0.3251</v>
      </c>
    </row>
    <row r="14" spans="1:12">
      <c r="A14" s="2">
        <v>0.5</v>
      </c>
      <c r="B14" s="37">
        <v>-6.1016000000000004</v>
      </c>
      <c r="C14" s="66">
        <v>1.4414</v>
      </c>
      <c r="D14" s="10">
        <v>-8.5000000000000006E-2</v>
      </c>
      <c r="E14" s="66">
        <v>2.2000000000000001E-3</v>
      </c>
      <c r="F14" s="10">
        <v>-0.9163</v>
      </c>
      <c r="G14" s="66">
        <v>6.7400000000000002E-2</v>
      </c>
      <c r="H14" s="10">
        <v>4.02E-2</v>
      </c>
      <c r="I14" s="66">
        <v>-1.4E-3</v>
      </c>
      <c r="J14" s="10">
        <v>0.18459999999999999</v>
      </c>
      <c r="K14" s="66">
        <v>0.28289999999999998</v>
      </c>
      <c r="L14" s="7">
        <v>0.33779999999999999</v>
      </c>
    </row>
    <row r="15" spans="1:12">
      <c r="A15" s="2">
        <v>0.6</v>
      </c>
      <c r="B15" s="37">
        <v>-6.2739000000000003</v>
      </c>
      <c r="C15" s="66">
        <v>1.4173</v>
      </c>
      <c r="D15" s="10">
        <v>-7.6899999999999996E-2</v>
      </c>
      <c r="E15" s="66">
        <v>2E-3</v>
      </c>
      <c r="F15" s="10">
        <v>-0.90400000000000003</v>
      </c>
      <c r="G15" s="66">
        <v>5.8500000000000003E-2</v>
      </c>
      <c r="H15" s="10">
        <v>4.3400000000000001E-2</v>
      </c>
      <c r="I15" s="66">
        <v>-1.4E-3</v>
      </c>
      <c r="J15" s="10">
        <v>0.20150000000000001</v>
      </c>
      <c r="K15" s="66">
        <v>0.2898</v>
      </c>
      <c r="L15" s="7">
        <v>0.35299999999999998</v>
      </c>
    </row>
    <row r="16" spans="1:12">
      <c r="A16" s="2">
        <v>0.75</v>
      </c>
      <c r="B16" s="37">
        <v>-6.8308</v>
      </c>
      <c r="C16" s="66">
        <v>1.5258</v>
      </c>
      <c r="D16" s="10">
        <v>-8.2699999999999996E-2</v>
      </c>
      <c r="E16" s="66">
        <v>8.9999999999999998E-4</v>
      </c>
      <c r="F16" s="10">
        <v>-0.9153</v>
      </c>
      <c r="G16" s="66">
        <v>5.8500000000000003E-2</v>
      </c>
      <c r="H16" s="10">
        <v>7.9000000000000001E-2</v>
      </c>
      <c r="I16" s="66">
        <v>-1.4E-3</v>
      </c>
      <c r="J16" s="10">
        <v>0.21629999999999999</v>
      </c>
      <c r="K16" s="66">
        <v>0.29749999999999999</v>
      </c>
      <c r="L16" s="7">
        <v>0.36780000000000002</v>
      </c>
    </row>
    <row r="17" spans="1:12">
      <c r="A17" s="2">
        <v>1</v>
      </c>
      <c r="B17" s="37">
        <v>-7.2485999999999997</v>
      </c>
      <c r="C17" s="66">
        <v>1.4785999999999999</v>
      </c>
      <c r="D17" s="10">
        <v>-7.0199999999999999E-2</v>
      </c>
      <c r="E17" s="66">
        <v>5.0000000000000001E-4</v>
      </c>
      <c r="F17" s="10">
        <v>-0.76539999999999997</v>
      </c>
      <c r="G17" s="66">
        <v>3.8899999999999997E-2</v>
      </c>
      <c r="H17" s="10">
        <v>9.8100000000000007E-2</v>
      </c>
      <c r="I17" s="66">
        <v>-1.5E-3</v>
      </c>
      <c r="J17" s="10">
        <v>0.224</v>
      </c>
      <c r="K17" s="66">
        <v>0.2918</v>
      </c>
      <c r="L17" s="7">
        <v>0.3679</v>
      </c>
    </row>
    <row r="18" spans="1:12">
      <c r="A18" s="2">
        <v>1.5</v>
      </c>
      <c r="B18" s="37">
        <v>-7.5570000000000004</v>
      </c>
      <c r="C18" s="66">
        <v>1.3944000000000001</v>
      </c>
      <c r="D18" s="10">
        <v>-5.5399999999999998E-2</v>
      </c>
      <c r="E18" s="66">
        <v>-2.9999999999999997E-4</v>
      </c>
      <c r="F18" s="10">
        <v>-0.71399999999999997</v>
      </c>
      <c r="G18" s="66">
        <v>0.03</v>
      </c>
      <c r="H18" s="10">
        <v>0.13569999999999999</v>
      </c>
      <c r="I18" s="66">
        <v>-1.5E-3</v>
      </c>
      <c r="J18" s="10">
        <v>0.23200000000000001</v>
      </c>
      <c r="K18" s="66">
        <v>0.29880000000000001</v>
      </c>
      <c r="L18" s="7">
        <v>0.37830000000000003</v>
      </c>
    </row>
    <row r="19" spans="1:12">
      <c r="A19" s="2">
        <v>2</v>
      </c>
      <c r="B19" s="37">
        <v>-7.5166000000000004</v>
      </c>
      <c r="C19" s="66">
        <v>1.2898000000000001</v>
      </c>
      <c r="D19" s="10">
        <v>-4.2099999999999999E-2</v>
      </c>
      <c r="E19" s="66">
        <v>-1E-3</v>
      </c>
      <c r="F19" s="10">
        <v>-0.69230000000000003</v>
      </c>
      <c r="G19" s="66">
        <v>1.6299999999999999E-2</v>
      </c>
      <c r="H19" s="10">
        <v>0.1404</v>
      </c>
      <c r="I19" s="66">
        <v>-1.2999999999999999E-3</v>
      </c>
      <c r="J19" s="10">
        <v>0.24110000000000001</v>
      </c>
      <c r="K19" s="66">
        <v>0.30059999999999998</v>
      </c>
      <c r="L19" s="7">
        <v>0.38529999999999998</v>
      </c>
    </row>
    <row r="20" spans="1:12">
      <c r="A20" s="2">
        <v>3</v>
      </c>
      <c r="B20" s="37">
        <v>-6.8502999999999998</v>
      </c>
      <c r="C20" s="66">
        <v>0.83169999999999999</v>
      </c>
      <c r="D20" s="10">
        <v>6.7000000000000002E-3</v>
      </c>
      <c r="E20" s="66">
        <v>-2.0000000000000001E-4</v>
      </c>
      <c r="F20" s="10">
        <v>-0.47399999999999998</v>
      </c>
      <c r="G20" s="66">
        <v>-1.55E-2</v>
      </c>
      <c r="H20" s="10">
        <v>0.13100000000000001</v>
      </c>
      <c r="I20" s="66">
        <v>-1.4E-3</v>
      </c>
      <c r="J20" s="10">
        <v>0.25650000000000001</v>
      </c>
      <c r="K20" s="66">
        <v>0.30740000000000001</v>
      </c>
      <c r="L20" s="7">
        <v>0.40029999999999999</v>
      </c>
    </row>
    <row r="21" spans="1:12">
      <c r="A21" s="2">
        <v>4</v>
      </c>
      <c r="B21" s="37">
        <v>-6.7458999999999998</v>
      </c>
      <c r="C21" s="66">
        <v>0.59199999999999997</v>
      </c>
      <c r="D21" s="10">
        <v>3.7499999999999999E-2</v>
      </c>
      <c r="E21" s="66">
        <v>2.0000000000000001E-4</v>
      </c>
      <c r="F21" s="10">
        <v>-0.1043</v>
      </c>
      <c r="G21" s="66">
        <v>-7.4999999999999997E-2</v>
      </c>
      <c r="H21" s="10">
        <v>0.12740000000000001</v>
      </c>
      <c r="I21" s="66">
        <v>-1.4E-3</v>
      </c>
      <c r="J21" s="10">
        <v>0.2369</v>
      </c>
      <c r="K21" s="66">
        <v>0.32619999999999999</v>
      </c>
      <c r="L21" s="7">
        <v>0.4032</v>
      </c>
    </row>
    <row r="22" spans="1:12">
      <c r="A22" s="2">
        <v>5</v>
      </c>
      <c r="B22" s="37">
        <v>-6.26</v>
      </c>
      <c r="C22" s="66">
        <v>0.32750000000000001</v>
      </c>
      <c r="D22" s="10">
        <v>5.8700000000000002E-2</v>
      </c>
      <c r="E22" s="66">
        <v>8.0000000000000004E-4</v>
      </c>
      <c r="F22" s="10">
        <v>-1.21E-2</v>
      </c>
      <c r="G22" s="66">
        <v>-7.4300000000000005E-2</v>
      </c>
      <c r="H22" s="10">
        <v>0.1162</v>
      </c>
      <c r="I22" s="66">
        <v>-1.5E-3</v>
      </c>
      <c r="J22" s="10">
        <v>0.22600000000000001</v>
      </c>
      <c r="K22" s="66">
        <v>0.31919999999999998</v>
      </c>
      <c r="L22" s="7">
        <v>0.3911</v>
      </c>
    </row>
    <row r="23" spans="1:12">
      <c r="A23" s="2">
        <v>7.5</v>
      </c>
      <c r="B23" s="37">
        <v>-5.3780999999999999</v>
      </c>
      <c r="C23" s="66">
        <v>-7.7200000000000005E-2</v>
      </c>
      <c r="D23" s="10">
        <v>8.8700000000000001E-2</v>
      </c>
      <c r="E23" s="66">
        <v>1.5E-3</v>
      </c>
      <c r="F23" s="10">
        <v>5.8500000000000003E-2</v>
      </c>
      <c r="G23" s="66">
        <v>-7.1599999999999997E-2</v>
      </c>
      <c r="H23" s="10">
        <v>0.1012</v>
      </c>
      <c r="I23" s="66">
        <v>-1.5E-3</v>
      </c>
      <c r="J23" s="10">
        <v>0.2087</v>
      </c>
      <c r="K23" s="66">
        <v>0.318</v>
      </c>
      <c r="L23" s="7">
        <v>0.38040000000000002</v>
      </c>
    </row>
    <row r="24" spans="1:12" ht="15" thickBot="1">
      <c r="A24" s="2">
        <v>10</v>
      </c>
      <c r="B24" s="38">
        <v>-4.8567</v>
      </c>
      <c r="C24" s="67">
        <v>-0.311</v>
      </c>
      <c r="D24" s="4">
        <v>0.106</v>
      </c>
      <c r="E24" s="67">
        <v>2.5000000000000001E-3</v>
      </c>
      <c r="F24" s="4">
        <v>0.1469</v>
      </c>
      <c r="G24" s="67">
        <v>-8.2000000000000003E-2</v>
      </c>
      <c r="H24" s="4">
        <v>7.0000000000000007E-2</v>
      </c>
      <c r="I24" s="67">
        <v>-1.5E-3</v>
      </c>
      <c r="J24" s="4">
        <v>0.1736</v>
      </c>
      <c r="K24" s="67">
        <v>0.31790000000000002</v>
      </c>
      <c r="L24" s="8">
        <v>0.36220000000000002</v>
      </c>
    </row>
  </sheetData>
  <pageMargins left="0.7" right="0.7" top="0.75" bottom="0.75" header="0.3" footer="0.3"/>
  <pageSetup paperSize="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5"/>
  <sheetViews>
    <sheetView workbookViewId="0"/>
  </sheetViews>
  <sheetFormatPr defaultRowHeight="14"/>
  <cols>
    <col min="1" max="32" width="8.7265625" style="26"/>
    <col min="33" max="33" width="10.7265625" style="26" bestFit="1" customWidth="1"/>
    <col min="34" max="16384" width="8.7265625" style="26"/>
  </cols>
  <sheetData>
    <row r="1" spans="1:34" ht="17.5" thickBot="1">
      <c r="A1" s="24" t="s">
        <v>0</v>
      </c>
      <c r="B1" s="24" t="s">
        <v>27</v>
      </c>
      <c r="C1" s="24" t="s">
        <v>28</v>
      </c>
      <c r="D1" s="24" t="s">
        <v>34</v>
      </c>
      <c r="E1" s="24" t="s">
        <v>33</v>
      </c>
      <c r="F1" s="24" t="s">
        <v>32</v>
      </c>
      <c r="G1" s="24" t="s">
        <v>31</v>
      </c>
      <c r="H1" s="24" t="s">
        <v>30</v>
      </c>
      <c r="I1" s="24" t="s">
        <v>29</v>
      </c>
      <c r="J1" s="24" t="s">
        <v>52</v>
      </c>
      <c r="K1" s="24" t="s">
        <v>53</v>
      </c>
      <c r="L1" s="24" t="s">
        <v>54</v>
      </c>
      <c r="N1" s="24" t="s">
        <v>81</v>
      </c>
      <c r="O1" s="24" t="s">
        <v>82</v>
      </c>
      <c r="P1" s="24" t="s">
        <v>83</v>
      </c>
      <c r="Q1" s="24" t="s">
        <v>84</v>
      </c>
      <c r="R1" s="24" t="s">
        <v>85</v>
      </c>
      <c r="S1" s="24" t="s">
        <v>86</v>
      </c>
      <c r="T1" s="24" t="s">
        <v>87</v>
      </c>
      <c r="U1" s="24" t="s">
        <v>88</v>
      </c>
      <c r="V1" s="24" t="s">
        <v>89</v>
      </c>
      <c r="W1" s="24" t="s">
        <v>90</v>
      </c>
      <c r="X1" s="24" t="s">
        <v>91</v>
      </c>
      <c r="Y1" s="24" t="s">
        <v>92</v>
      </c>
      <c r="Z1" s="24" t="s">
        <v>93</v>
      </c>
      <c r="AA1" s="24" t="s">
        <v>94</v>
      </c>
      <c r="AB1" s="24" t="s">
        <v>95</v>
      </c>
      <c r="AC1" s="24" t="s">
        <v>96</v>
      </c>
      <c r="AD1" s="24" t="s">
        <v>97</v>
      </c>
      <c r="AE1" s="24" t="s">
        <v>41</v>
      </c>
      <c r="AF1" s="24"/>
      <c r="AG1" s="24" t="s">
        <v>55</v>
      </c>
      <c r="AH1" s="24" t="s">
        <v>42</v>
      </c>
    </row>
    <row r="2" spans="1:34">
      <c r="A2" s="25" t="s">
        <v>10</v>
      </c>
      <c r="B2" s="65">
        <v>2.8065000000000002</v>
      </c>
      <c r="C2" s="36">
        <v>-1.4057999999999999</v>
      </c>
      <c r="D2" s="36">
        <v>0.13109999999999999</v>
      </c>
      <c r="E2" s="65">
        <v>7.7000000000000002E-3</v>
      </c>
      <c r="F2" s="65">
        <v>1.3608</v>
      </c>
      <c r="G2" s="65">
        <v>-0.16059999999999999</v>
      </c>
      <c r="H2" s="65">
        <v>-7.9000000000000001E-2</v>
      </c>
      <c r="I2" s="65">
        <v>1.4E-3</v>
      </c>
      <c r="J2" s="65">
        <v>0.1406</v>
      </c>
      <c r="K2" s="65">
        <v>0.23760000000000001</v>
      </c>
      <c r="L2" s="36">
        <v>0.27610000000000001</v>
      </c>
      <c r="N2" s="44">
        <v>-4.4160000000000004</v>
      </c>
      <c r="O2" s="27">
        <v>0.98399999999999999</v>
      </c>
      <c r="P2" s="45">
        <v>0.53700000000000003</v>
      </c>
      <c r="Q2" s="27">
        <v>-1.4990000000000001</v>
      </c>
      <c r="R2" s="45">
        <v>-0.496</v>
      </c>
      <c r="S2" s="27">
        <v>-2.7730000000000001</v>
      </c>
      <c r="T2" s="45">
        <v>0.248</v>
      </c>
      <c r="U2" s="27">
        <v>6.7679999999999998</v>
      </c>
      <c r="V2" s="45">
        <v>1.0900000000000001</v>
      </c>
      <c r="W2" s="27">
        <v>2.1859999999999999</v>
      </c>
      <c r="X2" s="45">
        <v>1.42</v>
      </c>
      <c r="Y2" s="27">
        <v>9.7699999999999995E-2</v>
      </c>
      <c r="Z2" s="45">
        <v>3.3300000000000003E-2</v>
      </c>
      <c r="AA2" s="27">
        <v>-5.4999999999999997E-3</v>
      </c>
      <c r="AB2" s="45">
        <v>-3.5000000000000001E-3</v>
      </c>
      <c r="AC2" s="27">
        <v>865</v>
      </c>
      <c r="AD2" s="28">
        <v>-1.1859999999999999</v>
      </c>
      <c r="AE2" s="27">
        <v>0.63839999999999997</v>
      </c>
      <c r="AF2" s="29"/>
      <c r="AG2" s="27">
        <v>-0.17019999999999999</v>
      </c>
      <c r="AH2" s="28">
        <f t="shared" ref="AH2:AH23" si="0">ROUND(SQRT(ABS(L2^ + AE2^2 + (2*L2*AE2*(AG2)))),4)</f>
        <v>0.36520000000000002</v>
      </c>
    </row>
    <row r="3" spans="1:34">
      <c r="A3" s="25">
        <v>0.01</v>
      </c>
      <c r="B3" s="66">
        <v>3.0411999999999999</v>
      </c>
      <c r="C3" s="7">
        <v>-1.4683999999999999</v>
      </c>
      <c r="D3" s="7">
        <v>0.13550000000000001</v>
      </c>
      <c r="E3" s="66">
        <v>8.0000000000000002E-3</v>
      </c>
      <c r="F3" s="66">
        <v>1.3269</v>
      </c>
      <c r="G3" s="66">
        <v>-0.15759999999999999</v>
      </c>
      <c r="H3" s="66">
        <v>-7.6100000000000001E-2</v>
      </c>
      <c r="I3" s="66">
        <v>1.4E-3</v>
      </c>
      <c r="J3" s="66">
        <v>0.1482</v>
      </c>
      <c r="K3" s="66">
        <v>0.2336</v>
      </c>
      <c r="L3" s="7">
        <v>0.27660000000000001</v>
      </c>
      <c r="N3" s="46">
        <v>-4.3650000000000002</v>
      </c>
      <c r="O3" s="29">
        <v>0.97699999999999998</v>
      </c>
      <c r="P3" s="43">
        <v>0.53300000000000003</v>
      </c>
      <c r="Q3" s="29">
        <v>-1.4850000000000001</v>
      </c>
      <c r="R3" s="43">
        <v>-0.499</v>
      </c>
      <c r="S3" s="29">
        <v>-2.7730000000000001</v>
      </c>
      <c r="T3" s="43">
        <v>0.248</v>
      </c>
      <c r="U3" s="29">
        <v>6.7530000000000001</v>
      </c>
      <c r="V3" s="43">
        <v>1.0940000000000001</v>
      </c>
      <c r="W3" s="29">
        <v>2.1909999999999998</v>
      </c>
      <c r="X3" s="47">
        <v>1.4159999999999999</v>
      </c>
      <c r="Y3" s="50">
        <v>9.8100000000000007E-2</v>
      </c>
      <c r="Z3" s="51">
        <v>3.3399999999999999E-2</v>
      </c>
      <c r="AA3" s="50">
        <v>-5.4999999999999997E-3</v>
      </c>
      <c r="AB3" s="43">
        <v>-3.5000000000000001E-3</v>
      </c>
      <c r="AC3" s="29">
        <v>865</v>
      </c>
      <c r="AD3" s="30">
        <v>-1.1859999999999999</v>
      </c>
      <c r="AE3" s="29">
        <v>0.64359999999999995</v>
      </c>
      <c r="AF3" s="29"/>
      <c r="AG3" s="29">
        <v>-0.16370000000000001</v>
      </c>
      <c r="AH3" s="30">
        <f t="shared" si="0"/>
        <v>0.36459999999999998</v>
      </c>
    </row>
    <row r="4" spans="1:34">
      <c r="A4" s="25">
        <v>0.02</v>
      </c>
      <c r="B4" s="66">
        <v>3.4843000000000002</v>
      </c>
      <c r="C4" s="7">
        <v>-1.6204000000000001</v>
      </c>
      <c r="D4" s="7">
        <v>0.14860000000000001</v>
      </c>
      <c r="E4" s="66">
        <v>8.0000000000000002E-3</v>
      </c>
      <c r="F4" s="66">
        <v>1.3491</v>
      </c>
      <c r="G4" s="66">
        <v>-0.16550000000000001</v>
      </c>
      <c r="H4" s="66">
        <v>-7.0199999999999999E-2</v>
      </c>
      <c r="I4" s="66">
        <v>1.6000000000000001E-3</v>
      </c>
      <c r="J4" s="66">
        <v>0.15290000000000001</v>
      </c>
      <c r="K4" s="66">
        <v>0.2384</v>
      </c>
      <c r="L4" s="7">
        <v>0.28320000000000001</v>
      </c>
      <c r="N4" s="46">
        <v>-4.3479999999999999</v>
      </c>
      <c r="O4" s="29">
        <v>0.97599999999999998</v>
      </c>
      <c r="P4" s="43">
        <v>0.54900000000000004</v>
      </c>
      <c r="Q4" s="29">
        <v>-1.488</v>
      </c>
      <c r="R4" s="43">
        <v>-0.501</v>
      </c>
      <c r="S4" s="29">
        <v>-2.7719999999999998</v>
      </c>
      <c r="T4" s="43">
        <v>0.247</v>
      </c>
      <c r="U4" s="29">
        <v>6.5019999999999998</v>
      </c>
      <c r="V4" s="43">
        <v>1.149</v>
      </c>
      <c r="W4" s="29">
        <v>2.1890000000000001</v>
      </c>
      <c r="X4" s="43">
        <v>1.4530000000000001</v>
      </c>
      <c r="Y4" s="50">
        <v>0.1009</v>
      </c>
      <c r="Z4" s="51">
        <v>3.27E-2</v>
      </c>
      <c r="AA4" s="50">
        <v>-5.4999999999999997E-3</v>
      </c>
      <c r="AB4" s="43">
        <v>-3.5000000000000001E-3</v>
      </c>
      <c r="AC4" s="29">
        <v>865</v>
      </c>
      <c r="AD4" s="30">
        <v>-1.2190000000000001</v>
      </c>
      <c r="AE4" s="29">
        <v>0.66039999999999999</v>
      </c>
      <c r="AF4" s="29"/>
      <c r="AG4" s="29">
        <v>-0.16470000000000001</v>
      </c>
      <c r="AH4" s="30">
        <f t="shared" si="0"/>
        <v>0.35680000000000001</v>
      </c>
    </row>
    <row r="5" spans="1:34">
      <c r="A5" s="25">
        <v>0.03</v>
      </c>
      <c r="B5" s="66">
        <v>3.6355</v>
      </c>
      <c r="C5" s="7">
        <v>-1.6729000000000001</v>
      </c>
      <c r="D5" s="7">
        <v>0.1512</v>
      </c>
      <c r="E5" s="66">
        <v>8.9999999999999993E-3</v>
      </c>
      <c r="F5" s="66">
        <v>1.337</v>
      </c>
      <c r="G5" s="66">
        <v>-0.15989999999999999</v>
      </c>
      <c r="H5" s="66">
        <v>-7.1099999999999997E-2</v>
      </c>
      <c r="I5" s="66">
        <v>1.6000000000000001E-3</v>
      </c>
      <c r="J5" s="66">
        <v>0.16320000000000001</v>
      </c>
      <c r="K5" s="66">
        <v>0.2409</v>
      </c>
      <c r="L5" s="7">
        <v>0.29099999999999998</v>
      </c>
      <c r="N5" s="46">
        <v>-4.024</v>
      </c>
      <c r="O5" s="29">
        <v>0.93100000000000005</v>
      </c>
      <c r="P5" s="43">
        <v>0.628</v>
      </c>
      <c r="Q5" s="29">
        <v>-1.494</v>
      </c>
      <c r="R5" s="43">
        <v>-0.51700000000000002</v>
      </c>
      <c r="S5" s="29">
        <v>-2.782</v>
      </c>
      <c r="T5" s="43">
        <v>0.246</v>
      </c>
      <c r="U5" s="29">
        <v>6.2910000000000004</v>
      </c>
      <c r="V5" s="43">
        <v>1.29</v>
      </c>
      <c r="W5" s="29">
        <v>2.1640000000000001</v>
      </c>
      <c r="X5" s="43">
        <v>1.476</v>
      </c>
      <c r="Y5" s="50">
        <v>0.1095</v>
      </c>
      <c r="Z5" s="51">
        <v>3.3099999999999997E-2</v>
      </c>
      <c r="AA5" s="50">
        <v>-5.7000000000000002E-3</v>
      </c>
      <c r="AB5" s="43">
        <v>-3.3999999999999998E-3</v>
      </c>
      <c r="AC5" s="29">
        <v>908</v>
      </c>
      <c r="AD5" s="30">
        <v>-1.2729999999999999</v>
      </c>
      <c r="AE5" s="29">
        <v>0.69730000000000003</v>
      </c>
      <c r="AF5" s="29"/>
      <c r="AG5" s="29">
        <v>-0.17380000000000001</v>
      </c>
      <c r="AH5" s="30">
        <f t="shared" si="0"/>
        <v>0.32900000000000001</v>
      </c>
    </row>
    <row r="6" spans="1:34">
      <c r="A6" s="25">
        <v>0.05</v>
      </c>
      <c r="B6" s="66">
        <v>3.4218000000000002</v>
      </c>
      <c r="C6" s="7">
        <v>-1.6141000000000001</v>
      </c>
      <c r="D6" s="7">
        <v>0.14249999999999999</v>
      </c>
      <c r="E6" s="66">
        <v>9.4999999999999998E-3</v>
      </c>
      <c r="F6" s="66">
        <v>1.3092999999999999</v>
      </c>
      <c r="G6" s="66">
        <v>-0.1358</v>
      </c>
      <c r="H6" s="66">
        <v>-9.4700000000000006E-2</v>
      </c>
      <c r="I6" s="66">
        <v>1.5E-3</v>
      </c>
      <c r="J6" s="66">
        <v>0.1497</v>
      </c>
      <c r="K6" s="66">
        <v>0.2404</v>
      </c>
      <c r="L6" s="7">
        <v>0.28320000000000001</v>
      </c>
      <c r="N6" s="46">
        <v>-3.4790000000000001</v>
      </c>
      <c r="O6" s="29">
        <v>0.88700000000000001</v>
      </c>
      <c r="P6" s="43">
        <v>0.67400000000000004</v>
      </c>
      <c r="Q6" s="29">
        <v>-1.3879999999999999</v>
      </c>
      <c r="R6" s="43">
        <v>-0.61499999999999999</v>
      </c>
      <c r="S6" s="29">
        <v>-2.7909999999999999</v>
      </c>
      <c r="T6" s="43">
        <v>0.24</v>
      </c>
      <c r="U6" s="29">
        <v>6.3170000000000002</v>
      </c>
      <c r="V6" s="43">
        <v>1.4490000000000001</v>
      </c>
      <c r="W6" s="29">
        <v>2.1379999999999999</v>
      </c>
      <c r="X6" s="43">
        <v>1.5489999999999999</v>
      </c>
      <c r="Y6" s="50">
        <v>0.1226</v>
      </c>
      <c r="Z6" s="51">
        <v>2.7E-2</v>
      </c>
      <c r="AA6" s="50">
        <v>-6.3E-3</v>
      </c>
      <c r="AB6" s="43">
        <v>-3.7000000000000002E-3</v>
      </c>
      <c r="AC6" s="29">
        <v>1054</v>
      </c>
      <c r="AD6" s="30">
        <v>-1.3460000000000001</v>
      </c>
      <c r="AE6" s="29">
        <v>0.72629999999999995</v>
      </c>
      <c r="AF6" s="29"/>
      <c r="AG6" s="29">
        <v>-0.2185</v>
      </c>
      <c r="AH6" s="30">
        <f t="shared" si="0"/>
        <v>0.26479999999999998</v>
      </c>
    </row>
    <row r="7" spans="1:34">
      <c r="A7" s="25">
        <v>7.4999999999999997E-2</v>
      </c>
      <c r="B7" s="66">
        <v>2.8887</v>
      </c>
      <c r="C7" s="7">
        <v>-1.4104000000000001</v>
      </c>
      <c r="D7" s="7">
        <v>0.1234</v>
      </c>
      <c r="E7" s="66">
        <v>9.4000000000000004E-3</v>
      </c>
      <c r="F7" s="66">
        <v>1.2445999999999999</v>
      </c>
      <c r="G7" s="66">
        <v>-0.1195</v>
      </c>
      <c r="H7" s="66">
        <v>-0.1028</v>
      </c>
      <c r="I7" s="66">
        <v>1.5E-3</v>
      </c>
      <c r="J7" s="66">
        <v>0.1234</v>
      </c>
      <c r="K7" s="66">
        <v>0.24440000000000001</v>
      </c>
      <c r="L7" s="7">
        <v>0.27379999999999999</v>
      </c>
      <c r="N7" s="46">
        <v>-3.2930000000000001</v>
      </c>
      <c r="O7" s="29">
        <v>0.90200000000000002</v>
      </c>
      <c r="P7" s="43">
        <v>0.72599999999999998</v>
      </c>
      <c r="Q7" s="29">
        <v>-1.4690000000000001</v>
      </c>
      <c r="R7" s="43">
        <v>-0.59599999999999997</v>
      </c>
      <c r="S7" s="29">
        <v>-2.7450000000000001</v>
      </c>
      <c r="T7" s="43">
        <v>0.22700000000000001</v>
      </c>
      <c r="U7" s="29">
        <v>6.8609999999999998</v>
      </c>
      <c r="V7" s="43">
        <v>1.5349999999999999</v>
      </c>
      <c r="W7" s="29">
        <v>2.4460000000000002</v>
      </c>
      <c r="X7" s="43">
        <v>1.772</v>
      </c>
      <c r="Y7" s="50">
        <v>0.11650000000000001</v>
      </c>
      <c r="Z7" s="51">
        <v>2.8799999999999999E-2</v>
      </c>
      <c r="AA7" s="50">
        <v>-7.0000000000000001E-3</v>
      </c>
      <c r="AB7" s="43">
        <v>-3.7000000000000002E-3</v>
      </c>
      <c r="AC7" s="29">
        <v>1086</v>
      </c>
      <c r="AD7" s="30">
        <v>-1.4710000000000001</v>
      </c>
      <c r="AE7" s="29">
        <v>0.72640000000000005</v>
      </c>
      <c r="AF7" s="29"/>
      <c r="AG7" s="29">
        <v>-0.17480000000000001</v>
      </c>
      <c r="AH7" s="30">
        <f t="shared" si="0"/>
        <v>0.28770000000000001</v>
      </c>
    </row>
    <row r="8" spans="1:34">
      <c r="A8" s="25">
        <v>0.1</v>
      </c>
      <c r="B8" s="66">
        <v>2.5920999999999998</v>
      </c>
      <c r="C8" s="7">
        <v>-1.3473999999999999</v>
      </c>
      <c r="D8" s="7">
        <v>0.1203</v>
      </c>
      <c r="E8" s="66">
        <v>6.6E-3</v>
      </c>
      <c r="F8" s="66">
        <v>1.3442000000000001</v>
      </c>
      <c r="G8" s="66">
        <v>-0.12640000000000001</v>
      </c>
      <c r="H8" s="66">
        <v>-0.1082</v>
      </c>
      <c r="I8" s="66">
        <v>1.6000000000000001E-3</v>
      </c>
      <c r="J8" s="66">
        <v>0.1002</v>
      </c>
      <c r="K8" s="66">
        <v>0.2591</v>
      </c>
      <c r="L8" s="7">
        <v>0.27779999999999999</v>
      </c>
      <c r="N8" s="46">
        <v>-3.6659999999999999</v>
      </c>
      <c r="O8" s="29">
        <v>0.99299999999999999</v>
      </c>
      <c r="P8" s="43">
        <v>0.69799999999999995</v>
      </c>
      <c r="Q8" s="29">
        <v>-1.5720000000000001</v>
      </c>
      <c r="R8" s="43">
        <v>-0.53600000000000003</v>
      </c>
      <c r="S8" s="29">
        <v>-2.633</v>
      </c>
      <c r="T8" s="43">
        <v>0.21</v>
      </c>
      <c r="U8" s="29">
        <v>7.2939999999999996</v>
      </c>
      <c r="V8" s="43">
        <v>1.615</v>
      </c>
      <c r="W8" s="29">
        <v>2.9689999999999999</v>
      </c>
      <c r="X8" s="43">
        <v>1.9159999999999999</v>
      </c>
      <c r="Y8" s="50">
        <v>9.98E-2</v>
      </c>
      <c r="Z8" s="51">
        <v>3.2500000000000001E-2</v>
      </c>
      <c r="AA8" s="50">
        <v>-7.3000000000000001E-3</v>
      </c>
      <c r="AB8" s="43">
        <v>-3.3999999999999998E-3</v>
      </c>
      <c r="AC8" s="29">
        <v>1032</v>
      </c>
      <c r="AD8" s="30">
        <v>-1.6240000000000001</v>
      </c>
      <c r="AE8" s="29">
        <v>0.70269999999999999</v>
      </c>
      <c r="AF8" s="29"/>
      <c r="AG8" s="29">
        <v>-9.8000000000000004E-2</v>
      </c>
      <c r="AH8" s="30">
        <f t="shared" si="0"/>
        <v>0.35639999999999999</v>
      </c>
    </row>
    <row r="9" spans="1:34">
      <c r="A9" s="25">
        <v>0.15</v>
      </c>
      <c r="B9" s="66">
        <v>2.3424999999999998</v>
      </c>
      <c r="C9" s="7">
        <v>-1.2423</v>
      </c>
      <c r="D9" s="7">
        <v>0.1125</v>
      </c>
      <c r="E9" s="66">
        <v>5.0000000000000001E-3</v>
      </c>
      <c r="F9" s="66">
        <v>1.2696000000000001</v>
      </c>
      <c r="G9" s="66">
        <v>-0.1212</v>
      </c>
      <c r="H9" s="66">
        <v>-0.1115</v>
      </c>
      <c r="I9" s="66">
        <v>1.6000000000000001E-3</v>
      </c>
      <c r="J9" s="66">
        <v>0.11409999999999999</v>
      </c>
      <c r="K9" s="66">
        <v>0.2641</v>
      </c>
      <c r="L9" s="7">
        <v>0.28770000000000001</v>
      </c>
      <c r="N9" s="46">
        <v>-4.8659999999999997</v>
      </c>
      <c r="O9" s="29">
        <v>1.2669999999999999</v>
      </c>
      <c r="P9" s="43">
        <v>0.51</v>
      </c>
      <c r="Q9" s="29">
        <v>-1.669</v>
      </c>
      <c r="R9" s="43">
        <v>-0.49</v>
      </c>
      <c r="S9" s="29">
        <v>-2.4580000000000002</v>
      </c>
      <c r="T9" s="43">
        <v>0.183</v>
      </c>
      <c r="U9" s="29">
        <v>8.0310000000000006</v>
      </c>
      <c r="V9" s="43">
        <v>1.877</v>
      </c>
      <c r="W9" s="29">
        <v>3.544</v>
      </c>
      <c r="X9" s="43">
        <v>2.161</v>
      </c>
      <c r="Y9" s="50">
        <v>7.5999999999999998E-2</v>
      </c>
      <c r="Z9" s="51">
        <v>3.8800000000000001E-2</v>
      </c>
      <c r="AA9" s="50">
        <v>-6.8999999999999999E-3</v>
      </c>
      <c r="AB9" s="43">
        <v>-3.0000000000000001E-3</v>
      </c>
      <c r="AC9" s="29">
        <v>878</v>
      </c>
      <c r="AD9" s="30">
        <v>-1.931</v>
      </c>
      <c r="AE9" s="29">
        <v>0.68340000000000001</v>
      </c>
      <c r="AF9" s="29"/>
      <c r="AG9" s="29">
        <v>-8.8499999999999995E-2</v>
      </c>
      <c r="AH9" s="30">
        <f t="shared" si="0"/>
        <v>0.38390000000000002</v>
      </c>
    </row>
    <row r="10" spans="1:34">
      <c r="A10" s="25">
        <v>0.2</v>
      </c>
      <c r="B10" s="66">
        <v>2.0558000000000001</v>
      </c>
      <c r="C10" s="7">
        <v>-1.1636</v>
      </c>
      <c r="D10" s="7">
        <v>0.10920000000000001</v>
      </c>
      <c r="E10" s="66">
        <v>5.4000000000000003E-3</v>
      </c>
      <c r="F10" s="66">
        <v>1.2964</v>
      </c>
      <c r="G10" s="66">
        <v>-0.13239999999999999</v>
      </c>
      <c r="H10" s="66">
        <v>-0.125</v>
      </c>
      <c r="I10" s="66">
        <v>1.2999999999999999E-3</v>
      </c>
      <c r="J10" s="66">
        <v>0.13250000000000001</v>
      </c>
      <c r="K10" s="66">
        <v>0.254</v>
      </c>
      <c r="L10" s="7">
        <v>0.28639999999999999</v>
      </c>
      <c r="N10" s="46">
        <v>-5.4109999999999996</v>
      </c>
      <c r="O10" s="29">
        <v>1.3660000000000001</v>
      </c>
      <c r="P10" s="43">
        <v>0.44700000000000001</v>
      </c>
      <c r="Q10" s="29">
        <v>-1.75</v>
      </c>
      <c r="R10" s="43">
        <v>-0.45100000000000001</v>
      </c>
      <c r="S10" s="29">
        <v>-2.4209999999999998</v>
      </c>
      <c r="T10" s="43">
        <v>0.182</v>
      </c>
      <c r="U10" s="29">
        <v>8.3849999999999998</v>
      </c>
      <c r="V10" s="43">
        <v>2.069</v>
      </c>
      <c r="W10" s="29">
        <v>3.7069999999999999</v>
      </c>
      <c r="X10" s="43">
        <v>2.4649999999999999</v>
      </c>
      <c r="Y10" s="50">
        <v>5.7099999999999998E-2</v>
      </c>
      <c r="Z10" s="51">
        <v>4.3700000000000003E-2</v>
      </c>
      <c r="AA10" s="50">
        <v>-6.0000000000000001E-3</v>
      </c>
      <c r="AB10" s="43">
        <v>-3.0999999999999999E-3</v>
      </c>
      <c r="AC10" s="29">
        <v>748</v>
      </c>
      <c r="AD10" s="30">
        <v>-2.1880000000000002</v>
      </c>
      <c r="AE10" s="29">
        <v>0.66700000000000004</v>
      </c>
      <c r="AF10" s="29"/>
      <c r="AG10" s="29">
        <v>-0.13009999999999999</v>
      </c>
      <c r="AH10" s="30">
        <f t="shared" si="0"/>
        <v>0.37269999999999998</v>
      </c>
    </row>
    <row r="11" spans="1:34">
      <c r="A11" s="25">
        <v>0.25</v>
      </c>
      <c r="B11" s="66">
        <v>1.4142999999999999</v>
      </c>
      <c r="C11" s="7">
        <v>-0.99870000000000003</v>
      </c>
      <c r="D11" s="7">
        <v>0.10009999999999999</v>
      </c>
      <c r="E11" s="66">
        <v>5.8999999999999999E-3</v>
      </c>
      <c r="F11" s="66">
        <v>1.3604000000000001</v>
      </c>
      <c r="G11" s="66">
        <v>-0.14680000000000001</v>
      </c>
      <c r="H11" s="66">
        <v>-0.1171</v>
      </c>
      <c r="I11" s="66">
        <v>1E-3</v>
      </c>
      <c r="J11" s="66">
        <v>0.1535</v>
      </c>
      <c r="K11" s="66">
        <v>0.27</v>
      </c>
      <c r="L11" s="7">
        <v>0.3105</v>
      </c>
      <c r="N11" s="46">
        <v>-5.9619999999999997</v>
      </c>
      <c r="O11" s="29">
        <v>1.458</v>
      </c>
      <c r="P11" s="43">
        <v>0.27400000000000002</v>
      </c>
      <c r="Q11" s="29">
        <v>-1.7110000000000001</v>
      </c>
      <c r="R11" s="43">
        <v>-0.40400000000000003</v>
      </c>
      <c r="S11" s="29">
        <v>-2.3919999999999999</v>
      </c>
      <c r="T11" s="43">
        <v>0.189</v>
      </c>
      <c r="U11" s="29">
        <v>7.5339999999999998</v>
      </c>
      <c r="V11" s="43">
        <v>2.2050000000000001</v>
      </c>
      <c r="W11" s="29">
        <v>3.343</v>
      </c>
      <c r="X11" s="43">
        <v>2.766</v>
      </c>
      <c r="Y11" s="50">
        <v>4.3700000000000003E-2</v>
      </c>
      <c r="Z11" s="51">
        <v>4.6300000000000001E-2</v>
      </c>
      <c r="AA11" s="50">
        <v>-5.4999999999999997E-3</v>
      </c>
      <c r="AB11" s="43">
        <v>-3.3E-3</v>
      </c>
      <c r="AC11" s="29">
        <v>654</v>
      </c>
      <c r="AD11" s="30">
        <v>-2.3809999999999998</v>
      </c>
      <c r="AE11" s="29">
        <v>0.67430000000000001</v>
      </c>
      <c r="AF11" s="29"/>
      <c r="AG11" s="29">
        <v>-0.155</v>
      </c>
      <c r="AH11" s="30">
        <f t="shared" si="0"/>
        <v>0.37630000000000002</v>
      </c>
    </row>
    <row r="12" spans="1:34">
      <c r="A12" s="25">
        <v>0.3</v>
      </c>
      <c r="B12" s="66">
        <v>1.407</v>
      </c>
      <c r="C12" s="7">
        <v>-1.0530999999999999</v>
      </c>
      <c r="D12" s="7">
        <v>0.1079</v>
      </c>
      <c r="E12" s="66">
        <v>3.3999999999999998E-3</v>
      </c>
      <c r="F12" s="66">
        <v>1.3940999999999999</v>
      </c>
      <c r="G12" s="66">
        <v>-0.14269999999999999</v>
      </c>
      <c r="H12" s="66">
        <v>-0.13039999999999999</v>
      </c>
      <c r="I12" s="66">
        <v>4.0000000000000002E-4</v>
      </c>
      <c r="J12" s="66">
        <v>0.18279999999999999</v>
      </c>
      <c r="K12" s="66">
        <v>0.27750000000000002</v>
      </c>
      <c r="L12" s="7">
        <v>0.33229999999999998</v>
      </c>
      <c r="N12" s="46">
        <v>-6.4029999999999996</v>
      </c>
      <c r="O12" s="29">
        <v>1.528</v>
      </c>
      <c r="P12" s="43">
        <v>0.193</v>
      </c>
      <c r="Q12" s="29">
        <v>-1.77</v>
      </c>
      <c r="R12" s="43">
        <v>-0.32100000000000001</v>
      </c>
      <c r="S12" s="29">
        <v>-2.3759999999999999</v>
      </c>
      <c r="T12" s="43">
        <v>0.19500000000000001</v>
      </c>
      <c r="U12" s="29">
        <v>6.99</v>
      </c>
      <c r="V12" s="43">
        <v>2.306</v>
      </c>
      <c r="W12" s="29">
        <v>3.3340000000000001</v>
      </c>
      <c r="X12" s="43">
        <v>3.0110000000000001</v>
      </c>
      <c r="Y12" s="50">
        <v>3.2300000000000002E-2</v>
      </c>
      <c r="Z12" s="51">
        <v>5.0799999999999998E-2</v>
      </c>
      <c r="AA12" s="50">
        <v>-4.8999999999999998E-3</v>
      </c>
      <c r="AB12" s="43">
        <v>-3.5000000000000001E-3</v>
      </c>
      <c r="AC12" s="29">
        <v>587</v>
      </c>
      <c r="AD12" s="30">
        <v>-2.5179999999999998</v>
      </c>
      <c r="AE12" s="29">
        <v>0.6744</v>
      </c>
      <c r="AF12" s="29"/>
      <c r="AG12" s="29">
        <v>-0.18410000000000001</v>
      </c>
      <c r="AH12" s="30">
        <f t="shared" si="0"/>
        <v>0.37919999999999998</v>
      </c>
    </row>
    <row r="13" spans="1:34">
      <c r="A13" s="25">
        <v>0.4</v>
      </c>
      <c r="B13" s="66">
        <v>1.0968</v>
      </c>
      <c r="C13" s="7">
        <v>-0.92930000000000001</v>
      </c>
      <c r="D13" s="7">
        <v>9.6699999999999994E-2</v>
      </c>
      <c r="E13" s="66">
        <v>1.6999999999999999E-3</v>
      </c>
      <c r="F13" s="66">
        <v>1.3193999999999999</v>
      </c>
      <c r="G13" s="66">
        <v>-0.1265</v>
      </c>
      <c r="H13" s="66">
        <v>-0.1444</v>
      </c>
      <c r="I13" s="66">
        <v>-1E-4</v>
      </c>
      <c r="J13" s="66">
        <v>0.20130000000000001</v>
      </c>
      <c r="K13" s="66">
        <v>0.28210000000000002</v>
      </c>
      <c r="L13" s="7">
        <v>0.34660000000000002</v>
      </c>
      <c r="N13" s="46">
        <v>-7.5659999999999998</v>
      </c>
      <c r="O13" s="29">
        <v>1.7390000000000001</v>
      </c>
      <c r="P13" s="43">
        <v>-0.02</v>
      </c>
      <c r="Q13" s="29">
        <v>-1.5940000000000001</v>
      </c>
      <c r="R13" s="43">
        <v>-0.42599999999999999</v>
      </c>
      <c r="S13" s="29">
        <v>-2.3029999999999999</v>
      </c>
      <c r="T13" s="43">
        <v>0.185</v>
      </c>
      <c r="U13" s="29">
        <v>7.0119999999999996</v>
      </c>
      <c r="V13" s="43">
        <v>2.3980000000000001</v>
      </c>
      <c r="W13" s="29">
        <v>3.544</v>
      </c>
      <c r="X13" s="43">
        <v>3.2029999999999998</v>
      </c>
      <c r="Y13" s="50">
        <v>2.0899999999999998E-2</v>
      </c>
      <c r="Z13" s="51">
        <v>4.3200000000000002E-2</v>
      </c>
      <c r="AA13" s="50">
        <v>-3.7000000000000002E-3</v>
      </c>
      <c r="AB13" s="43">
        <v>-3.3999999999999998E-3</v>
      </c>
      <c r="AC13" s="29">
        <v>503</v>
      </c>
      <c r="AD13" s="30">
        <v>-2.657</v>
      </c>
      <c r="AE13" s="29">
        <v>0.68410000000000004</v>
      </c>
      <c r="AF13" s="29"/>
      <c r="AG13" s="29">
        <v>-0.30420000000000003</v>
      </c>
      <c r="AH13" s="30">
        <f t="shared" si="0"/>
        <v>0.30059999999999998</v>
      </c>
    </row>
    <row r="14" spans="1:34">
      <c r="A14" s="25">
        <v>0.5</v>
      </c>
      <c r="B14" s="66">
        <v>1.3823000000000001</v>
      </c>
      <c r="C14" s="7">
        <v>-1.0511999999999999</v>
      </c>
      <c r="D14" s="7">
        <v>0.1115</v>
      </c>
      <c r="E14" s="66">
        <v>4.0000000000000002E-4</v>
      </c>
      <c r="F14" s="66">
        <v>1.2908999999999999</v>
      </c>
      <c r="G14" s="66">
        <v>-0.13220000000000001</v>
      </c>
      <c r="H14" s="66">
        <v>-0.1187</v>
      </c>
      <c r="I14" s="66">
        <v>-5.9999999999999995E-4</v>
      </c>
      <c r="J14" s="66">
        <v>0.23419999999999999</v>
      </c>
      <c r="K14" s="66">
        <v>0.29749999999999999</v>
      </c>
      <c r="L14" s="7">
        <v>0.37859999999999999</v>
      </c>
      <c r="N14" s="46">
        <v>-8.3789999999999996</v>
      </c>
      <c r="O14" s="29">
        <v>1.8720000000000001</v>
      </c>
      <c r="P14" s="43">
        <v>-0.121</v>
      </c>
      <c r="Q14" s="29">
        <v>-1.577</v>
      </c>
      <c r="R14" s="43">
        <v>-0.44</v>
      </c>
      <c r="S14" s="29">
        <v>-2.2959999999999998</v>
      </c>
      <c r="T14" s="43">
        <v>0.186</v>
      </c>
      <c r="U14" s="29">
        <v>6.9020000000000001</v>
      </c>
      <c r="V14" s="43">
        <v>2.355</v>
      </c>
      <c r="W14" s="29">
        <v>3.016</v>
      </c>
      <c r="X14" s="43">
        <v>3.3330000000000002</v>
      </c>
      <c r="Y14" s="50">
        <v>9.1999999999999998E-3</v>
      </c>
      <c r="Z14" s="51">
        <v>4.0500000000000001E-2</v>
      </c>
      <c r="AA14" s="50">
        <v>-2.7000000000000001E-3</v>
      </c>
      <c r="AB14" s="43">
        <v>-3.3999999999999998E-3</v>
      </c>
      <c r="AC14" s="29">
        <v>457</v>
      </c>
      <c r="AD14" s="30">
        <v>-2.669</v>
      </c>
      <c r="AE14" s="29">
        <v>0.71699999999999997</v>
      </c>
      <c r="AF14" s="29"/>
      <c r="AG14" s="29">
        <v>-0.24579999999999999</v>
      </c>
      <c r="AH14" s="30">
        <f t="shared" si="0"/>
        <v>0.33900000000000002</v>
      </c>
    </row>
    <row r="15" spans="1:34">
      <c r="A15" s="25">
        <v>0.75</v>
      </c>
      <c r="B15" s="66">
        <v>1.4917</v>
      </c>
      <c r="C15" s="7">
        <v>-1.1728000000000001</v>
      </c>
      <c r="D15" s="7">
        <v>0.12470000000000001</v>
      </c>
      <c r="E15" s="66">
        <v>0</v>
      </c>
      <c r="F15" s="66">
        <v>1.3980999999999999</v>
      </c>
      <c r="G15" s="66">
        <v>-0.1346</v>
      </c>
      <c r="H15" s="66">
        <v>-0.1123</v>
      </c>
      <c r="I15" s="66">
        <v>-1.1999999999999999E-3</v>
      </c>
      <c r="J15" s="66">
        <v>0.2417</v>
      </c>
      <c r="K15" s="66">
        <v>0.29220000000000002</v>
      </c>
      <c r="L15" s="7">
        <v>0.37919999999999998</v>
      </c>
      <c r="N15" s="46">
        <v>-9.8409999999999993</v>
      </c>
      <c r="O15" s="29">
        <v>2.0209999999999999</v>
      </c>
      <c r="P15" s="43">
        <v>-4.2000000000000003E-2</v>
      </c>
      <c r="Q15" s="29">
        <v>-1.7569999999999999</v>
      </c>
      <c r="R15" s="43">
        <v>-0.443</v>
      </c>
      <c r="S15" s="29">
        <v>-2.2320000000000002</v>
      </c>
      <c r="T15" s="43">
        <v>0.186</v>
      </c>
      <c r="U15" s="29">
        <v>5.5220000000000002</v>
      </c>
      <c r="V15" s="43">
        <v>1.9950000000000001</v>
      </c>
      <c r="W15" s="29">
        <v>2.6160000000000001</v>
      </c>
      <c r="X15" s="43">
        <v>3.0539999999999998</v>
      </c>
      <c r="Y15" s="50">
        <v>-8.2000000000000007E-3</v>
      </c>
      <c r="Z15" s="51">
        <v>4.2000000000000003E-2</v>
      </c>
      <c r="AA15" s="50">
        <v>-1.6000000000000001E-3</v>
      </c>
      <c r="AB15" s="43">
        <v>-3.2000000000000002E-3</v>
      </c>
      <c r="AC15" s="29">
        <v>410</v>
      </c>
      <c r="AD15" s="30">
        <v>-2.4009999999999998</v>
      </c>
      <c r="AE15" s="29">
        <v>0.7238</v>
      </c>
      <c r="AF15" s="29"/>
      <c r="AG15" s="29">
        <v>-0.25769999999999998</v>
      </c>
      <c r="AH15" s="30">
        <f t="shared" si="0"/>
        <v>0.32279999999999998</v>
      </c>
    </row>
    <row r="16" spans="1:34">
      <c r="A16" s="25">
        <v>1</v>
      </c>
      <c r="B16" s="66">
        <v>1.8013999999999999</v>
      </c>
      <c r="C16" s="7">
        <v>-1.2556</v>
      </c>
      <c r="D16" s="7">
        <v>0.13059999999999999</v>
      </c>
      <c r="E16" s="66">
        <v>-6.9999999999999999E-4</v>
      </c>
      <c r="F16" s="66">
        <v>1.3672</v>
      </c>
      <c r="G16" s="66">
        <v>-0.13100000000000001</v>
      </c>
      <c r="H16" s="66">
        <v>-8.2000000000000003E-2</v>
      </c>
      <c r="I16" s="66">
        <v>-1.5E-3</v>
      </c>
      <c r="J16" s="66">
        <v>0.24540000000000001</v>
      </c>
      <c r="K16" s="66">
        <v>0.29970000000000002</v>
      </c>
      <c r="L16" s="7">
        <v>0.38740000000000002</v>
      </c>
      <c r="N16" s="46">
        <v>-11.010999999999999</v>
      </c>
      <c r="O16" s="29">
        <v>2.1800000000000002</v>
      </c>
      <c r="P16" s="43">
        <v>-6.9000000000000006E-2</v>
      </c>
      <c r="Q16" s="29">
        <v>-1.7070000000000001</v>
      </c>
      <c r="R16" s="43">
        <v>-0.52700000000000002</v>
      </c>
      <c r="S16" s="29">
        <v>-2.1579999999999999</v>
      </c>
      <c r="T16" s="43">
        <v>0.16900000000000001</v>
      </c>
      <c r="U16" s="29">
        <v>5.65</v>
      </c>
      <c r="V16" s="43">
        <v>1.4470000000000001</v>
      </c>
      <c r="W16" s="29">
        <v>2.4700000000000002</v>
      </c>
      <c r="X16" s="43">
        <v>2.5619999999999998</v>
      </c>
      <c r="Y16" s="50">
        <v>-1.3100000000000001E-2</v>
      </c>
      <c r="Z16" s="51">
        <v>4.2599999999999999E-2</v>
      </c>
      <c r="AA16" s="50">
        <v>-5.9999999999999995E-4</v>
      </c>
      <c r="AB16" s="43">
        <v>-3.0000000000000001E-3</v>
      </c>
      <c r="AC16" s="29">
        <v>400</v>
      </c>
      <c r="AD16" s="30">
        <v>-1.9550000000000001</v>
      </c>
      <c r="AE16" s="29">
        <v>0.72389999999999999</v>
      </c>
      <c r="AF16" s="29"/>
      <c r="AG16" s="29">
        <v>-0.1007</v>
      </c>
      <c r="AH16" s="30">
        <f t="shared" si="0"/>
        <v>0.44369999999999998</v>
      </c>
    </row>
    <row r="17" spans="1:34">
      <c r="A17" s="25">
        <v>1.5</v>
      </c>
      <c r="B17" s="66">
        <v>2.0503999999999998</v>
      </c>
      <c r="C17" s="7">
        <v>-1.3186</v>
      </c>
      <c r="D17" s="7">
        <v>0.13550000000000001</v>
      </c>
      <c r="E17" s="66">
        <v>-1.4E-3</v>
      </c>
      <c r="F17" s="66">
        <v>1.4158999999999999</v>
      </c>
      <c r="G17" s="66">
        <v>-0.14330000000000001</v>
      </c>
      <c r="H17" s="66">
        <v>-7.6700000000000004E-2</v>
      </c>
      <c r="I17" s="66">
        <v>-1.2999999999999999E-3</v>
      </c>
      <c r="J17" s="66">
        <v>0.24990000000000001</v>
      </c>
      <c r="K17" s="66">
        <v>0.30130000000000001</v>
      </c>
      <c r="L17" s="7">
        <v>0.39150000000000001</v>
      </c>
      <c r="N17" s="46">
        <v>-12.468999999999999</v>
      </c>
      <c r="O17" s="29">
        <v>2.27</v>
      </c>
      <c r="P17" s="43">
        <v>4.7E-2</v>
      </c>
      <c r="Q17" s="29">
        <v>-1.621</v>
      </c>
      <c r="R17" s="43">
        <v>-0.63</v>
      </c>
      <c r="S17" s="29">
        <v>-2.0630000000000002</v>
      </c>
      <c r="T17" s="43">
        <v>0.158</v>
      </c>
      <c r="U17" s="29">
        <v>5.7949999999999999</v>
      </c>
      <c r="V17" s="43">
        <v>0.33</v>
      </c>
      <c r="W17" s="29">
        <v>2.1080000000000001</v>
      </c>
      <c r="X17" s="43">
        <v>1.4530000000000001</v>
      </c>
      <c r="Y17" s="29">
        <v>-1.8700000000000001E-2</v>
      </c>
      <c r="Z17" s="43">
        <v>3.7999999999999999E-2</v>
      </c>
      <c r="AA17" s="29">
        <v>0</v>
      </c>
      <c r="AB17" s="43">
        <v>-1.9E-3</v>
      </c>
      <c r="AC17" s="29">
        <v>400</v>
      </c>
      <c r="AD17" s="30">
        <v>-1.0249999999999999</v>
      </c>
      <c r="AE17" s="29">
        <v>0.71289999999999998</v>
      </c>
      <c r="AF17" s="29"/>
      <c r="AG17" s="29">
        <v>-0.14330000000000001</v>
      </c>
      <c r="AH17" s="30">
        <f t="shared" si="0"/>
        <v>0.42730000000000001</v>
      </c>
    </row>
    <row r="18" spans="1:34">
      <c r="A18" s="25">
        <v>2</v>
      </c>
      <c r="B18" s="66">
        <v>2.9165000000000001</v>
      </c>
      <c r="C18" s="7">
        <v>-1.6485000000000001</v>
      </c>
      <c r="D18" s="7">
        <v>0.1656</v>
      </c>
      <c r="E18" s="66">
        <v>-5.0000000000000001E-4</v>
      </c>
      <c r="F18" s="66">
        <v>1.5792999999999999</v>
      </c>
      <c r="G18" s="66">
        <v>-0.16470000000000001</v>
      </c>
      <c r="H18" s="66">
        <v>-8.5300000000000001E-2</v>
      </c>
      <c r="I18" s="66">
        <v>-1.4E-3</v>
      </c>
      <c r="J18" s="66">
        <v>0.2586</v>
      </c>
      <c r="K18" s="66">
        <v>0.30819999999999997</v>
      </c>
      <c r="L18" s="7">
        <v>0.40229999999999999</v>
      </c>
      <c r="N18" s="46">
        <v>-12.968999999999999</v>
      </c>
      <c r="O18" s="29">
        <v>2.2709999999999999</v>
      </c>
      <c r="P18" s="43">
        <v>0.14899999999999999</v>
      </c>
      <c r="Q18" s="29">
        <v>-1.512</v>
      </c>
      <c r="R18" s="43">
        <v>-0.76800000000000002</v>
      </c>
      <c r="S18" s="29">
        <v>-2.1040000000000001</v>
      </c>
      <c r="T18" s="43">
        <v>0.158</v>
      </c>
      <c r="U18" s="29">
        <v>6.6319999999999997</v>
      </c>
      <c r="V18" s="43">
        <v>-0.51400000000000001</v>
      </c>
      <c r="W18" s="29">
        <v>1.327</v>
      </c>
      <c r="X18" s="43">
        <v>0.65700000000000003</v>
      </c>
      <c r="Y18" s="29">
        <v>-2.58E-2</v>
      </c>
      <c r="Z18" s="51">
        <v>2.52E-2</v>
      </c>
      <c r="AA18" s="29">
        <v>0</v>
      </c>
      <c r="AB18" s="43">
        <v>-5.0000000000000001E-4</v>
      </c>
      <c r="AC18" s="29">
        <v>400</v>
      </c>
      <c r="AD18" s="30">
        <v>-0.29899999999999999</v>
      </c>
      <c r="AE18" s="29">
        <v>0.71440000000000003</v>
      </c>
      <c r="AF18" s="29"/>
      <c r="AG18" s="29">
        <v>8.9999999999999998E-4</v>
      </c>
      <c r="AH18" s="30">
        <f t="shared" si="0"/>
        <v>0.52229999999999999</v>
      </c>
    </row>
    <row r="19" spans="1:34">
      <c r="A19" s="25">
        <v>3</v>
      </c>
      <c r="B19" s="66">
        <v>3.4767000000000001</v>
      </c>
      <c r="C19" s="7">
        <v>-1.9100999999999999</v>
      </c>
      <c r="D19" s="7">
        <v>0.19289999999999999</v>
      </c>
      <c r="E19" s="66">
        <v>-1E-4</v>
      </c>
      <c r="F19" s="66">
        <v>1.8784000000000001</v>
      </c>
      <c r="G19" s="66">
        <v>-0.2122</v>
      </c>
      <c r="H19" s="66">
        <v>-7.9399999999999998E-2</v>
      </c>
      <c r="I19" s="66">
        <v>-1.4E-3</v>
      </c>
      <c r="J19" s="66">
        <v>0.2412</v>
      </c>
      <c r="K19" s="66">
        <v>0.32669999999999999</v>
      </c>
      <c r="L19" s="7">
        <v>0.40600000000000003</v>
      </c>
      <c r="N19" s="46">
        <v>-13.305999999999999</v>
      </c>
      <c r="O19" s="29">
        <v>2.15</v>
      </c>
      <c r="P19" s="43">
        <v>0.36799999999999999</v>
      </c>
      <c r="Q19" s="29">
        <v>-1.3149999999999999</v>
      </c>
      <c r="R19" s="43">
        <v>-0.89</v>
      </c>
      <c r="S19" s="29">
        <v>-2.0510000000000002</v>
      </c>
      <c r="T19" s="43">
        <v>0.14799999999999999</v>
      </c>
      <c r="U19" s="29">
        <v>6.7590000000000003</v>
      </c>
      <c r="V19" s="43">
        <v>-0.84799999999999998</v>
      </c>
      <c r="W19" s="29">
        <v>0.60099999999999998</v>
      </c>
      <c r="X19" s="43">
        <v>0.36699999999999999</v>
      </c>
      <c r="Y19" s="29">
        <v>-3.1099999999999999E-2</v>
      </c>
      <c r="Z19" s="51">
        <v>2.3599999999999999E-2</v>
      </c>
      <c r="AA19" s="29">
        <v>0</v>
      </c>
      <c r="AB19" s="43">
        <v>0</v>
      </c>
      <c r="AC19" s="29">
        <v>400</v>
      </c>
      <c r="AD19" s="30">
        <v>0</v>
      </c>
      <c r="AE19" s="29">
        <v>0.69499999999999995</v>
      </c>
      <c r="AF19" s="29"/>
      <c r="AG19" s="29">
        <v>0.1273</v>
      </c>
      <c r="AH19" s="30">
        <f t="shared" si="0"/>
        <v>0.59789999999999999</v>
      </c>
    </row>
    <row r="20" spans="1:34">
      <c r="A20" s="25">
        <v>4</v>
      </c>
      <c r="B20" s="66">
        <v>4.4226000000000001</v>
      </c>
      <c r="C20" s="7">
        <v>-2.2538</v>
      </c>
      <c r="D20" s="7">
        <v>0.21779999999999999</v>
      </c>
      <c r="E20" s="66">
        <v>5.0000000000000001E-4</v>
      </c>
      <c r="F20" s="66">
        <v>2.0038999999999998</v>
      </c>
      <c r="G20" s="66">
        <v>-0.21690000000000001</v>
      </c>
      <c r="H20" s="66">
        <v>-7.7899999999999997E-2</v>
      </c>
      <c r="I20" s="66">
        <v>-1.5E-3</v>
      </c>
      <c r="J20" s="66">
        <v>0.23499999999999999</v>
      </c>
      <c r="K20" s="66">
        <v>0.31900000000000001</v>
      </c>
      <c r="L20" s="7">
        <v>0.39629999999999999</v>
      </c>
      <c r="N20" s="46">
        <v>-14.02</v>
      </c>
      <c r="O20" s="29">
        <v>2.1320000000000001</v>
      </c>
      <c r="P20" s="43">
        <v>0.72599999999999998</v>
      </c>
      <c r="Q20" s="29">
        <v>-1.506</v>
      </c>
      <c r="R20" s="43">
        <v>-0.88500000000000001</v>
      </c>
      <c r="S20" s="29">
        <v>-1.986</v>
      </c>
      <c r="T20" s="43">
        <v>0.13500000000000001</v>
      </c>
      <c r="U20" s="29">
        <v>7.9779999999999998</v>
      </c>
      <c r="V20" s="43">
        <v>-0.79300000000000004</v>
      </c>
      <c r="W20" s="29">
        <v>0.56799999999999995</v>
      </c>
      <c r="X20" s="43">
        <v>0.30599999999999999</v>
      </c>
      <c r="Y20" s="29">
        <v>-4.1300000000000003E-2</v>
      </c>
      <c r="Z20" s="51">
        <v>1.0200000000000001E-2</v>
      </c>
      <c r="AA20" s="29">
        <v>0</v>
      </c>
      <c r="AB20" s="43">
        <v>0</v>
      </c>
      <c r="AC20" s="29">
        <v>400</v>
      </c>
      <c r="AD20" s="30">
        <v>0</v>
      </c>
      <c r="AE20" s="29">
        <v>0.69979999999999998</v>
      </c>
      <c r="AF20" s="29"/>
      <c r="AG20" s="29">
        <v>3.0099999999999998E-2</v>
      </c>
      <c r="AH20" s="30">
        <f t="shared" si="0"/>
        <v>0.53900000000000003</v>
      </c>
    </row>
    <row r="21" spans="1:34">
      <c r="A21" s="25">
        <v>5</v>
      </c>
      <c r="B21" s="66">
        <v>4.5284000000000004</v>
      </c>
      <c r="C21" s="7">
        <v>-2.2639</v>
      </c>
      <c r="D21" s="7">
        <v>0.216</v>
      </c>
      <c r="E21" s="66">
        <v>1.2999999999999999E-3</v>
      </c>
      <c r="F21" s="66">
        <v>2.2195999999999998</v>
      </c>
      <c r="G21" s="66">
        <v>-0.25090000000000001</v>
      </c>
      <c r="H21" s="66">
        <v>-7.6600000000000001E-2</v>
      </c>
      <c r="I21" s="66">
        <v>-1.4E-3</v>
      </c>
      <c r="J21" s="66">
        <v>0.1991</v>
      </c>
      <c r="K21" s="66">
        <v>0.31919999999999998</v>
      </c>
      <c r="L21" s="7">
        <v>0.37619999999999998</v>
      </c>
      <c r="N21" s="46">
        <v>-14.558</v>
      </c>
      <c r="O21" s="29">
        <v>2.1160000000000001</v>
      </c>
      <c r="P21" s="43">
        <v>1.0269999999999999</v>
      </c>
      <c r="Q21" s="29">
        <v>-1.7210000000000001</v>
      </c>
      <c r="R21" s="43">
        <v>-0.878</v>
      </c>
      <c r="S21" s="29">
        <v>-2.0209999999999999</v>
      </c>
      <c r="T21" s="43">
        <v>0.13500000000000001</v>
      </c>
      <c r="U21" s="29">
        <v>8.5380000000000003</v>
      </c>
      <c r="V21" s="43">
        <v>-0.748</v>
      </c>
      <c r="W21" s="29">
        <v>0.35599999999999998</v>
      </c>
      <c r="X21" s="43">
        <v>0.26800000000000002</v>
      </c>
      <c r="Y21" s="29">
        <v>-2.81E-2</v>
      </c>
      <c r="Z21" s="51">
        <v>3.3999999999999998E-3</v>
      </c>
      <c r="AA21" s="29">
        <v>0</v>
      </c>
      <c r="AB21" s="43">
        <v>0</v>
      </c>
      <c r="AC21" s="29">
        <v>400</v>
      </c>
      <c r="AD21" s="30">
        <v>0</v>
      </c>
      <c r="AE21" s="29">
        <v>0.69720000000000004</v>
      </c>
      <c r="AF21" s="29"/>
      <c r="AG21" s="29">
        <v>-8.0399999999999999E-2</v>
      </c>
      <c r="AH21" s="30">
        <f t="shared" si="0"/>
        <v>0.4622</v>
      </c>
    </row>
    <row r="22" spans="1:34">
      <c r="A22" s="25">
        <v>7.5</v>
      </c>
      <c r="B22" s="66">
        <v>5.4856999999999996</v>
      </c>
      <c r="C22" s="7">
        <v>-2.5794999999999999</v>
      </c>
      <c r="D22" s="7">
        <v>0.2414</v>
      </c>
      <c r="E22" s="66">
        <v>2.5000000000000001E-3</v>
      </c>
      <c r="F22" s="66">
        <v>2.3980999999999999</v>
      </c>
      <c r="G22" s="66">
        <v>-0.27779999999999999</v>
      </c>
      <c r="H22" s="66">
        <v>-8.6599999999999996E-2</v>
      </c>
      <c r="I22" s="66">
        <v>-1.5E-3</v>
      </c>
      <c r="J22" s="66">
        <v>0.15759999999999999</v>
      </c>
      <c r="K22" s="66">
        <v>0.31990000000000002</v>
      </c>
      <c r="L22" s="7">
        <v>0.35659999999999997</v>
      </c>
      <c r="N22" s="46">
        <v>-15.509</v>
      </c>
      <c r="O22" s="29">
        <v>2.2229999999999999</v>
      </c>
      <c r="P22" s="43">
        <v>0.16900000000000001</v>
      </c>
      <c r="Q22" s="29">
        <v>-0.75600000000000001</v>
      </c>
      <c r="R22" s="43">
        <v>-1.077</v>
      </c>
      <c r="S22" s="29">
        <v>-2.1789999999999998</v>
      </c>
      <c r="T22" s="43">
        <v>0.16500000000000001</v>
      </c>
      <c r="U22" s="29">
        <v>8.468</v>
      </c>
      <c r="V22" s="43">
        <v>-0.66400000000000003</v>
      </c>
      <c r="W22" s="29">
        <v>7.4999999999999997E-2</v>
      </c>
      <c r="X22" s="43">
        <v>0.374</v>
      </c>
      <c r="Y22" s="29">
        <v>-2.0500000000000001E-2</v>
      </c>
      <c r="Z22" s="51">
        <v>5.0000000000000001E-3</v>
      </c>
      <c r="AA22" s="29">
        <v>0</v>
      </c>
      <c r="AB22" s="43">
        <v>0</v>
      </c>
      <c r="AC22" s="29">
        <v>400</v>
      </c>
      <c r="AD22" s="30">
        <v>0</v>
      </c>
      <c r="AE22" s="29">
        <v>0.6855</v>
      </c>
      <c r="AF22" s="29"/>
      <c r="AG22" s="29">
        <v>-5.6500000000000002E-2</v>
      </c>
      <c r="AH22" s="30">
        <f t="shared" si="0"/>
        <v>0.46429999999999999</v>
      </c>
    </row>
    <row r="23" spans="1:34" ht="14.5" thickBot="1">
      <c r="A23" s="25">
        <v>10</v>
      </c>
      <c r="B23" s="67">
        <v>2.8033000000000001</v>
      </c>
      <c r="C23" s="67">
        <v>-1.4080999999999999</v>
      </c>
      <c r="D23" s="8">
        <v>0.13139999999999999</v>
      </c>
      <c r="E23" s="67">
        <v>7.7000000000000002E-3</v>
      </c>
      <c r="F23" s="67">
        <v>1.3712</v>
      </c>
      <c r="G23" s="67">
        <v>-0.1615</v>
      </c>
      <c r="H23" s="67">
        <v>-7.9299999999999995E-2</v>
      </c>
      <c r="I23" s="67">
        <v>1.4E-3</v>
      </c>
      <c r="J23" s="67">
        <v>0.1381</v>
      </c>
      <c r="K23" s="67">
        <v>0.23949999999999999</v>
      </c>
      <c r="L23" s="8">
        <v>0.27650000000000002</v>
      </c>
      <c r="N23" s="48">
        <v>-15.975</v>
      </c>
      <c r="O23" s="32">
        <v>2.1320000000000001</v>
      </c>
      <c r="P23" s="49">
        <v>0.36699999999999999</v>
      </c>
      <c r="Q23" s="32">
        <v>-0.8</v>
      </c>
      <c r="R23" s="49">
        <v>-1.282</v>
      </c>
      <c r="S23" s="32">
        <v>-2.2440000000000002</v>
      </c>
      <c r="T23" s="49">
        <v>0.18</v>
      </c>
      <c r="U23" s="32">
        <v>6.5640000000000001</v>
      </c>
      <c r="V23" s="49">
        <v>-0.57599999999999996</v>
      </c>
      <c r="W23" s="32">
        <v>-2.7E-2</v>
      </c>
      <c r="X23" s="49">
        <v>0.29699999999999999</v>
      </c>
      <c r="Y23" s="32">
        <v>8.9999999999999998E-4</v>
      </c>
      <c r="Z23" s="52">
        <v>9.9000000000000008E-3</v>
      </c>
      <c r="AA23" s="32">
        <v>0</v>
      </c>
      <c r="AB23" s="49">
        <v>0</v>
      </c>
      <c r="AC23" s="32">
        <v>400</v>
      </c>
      <c r="AD23" s="33">
        <v>0</v>
      </c>
      <c r="AE23" s="31">
        <v>0.63770000000000004</v>
      </c>
      <c r="AF23" s="53"/>
      <c r="AG23" s="32">
        <v>-0.17180000000000001</v>
      </c>
      <c r="AH23" s="33">
        <f t="shared" si="0"/>
        <v>0.36530000000000001</v>
      </c>
    </row>
    <row r="24" spans="1:34">
      <c r="AF24" s="43"/>
    </row>
    <row r="25" spans="1:34">
      <c r="Z25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5"/>
  <sheetData>
    <row r="1" spans="1:12" ht="17.5" thickBot="1">
      <c r="A1" s="24" t="s">
        <v>0</v>
      </c>
      <c r="B1" s="24" t="s">
        <v>40</v>
      </c>
      <c r="C1" s="24" t="s">
        <v>39</v>
      </c>
      <c r="D1" s="24" t="s">
        <v>38</v>
      </c>
      <c r="E1" s="24" t="s">
        <v>47</v>
      </c>
      <c r="F1" s="24" t="s">
        <v>37</v>
      </c>
      <c r="G1" s="24" t="s">
        <v>36</v>
      </c>
      <c r="H1" s="24" t="s">
        <v>35</v>
      </c>
      <c r="I1" s="24" t="s">
        <v>48</v>
      </c>
      <c r="J1" s="24" t="s">
        <v>56</v>
      </c>
      <c r="K1" s="24" t="s">
        <v>57</v>
      </c>
      <c r="L1" s="24" t="s">
        <v>58</v>
      </c>
    </row>
    <row r="2" spans="1:12">
      <c r="A2" s="25" t="s">
        <v>10</v>
      </c>
      <c r="B2" s="14">
        <v>-4.5457000000000001</v>
      </c>
      <c r="C2" s="15">
        <v>1.4316</v>
      </c>
      <c r="D2" s="15">
        <v>-0.10970000000000001</v>
      </c>
      <c r="E2" s="15">
        <v>4.7999999999999996E-3</v>
      </c>
      <c r="F2" s="15">
        <v>-1.7007000000000001</v>
      </c>
      <c r="G2" s="15">
        <v>0.1462</v>
      </c>
      <c r="H2" s="15">
        <v>3.0000000000000001E-3</v>
      </c>
      <c r="I2" s="16">
        <v>-1E-3</v>
      </c>
      <c r="J2" s="16">
        <v>0.12809999999999999</v>
      </c>
      <c r="K2" s="15">
        <v>0.26529999999999998</v>
      </c>
      <c r="L2" s="16">
        <v>0.29459999999999997</v>
      </c>
    </row>
    <row r="3" spans="1:12">
      <c r="A3" s="25">
        <v>0.01</v>
      </c>
      <c r="B3" s="17">
        <v>-4.4912999999999998</v>
      </c>
      <c r="C3" s="18">
        <v>1.4180999999999999</v>
      </c>
      <c r="D3" s="18">
        <v>-0.10879999999999999</v>
      </c>
      <c r="E3" s="18">
        <v>4.8999999999999998E-3</v>
      </c>
      <c r="F3" s="18">
        <v>-1.7089000000000001</v>
      </c>
      <c r="G3" s="18">
        <v>0.1472</v>
      </c>
      <c r="H3" s="18">
        <v>2.7000000000000001E-3</v>
      </c>
      <c r="I3" s="19">
        <v>-1E-3</v>
      </c>
      <c r="J3" s="19">
        <v>0.1285</v>
      </c>
      <c r="K3" s="18">
        <v>0.26500000000000001</v>
      </c>
      <c r="L3" s="19">
        <v>0.29449999999999998</v>
      </c>
    </row>
    <row r="4" spans="1:12">
      <c r="A4" s="25">
        <v>0.02</v>
      </c>
      <c r="B4" s="17">
        <v>-4.2782</v>
      </c>
      <c r="C4" s="18">
        <v>1.3660000000000001</v>
      </c>
      <c r="D4" s="18">
        <v>-0.1053</v>
      </c>
      <c r="E4" s="18">
        <v>4.8999999999999998E-3</v>
      </c>
      <c r="F4" s="18">
        <v>-1.7446999999999999</v>
      </c>
      <c r="G4" s="18">
        <v>0.151</v>
      </c>
      <c r="H4" s="18">
        <v>1.4E-3</v>
      </c>
      <c r="I4" s="19">
        <v>-1E-3</v>
      </c>
      <c r="J4" s="19">
        <v>0.1313</v>
      </c>
      <c r="K4" s="18">
        <v>0.26500000000000001</v>
      </c>
      <c r="L4" s="19">
        <v>0.29570000000000002</v>
      </c>
    </row>
    <row r="5" spans="1:12">
      <c r="A5" s="25">
        <v>0.03</v>
      </c>
      <c r="B5" s="17">
        <v>-3.7930999999999999</v>
      </c>
      <c r="C5" s="18">
        <v>1.2494000000000001</v>
      </c>
      <c r="D5" s="18">
        <v>-9.7000000000000003E-2</v>
      </c>
      <c r="E5" s="18">
        <v>4.5999999999999999E-3</v>
      </c>
      <c r="F5" s="18">
        <v>-1.8</v>
      </c>
      <c r="G5" s="18">
        <v>0.15429999999999999</v>
      </c>
      <c r="H5" s="18">
        <v>-4.4999999999999997E-3</v>
      </c>
      <c r="I5" s="19">
        <v>-8.9999999999999998E-4</v>
      </c>
      <c r="J5" s="19">
        <v>0.13880000000000001</v>
      </c>
      <c r="K5" s="18">
        <v>0.26929999999999998</v>
      </c>
      <c r="L5" s="19">
        <v>0.30299999999999999</v>
      </c>
    </row>
    <row r="6" spans="1:12">
      <c r="A6" s="25">
        <v>0.04</v>
      </c>
      <c r="B6" s="17">
        <v>-3.3696000000000002</v>
      </c>
      <c r="C6" s="18">
        <v>1.1335</v>
      </c>
      <c r="D6" s="18">
        <v>-8.8700000000000001E-2</v>
      </c>
      <c r="E6" s="18">
        <v>4.8999999999999998E-3</v>
      </c>
      <c r="F6" s="18">
        <v>-1.8180000000000001</v>
      </c>
      <c r="G6" s="18">
        <v>0.15529999999999999</v>
      </c>
      <c r="H6" s="18">
        <v>-7.3000000000000001E-3</v>
      </c>
      <c r="I6" s="19">
        <v>-8.0000000000000004E-4</v>
      </c>
      <c r="J6" s="19">
        <v>0.1426</v>
      </c>
      <c r="K6" s="18">
        <v>0.27150000000000002</v>
      </c>
      <c r="L6" s="19">
        <v>0.30669999999999997</v>
      </c>
    </row>
    <row r="7" spans="1:12">
      <c r="A7" s="25">
        <v>0.05</v>
      </c>
      <c r="B7" s="17">
        <v>-3.1573000000000002</v>
      </c>
      <c r="C7" s="18">
        <v>1.1082000000000001</v>
      </c>
      <c r="D7" s="18">
        <v>-8.8400000000000006E-2</v>
      </c>
      <c r="E7" s="18">
        <v>5.1999999999999998E-3</v>
      </c>
      <c r="F7" s="18">
        <v>-1.883</v>
      </c>
      <c r="G7" s="18">
        <v>0.16270000000000001</v>
      </c>
      <c r="H7" s="18">
        <v>-1.4E-2</v>
      </c>
      <c r="I7" s="19">
        <v>-8.0000000000000004E-4</v>
      </c>
      <c r="J7" s="19">
        <v>0.1459</v>
      </c>
      <c r="K7" s="18">
        <v>0.27289999999999998</v>
      </c>
      <c r="L7" s="19">
        <v>0.3095</v>
      </c>
    </row>
    <row r="8" spans="1:12">
      <c r="A8" s="25">
        <v>7.4999999999999997E-2</v>
      </c>
      <c r="B8" s="17">
        <v>-3.3632</v>
      </c>
      <c r="C8" s="18">
        <v>1.2177</v>
      </c>
      <c r="D8" s="18">
        <v>-9.7900000000000001E-2</v>
      </c>
      <c r="E8" s="18">
        <v>5.4000000000000003E-3</v>
      </c>
      <c r="F8" s="18">
        <v>-1.8653999999999999</v>
      </c>
      <c r="G8" s="18">
        <v>0.16039999999999999</v>
      </c>
      <c r="H8" s="18">
        <v>-2.1899999999999999E-2</v>
      </c>
      <c r="I8" s="19">
        <v>-8.9999999999999998E-4</v>
      </c>
      <c r="J8" s="19">
        <v>0.15290000000000001</v>
      </c>
      <c r="K8" s="18">
        <v>0.27579999999999999</v>
      </c>
      <c r="L8" s="19">
        <v>0.31530000000000002</v>
      </c>
    </row>
    <row r="9" spans="1:12">
      <c r="A9" s="25">
        <v>0.1</v>
      </c>
      <c r="B9" s="17">
        <v>-3.8685999999999998</v>
      </c>
      <c r="C9" s="18">
        <v>1.37</v>
      </c>
      <c r="D9" s="18">
        <v>-0.1082</v>
      </c>
      <c r="E9" s="18">
        <v>5.7999999999999996E-3</v>
      </c>
      <c r="F9" s="18">
        <v>-1.7482</v>
      </c>
      <c r="G9" s="18">
        <v>0.14510000000000001</v>
      </c>
      <c r="H9" s="18">
        <v>-2.0400000000000001E-2</v>
      </c>
      <c r="I9" s="19">
        <v>-8.9999999999999998E-4</v>
      </c>
      <c r="J9" s="19">
        <v>0.15260000000000001</v>
      </c>
      <c r="K9" s="18">
        <v>0.27950000000000003</v>
      </c>
      <c r="L9" s="19">
        <v>0.31840000000000002</v>
      </c>
    </row>
    <row r="10" spans="1:12">
      <c r="A10" s="25">
        <v>0.15</v>
      </c>
      <c r="B10" s="17">
        <v>-4.7903000000000002</v>
      </c>
      <c r="C10" s="18">
        <v>1.5919000000000001</v>
      </c>
      <c r="D10" s="18">
        <v>-0.11990000000000001</v>
      </c>
      <c r="E10" s="18">
        <v>3.7000000000000002E-3</v>
      </c>
      <c r="F10" s="18">
        <v>-1.4169</v>
      </c>
      <c r="G10" s="18">
        <v>0.1027</v>
      </c>
      <c r="H10" s="18">
        <v>-1.06E-2</v>
      </c>
      <c r="I10" s="19">
        <v>-8.9999999999999998E-4</v>
      </c>
      <c r="J10" s="19">
        <v>0.15090000000000001</v>
      </c>
      <c r="K10" s="18">
        <v>0.2802</v>
      </c>
      <c r="L10" s="19">
        <v>0.31830000000000003</v>
      </c>
    </row>
    <row r="11" spans="1:12">
      <c r="A11" s="25">
        <v>0.2</v>
      </c>
      <c r="B11" s="17">
        <v>-5.6612</v>
      </c>
      <c r="C11" s="18">
        <v>1.8048</v>
      </c>
      <c r="D11" s="18">
        <v>-0.13270000000000001</v>
      </c>
      <c r="E11" s="18">
        <v>2.8999999999999998E-3</v>
      </c>
      <c r="F11" s="18">
        <v>-1.3</v>
      </c>
      <c r="G11" s="18">
        <v>8.8999999999999996E-2</v>
      </c>
      <c r="H11" s="18">
        <v>5.1000000000000004E-3</v>
      </c>
      <c r="I11" s="19">
        <v>-8.9999999999999998E-4</v>
      </c>
      <c r="J11" s="19">
        <v>0.14050000000000001</v>
      </c>
      <c r="K11" s="18">
        <v>0.28239999999999998</v>
      </c>
      <c r="L11" s="19">
        <v>0.31540000000000001</v>
      </c>
    </row>
    <row r="12" spans="1:12">
      <c r="A12" s="25">
        <v>0.3</v>
      </c>
      <c r="B12" s="17">
        <v>-7.1029999999999998</v>
      </c>
      <c r="C12" s="18">
        <v>2.1928000000000001</v>
      </c>
      <c r="D12" s="18">
        <v>-0.16</v>
      </c>
      <c r="E12" s="18">
        <v>4.0000000000000001E-3</v>
      </c>
      <c r="F12" s="18">
        <v>-1.3481000000000001</v>
      </c>
      <c r="G12" s="18">
        <v>9.8900000000000002E-2</v>
      </c>
      <c r="H12" s="18">
        <v>3.0800000000000001E-2</v>
      </c>
      <c r="I12" s="19">
        <v>-1E-3</v>
      </c>
      <c r="J12" s="19">
        <v>0.1285</v>
      </c>
      <c r="K12" s="18">
        <v>0.28610000000000002</v>
      </c>
      <c r="L12" s="19">
        <v>0.31369999999999998</v>
      </c>
    </row>
    <row r="13" spans="1:12">
      <c r="A13" s="25">
        <v>0.4</v>
      </c>
      <c r="B13" s="17">
        <v>-7.7515000000000001</v>
      </c>
      <c r="C13" s="18">
        <v>2.3246000000000002</v>
      </c>
      <c r="D13" s="18">
        <v>-0.16639999999999999</v>
      </c>
      <c r="E13" s="18">
        <v>1.6000000000000001E-3</v>
      </c>
      <c r="F13" s="18">
        <v>-1.3675999999999999</v>
      </c>
      <c r="G13" s="18">
        <v>0.10349999999999999</v>
      </c>
      <c r="H13" s="18">
        <v>4.1700000000000001E-2</v>
      </c>
      <c r="I13" s="19">
        <v>-1E-3</v>
      </c>
      <c r="J13" s="19">
        <v>0.13600000000000001</v>
      </c>
      <c r="K13" s="18">
        <v>0.28860000000000002</v>
      </c>
      <c r="L13" s="19">
        <v>0.31900000000000001</v>
      </c>
    </row>
    <row r="14" spans="1:12">
      <c r="A14" s="25">
        <v>0.5</v>
      </c>
      <c r="B14" s="17">
        <v>-8.2799999999999994</v>
      </c>
      <c r="C14" s="18">
        <v>2.4803000000000002</v>
      </c>
      <c r="D14" s="18">
        <v>-0.17860000000000001</v>
      </c>
      <c r="E14" s="18">
        <v>2.0000000000000001E-4</v>
      </c>
      <c r="F14" s="18">
        <v>-1.5018</v>
      </c>
      <c r="G14" s="18">
        <v>0.1221</v>
      </c>
      <c r="H14" s="18">
        <v>5.4100000000000002E-2</v>
      </c>
      <c r="I14" s="19">
        <v>-1E-3</v>
      </c>
      <c r="J14" s="19">
        <v>0.14219999999999999</v>
      </c>
      <c r="K14" s="18">
        <v>0.29320000000000002</v>
      </c>
      <c r="L14" s="19">
        <v>0.32590000000000002</v>
      </c>
    </row>
    <row r="15" spans="1:12">
      <c r="A15" s="25">
        <v>0.6</v>
      </c>
      <c r="B15" s="17">
        <v>-8.7345000000000006</v>
      </c>
      <c r="C15" s="18">
        <v>2.6040999999999999</v>
      </c>
      <c r="D15" s="18">
        <v>-0.18859999999999999</v>
      </c>
      <c r="E15" s="18">
        <v>-2.9999999999999997E-4</v>
      </c>
      <c r="F15" s="18">
        <v>-1.6251</v>
      </c>
      <c r="G15" s="18">
        <v>0.14299999999999999</v>
      </c>
      <c r="H15" s="18">
        <v>5.79E-2</v>
      </c>
      <c r="I15" s="19">
        <v>-1E-3</v>
      </c>
      <c r="J15" s="19">
        <v>0.15029999999999999</v>
      </c>
      <c r="K15" s="18">
        <v>0.29759999999999998</v>
      </c>
      <c r="L15" s="19">
        <v>0.33339999999999997</v>
      </c>
    </row>
    <row r="16" spans="1:12">
      <c r="A16" s="25">
        <v>0.75</v>
      </c>
      <c r="B16" s="17">
        <v>-9.3338000000000001</v>
      </c>
      <c r="C16" s="18">
        <v>2.7263999999999999</v>
      </c>
      <c r="D16" s="18">
        <v>-0.19620000000000001</v>
      </c>
      <c r="E16" s="18">
        <v>-1.6999999999999999E-3</v>
      </c>
      <c r="F16" s="18">
        <v>-1.6385000000000001</v>
      </c>
      <c r="G16" s="18">
        <v>0.14760000000000001</v>
      </c>
      <c r="H16" s="18">
        <v>7.9799999999999996E-2</v>
      </c>
      <c r="I16" s="19">
        <v>-1.1000000000000001E-3</v>
      </c>
      <c r="J16" s="19">
        <v>0.1638</v>
      </c>
      <c r="K16" s="18">
        <v>0.3004</v>
      </c>
      <c r="L16" s="19">
        <v>0.34210000000000002</v>
      </c>
    </row>
    <row r="17" spans="1:12">
      <c r="A17" s="25">
        <v>1</v>
      </c>
      <c r="B17" s="17">
        <v>-10.171200000000001</v>
      </c>
      <c r="C17" s="18">
        <v>2.8862000000000001</v>
      </c>
      <c r="D17" s="18">
        <v>-0.20469999999999999</v>
      </c>
      <c r="E17" s="18">
        <v>-2.0999999999999999E-3</v>
      </c>
      <c r="F17" s="18">
        <v>-1.6275999999999999</v>
      </c>
      <c r="G17" s="18">
        <v>0.14879999999999999</v>
      </c>
      <c r="H17" s="18">
        <v>8.8800000000000004E-2</v>
      </c>
      <c r="I17" s="19">
        <v>-1.1999999999999999E-3</v>
      </c>
      <c r="J17" s="19">
        <v>0.16239999999999999</v>
      </c>
      <c r="K17" s="18">
        <v>0.30549999999999999</v>
      </c>
      <c r="L17" s="19">
        <v>0.34599999999999997</v>
      </c>
    </row>
    <row r="18" spans="1:12">
      <c r="A18" s="25">
        <v>1.5</v>
      </c>
      <c r="B18" s="17">
        <v>-10.532</v>
      </c>
      <c r="C18" s="18">
        <v>2.8325999999999998</v>
      </c>
      <c r="D18" s="18">
        <v>-0.19339999999999999</v>
      </c>
      <c r="E18" s="18">
        <v>-2.7000000000000001E-3</v>
      </c>
      <c r="F18" s="18">
        <v>-1.6054999999999999</v>
      </c>
      <c r="G18" s="18">
        <v>0.14449999999999999</v>
      </c>
      <c r="H18" s="18">
        <v>0.1158</v>
      </c>
      <c r="I18" s="19">
        <v>-1.1999999999999999E-3</v>
      </c>
      <c r="J18" s="19">
        <v>0.17460000000000001</v>
      </c>
      <c r="K18" s="18">
        <v>0.30630000000000002</v>
      </c>
      <c r="L18" s="19">
        <v>0.35260000000000002</v>
      </c>
    </row>
    <row r="19" spans="1:12">
      <c r="A19" s="25">
        <v>2</v>
      </c>
      <c r="B19" s="17">
        <v>-10.674200000000001</v>
      </c>
      <c r="C19" s="18">
        <v>2.7885</v>
      </c>
      <c r="D19" s="18">
        <v>-0.18740000000000001</v>
      </c>
      <c r="E19" s="18">
        <v>-3.8999999999999998E-3</v>
      </c>
      <c r="F19" s="18">
        <v>-1.5813999999999999</v>
      </c>
      <c r="G19" s="18">
        <v>0.13950000000000001</v>
      </c>
      <c r="H19" s="18">
        <v>0.1263</v>
      </c>
      <c r="I19" s="19">
        <v>-1.1000000000000001E-3</v>
      </c>
      <c r="J19" s="19">
        <v>0.18540000000000001</v>
      </c>
      <c r="K19" s="18">
        <v>0.30299999999999999</v>
      </c>
      <c r="L19" s="19">
        <v>0.35520000000000002</v>
      </c>
    </row>
    <row r="20" spans="1:12">
      <c r="A20" s="25">
        <v>3</v>
      </c>
      <c r="B20" s="17">
        <v>-10.293100000000001</v>
      </c>
      <c r="C20" s="18">
        <v>2.4563000000000001</v>
      </c>
      <c r="D20" s="18">
        <v>-0.15190000000000001</v>
      </c>
      <c r="E20" s="18">
        <v>-2.8999999999999998E-3</v>
      </c>
      <c r="F20" s="18">
        <v>-1.3608</v>
      </c>
      <c r="G20" s="18">
        <v>0.10390000000000001</v>
      </c>
      <c r="H20" s="18">
        <v>0.1216</v>
      </c>
      <c r="I20" s="19">
        <v>-1.1000000000000001E-3</v>
      </c>
      <c r="J20" s="19">
        <v>0.191</v>
      </c>
      <c r="K20" s="18">
        <v>0.30049999999999999</v>
      </c>
      <c r="L20" s="19">
        <v>0.35610000000000003</v>
      </c>
    </row>
    <row r="21" spans="1:12">
      <c r="A21" s="25">
        <v>4</v>
      </c>
      <c r="B21" s="17">
        <v>-10.355499999999999</v>
      </c>
      <c r="C21" s="18">
        <v>2.2667000000000002</v>
      </c>
      <c r="D21" s="18">
        <v>-0.1263</v>
      </c>
      <c r="E21" s="18">
        <v>-2.8999999999999998E-3</v>
      </c>
      <c r="F21" s="18">
        <v>-0.94259999999999999</v>
      </c>
      <c r="G21" s="18">
        <v>4.1599999999999998E-2</v>
      </c>
      <c r="H21" s="18">
        <v>0.11459999999999999</v>
      </c>
      <c r="I21" s="19">
        <v>-1.1000000000000001E-3</v>
      </c>
      <c r="J21" s="19">
        <v>0.18840000000000001</v>
      </c>
      <c r="K21" s="18">
        <v>0.30209999999999998</v>
      </c>
      <c r="L21" s="19">
        <v>0.35599999999999998</v>
      </c>
    </row>
    <row r="22" spans="1:12">
      <c r="A22" s="25">
        <v>5</v>
      </c>
      <c r="B22" s="17">
        <v>-10.017300000000001</v>
      </c>
      <c r="C22" s="18">
        <v>2.0211999999999999</v>
      </c>
      <c r="D22" s="18">
        <v>-0.1008</v>
      </c>
      <c r="E22" s="18">
        <v>-2.3999999999999998E-3</v>
      </c>
      <c r="F22" s="18">
        <v>-0.70230000000000004</v>
      </c>
      <c r="G22" s="18">
        <v>4.7000000000000002E-3</v>
      </c>
      <c r="H22" s="18">
        <v>0.1149</v>
      </c>
      <c r="I22" s="19">
        <v>-1.1000000000000001E-3</v>
      </c>
      <c r="J22" s="19">
        <v>0.183</v>
      </c>
      <c r="K22" s="18">
        <v>0.30530000000000002</v>
      </c>
      <c r="L22" s="19">
        <v>0.35599999999999998</v>
      </c>
    </row>
    <row r="23" spans="1:12">
      <c r="A23" s="25">
        <v>7.5</v>
      </c>
      <c r="B23" s="17">
        <v>-9.0042000000000009</v>
      </c>
      <c r="C23" s="18">
        <v>1.5307999999999999</v>
      </c>
      <c r="D23" s="18">
        <v>-5.6399999999999999E-2</v>
      </c>
      <c r="E23" s="18">
        <v>-1.4E-3</v>
      </c>
      <c r="F23" s="18">
        <v>-0.46510000000000001</v>
      </c>
      <c r="G23" s="18">
        <v>-3.8100000000000002E-2</v>
      </c>
      <c r="H23" s="18">
        <v>0.1027</v>
      </c>
      <c r="I23" s="19">
        <v>-8.9999999999999998E-4</v>
      </c>
      <c r="J23" s="19">
        <v>0.19089999999999999</v>
      </c>
      <c r="K23" s="18">
        <v>0.32350000000000001</v>
      </c>
      <c r="L23" s="19">
        <v>0.37559999999999999</v>
      </c>
    </row>
    <row r="24" spans="1:12" ht="15" thickBot="1">
      <c r="A24" s="25">
        <v>10</v>
      </c>
      <c r="B24" s="20">
        <v>-7.9349999999999996</v>
      </c>
      <c r="C24" s="21">
        <v>1.1659999999999999</v>
      </c>
      <c r="D24" s="21">
        <v>-3.1800000000000002E-2</v>
      </c>
      <c r="E24" s="21">
        <v>5.0000000000000001E-4</v>
      </c>
      <c r="F24" s="21">
        <v>-0.55259999999999998</v>
      </c>
      <c r="G24" s="21">
        <v>-2.6700000000000002E-2</v>
      </c>
      <c r="H24" s="21">
        <v>8.9200000000000002E-2</v>
      </c>
      <c r="I24" s="22">
        <v>-8.0000000000000004E-4</v>
      </c>
      <c r="J24" s="22">
        <v>0.17749999999999999</v>
      </c>
      <c r="K24" s="21">
        <v>0.33279999999999998</v>
      </c>
      <c r="L24" s="22">
        <v>0.37719999999999998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4"/>
  <sheetViews>
    <sheetView workbookViewId="0"/>
  </sheetViews>
  <sheetFormatPr defaultRowHeight="14"/>
  <cols>
    <col min="1" max="16384" width="8.7265625" style="26"/>
  </cols>
  <sheetData>
    <row r="1" spans="1:27" ht="17.5" thickBot="1">
      <c r="A1" s="24" t="s">
        <v>0</v>
      </c>
      <c r="B1" s="24" t="s">
        <v>11</v>
      </c>
      <c r="C1" s="24" t="s">
        <v>12</v>
      </c>
      <c r="D1" s="24" t="s">
        <v>13</v>
      </c>
      <c r="E1" s="24" t="s">
        <v>43</v>
      </c>
      <c r="F1" s="24" t="s">
        <v>14</v>
      </c>
      <c r="G1" s="24" t="s">
        <v>15</v>
      </c>
      <c r="H1" s="24" t="s">
        <v>16</v>
      </c>
      <c r="I1" s="24" t="s">
        <v>44</v>
      </c>
      <c r="J1" s="24" t="s">
        <v>51</v>
      </c>
      <c r="K1" s="24" t="s">
        <v>49</v>
      </c>
      <c r="L1" s="24" t="s">
        <v>50</v>
      </c>
      <c r="N1" s="24" t="s">
        <v>1</v>
      </c>
      <c r="O1" s="24" t="s">
        <v>2</v>
      </c>
      <c r="P1" s="24" t="s">
        <v>3</v>
      </c>
      <c r="Q1" s="24" t="s">
        <v>45</v>
      </c>
      <c r="R1" s="24" t="s">
        <v>4</v>
      </c>
      <c r="S1" s="24" t="s">
        <v>5</v>
      </c>
      <c r="T1" s="24" t="s">
        <v>6</v>
      </c>
      <c r="U1" s="24" t="s">
        <v>46</v>
      </c>
      <c r="V1" s="24" t="s">
        <v>7</v>
      </c>
      <c r="W1" s="24" t="s">
        <v>8</v>
      </c>
      <c r="X1" s="24" t="s">
        <v>9</v>
      </c>
      <c r="Z1" s="24" t="s">
        <v>63</v>
      </c>
      <c r="AA1" s="24" t="s">
        <v>64</v>
      </c>
    </row>
    <row r="2" spans="1:27">
      <c r="A2" s="25" t="s">
        <v>10</v>
      </c>
      <c r="B2" s="34">
        <v>-3.7366999999999999</v>
      </c>
      <c r="C2" s="34">
        <v>1.5818000000000001</v>
      </c>
      <c r="D2" s="34">
        <v>-0.1464</v>
      </c>
      <c r="E2" s="34">
        <v>-3.7000000000000002E-3</v>
      </c>
      <c r="F2" s="34">
        <v>-1.1612</v>
      </c>
      <c r="G2" s="65">
        <v>0.1946</v>
      </c>
      <c r="H2" s="36">
        <v>2.47E-2</v>
      </c>
      <c r="I2" s="36">
        <v>-6.0000000000000001E-3</v>
      </c>
      <c r="J2" s="36">
        <v>0.1111</v>
      </c>
      <c r="K2" s="36">
        <v>0.22950000000000001</v>
      </c>
      <c r="L2" s="36">
        <v>0.255</v>
      </c>
      <c r="N2" s="34">
        <v>-2.1553</v>
      </c>
      <c r="O2" s="65">
        <v>0.3725</v>
      </c>
      <c r="P2" s="35">
        <v>-1.4200000000000001E-2</v>
      </c>
      <c r="Q2" s="65">
        <v>8.0000000000000002E-3</v>
      </c>
      <c r="R2" s="35">
        <v>-1.2476</v>
      </c>
      <c r="S2" s="65">
        <v>9.6000000000000002E-2</v>
      </c>
      <c r="T2" s="35">
        <v>-1.5900000000000001E-2</v>
      </c>
      <c r="U2" s="65">
        <v>-1.1999999999999999E-3</v>
      </c>
      <c r="V2" s="35">
        <v>0.12540000000000001</v>
      </c>
      <c r="W2" s="65">
        <v>0.24010000000000001</v>
      </c>
      <c r="X2" s="36">
        <v>0.27089999999999997</v>
      </c>
      <c r="Z2" s="27">
        <v>0.28170000000000001</v>
      </c>
      <c r="AA2" s="27">
        <f>ROUND( SQRT(L2^2 + X2^2 + 2*L2*X2*Z2),4)</f>
        <v>0.42109999999999997</v>
      </c>
    </row>
    <row r="3" spans="1:27">
      <c r="A3" s="25">
        <v>0.01</v>
      </c>
      <c r="B3" s="37">
        <v>-3.7894999999999999</v>
      </c>
      <c r="C3" s="37">
        <v>1.5942000000000001</v>
      </c>
      <c r="D3" s="37">
        <v>-0.14729999999999999</v>
      </c>
      <c r="E3" s="37">
        <v>-3.8E-3</v>
      </c>
      <c r="F3" s="37">
        <v>-1.1506000000000001</v>
      </c>
      <c r="G3" s="66">
        <v>0.19359999999999999</v>
      </c>
      <c r="H3" s="7">
        <v>2.52E-2</v>
      </c>
      <c r="I3" s="7">
        <v>-6.0000000000000001E-3</v>
      </c>
      <c r="J3" s="7">
        <v>0.11119999999999999</v>
      </c>
      <c r="K3" s="7">
        <v>0.2296</v>
      </c>
      <c r="L3" s="7">
        <v>0.25509999999999999</v>
      </c>
      <c r="N3" s="37">
        <v>-2.1036999999999999</v>
      </c>
      <c r="O3" s="66">
        <v>0.36109999999999998</v>
      </c>
      <c r="P3" s="10">
        <v>-1.34E-2</v>
      </c>
      <c r="Q3" s="66">
        <v>8.0000000000000002E-3</v>
      </c>
      <c r="R3" s="10">
        <v>-1.2585999999999999</v>
      </c>
      <c r="S3" s="66">
        <v>9.7000000000000003E-2</v>
      </c>
      <c r="T3" s="10">
        <v>-1.6500000000000001E-2</v>
      </c>
      <c r="U3" s="66">
        <v>-1.1999999999999999E-3</v>
      </c>
      <c r="V3" s="10">
        <v>0.1285</v>
      </c>
      <c r="W3" s="66">
        <v>0.23810000000000001</v>
      </c>
      <c r="X3" s="7">
        <v>0.27060000000000001</v>
      </c>
      <c r="Z3" s="29">
        <v>0.29370000000000002</v>
      </c>
      <c r="AA3" s="29">
        <f t="shared" ref="AA3:AA24" si="0">ROUND( SQRT(L3^2 + X3^2 + 2*L3*X3*Z3),4)</f>
        <v>0.4229</v>
      </c>
    </row>
    <row r="4" spans="1:27">
      <c r="A4" s="25">
        <v>0.02</v>
      </c>
      <c r="B4" s="37">
        <v>-4.0357000000000003</v>
      </c>
      <c r="C4" s="37">
        <v>1.6631</v>
      </c>
      <c r="D4" s="37">
        <v>-0.15240000000000001</v>
      </c>
      <c r="E4" s="37">
        <v>-4.1000000000000003E-3</v>
      </c>
      <c r="F4" s="37">
        <v>-1.1314</v>
      </c>
      <c r="G4" s="66">
        <v>0.19270000000000001</v>
      </c>
      <c r="H4" s="7">
        <v>2.46E-2</v>
      </c>
      <c r="I4" s="7">
        <v>-6.0000000000000001E-3</v>
      </c>
      <c r="J4" s="7">
        <v>0.1123</v>
      </c>
      <c r="K4" s="7">
        <v>0.23119999999999999</v>
      </c>
      <c r="L4" s="7">
        <v>0.2571</v>
      </c>
      <c r="N4" s="37">
        <v>-1.8704000000000001</v>
      </c>
      <c r="O4" s="66">
        <v>0.30420000000000003</v>
      </c>
      <c r="P4" s="10">
        <v>-9.2999999999999992E-3</v>
      </c>
      <c r="Q4" s="66">
        <v>8.2000000000000007E-3</v>
      </c>
      <c r="R4" s="10">
        <v>-1.2985</v>
      </c>
      <c r="S4" s="66">
        <v>9.98E-2</v>
      </c>
      <c r="T4" s="10">
        <v>-1.7399999999999999E-2</v>
      </c>
      <c r="U4" s="66">
        <v>-1.1999999999999999E-3</v>
      </c>
      <c r="V4" s="10">
        <v>0.13669999999999999</v>
      </c>
      <c r="W4" s="66">
        <v>0.2339</v>
      </c>
      <c r="X4" s="7">
        <v>0.27089999999999997</v>
      </c>
      <c r="Z4" s="29">
        <v>0.35639999999999999</v>
      </c>
      <c r="AA4" s="29">
        <f t="shared" si="0"/>
        <v>0.43490000000000001</v>
      </c>
    </row>
    <row r="5" spans="1:27">
      <c r="A5" s="25">
        <v>0.03</v>
      </c>
      <c r="B5" s="37">
        <v>-4.5769000000000002</v>
      </c>
      <c r="C5" s="37">
        <v>1.8534999999999999</v>
      </c>
      <c r="D5" s="37">
        <v>-0.1691</v>
      </c>
      <c r="E5" s="37">
        <v>-5.4000000000000003E-3</v>
      </c>
      <c r="F5" s="37">
        <v>-1.2331000000000001</v>
      </c>
      <c r="G5" s="66">
        <v>0.2122</v>
      </c>
      <c r="H5" s="7">
        <v>2.6200000000000001E-2</v>
      </c>
      <c r="I5" s="7">
        <v>-6.1999999999999998E-3</v>
      </c>
      <c r="J5" s="7">
        <v>0.11990000000000001</v>
      </c>
      <c r="K5" s="7">
        <v>0.23619999999999999</v>
      </c>
      <c r="L5" s="7">
        <v>0.26490000000000002</v>
      </c>
      <c r="N5" s="37">
        <v>-1.2877000000000001</v>
      </c>
      <c r="O5" s="66">
        <v>0.1426</v>
      </c>
      <c r="P5" s="10">
        <v>4.3E-3</v>
      </c>
      <c r="Q5" s="66">
        <v>8.2000000000000007E-3</v>
      </c>
      <c r="R5" s="10">
        <v>-1.3161</v>
      </c>
      <c r="S5" s="66">
        <v>9.3600000000000003E-2</v>
      </c>
      <c r="T5" s="10">
        <v>-2.4400000000000002E-2</v>
      </c>
      <c r="U5" s="66">
        <v>-1E-3</v>
      </c>
      <c r="V5" s="10">
        <v>0.1416</v>
      </c>
      <c r="W5" s="66">
        <v>0.2387</v>
      </c>
      <c r="X5" s="7">
        <v>0.27750000000000002</v>
      </c>
      <c r="Z5" s="29">
        <v>0.41399999999999998</v>
      </c>
      <c r="AA5" s="29">
        <f t="shared" si="0"/>
        <v>0.45610000000000001</v>
      </c>
    </row>
    <row r="6" spans="1:27">
      <c r="A6" s="25">
        <v>0.04</v>
      </c>
      <c r="B6" s="37">
        <v>-4.9950999999999999</v>
      </c>
      <c r="C6" s="37">
        <v>1.9790000000000001</v>
      </c>
      <c r="D6" s="37">
        <v>-0.1792</v>
      </c>
      <c r="E6" s="37">
        <v>-6.1999999999999998E-3</v>
      </c>
      <c r="F6" s="37">
        <v>-1.2486999999999999</v>
      </c>
      <c r="G6" s="66">
        <v>0.21759999999999999</v>
      </c>
      <c r="H6" s="7">
        <v>2.93E-2</v>
      </c>
      <c r="I6" s="7">
        <v>-6.1999999999999998E-3</v>
      </c>
      <c r="J6" s="7">
        <v>0.12239999999999999</v>
      </c>
      <c r="K6" s="7">
        <v>0.2379</v>
      </c>
      <c r="L6" s="7">
        <v>0.2676</v>
      </c>
      <c r="N6" s="37">
        <v>-0.85470000000000002</v>
      </c>
      <c r="O6" s="66">
        <v>2.4199999999999999E-2</v>
      </c>
      <c r="P6" s="10">
        <v>1.3599999999999999E-2</v>
      </c>
      <c r="Q6" s="66">
        <v>8.6E-3</v>
      </c>
      <c r="R6" s="10">
        <v>-1.333</v>
      </c>
      <c r="S6" s="66">
        <v>9.1800000000000007E-2</v>
      </c>
      <c r="T6" s="10">
        <v>-2.9000000000000001E-2</v>
      </c>
      <c r="U6" s="66">
        <v>-1E-3</v>
      </c>
      <c r="V6" s="10">
        <v>0.14929999999999999</v>
      </c>
      <c r="W6" s="66">
        <v>0.24379999999999999</v>
      </c>
      <c r="X6" s="7">
        <v>0.28589999999999999</v>
      </c>
      <c r="Z6" s="29">
        <v>0.41520000000000001</v>
      </c>
      <c r="AA6" s="29">
        <f t="shared" si="0"/>
        <v>0.4657</v>
      </c>
    </row>
    <row r="7" spans="1:27">
      <c r="A7" s="25">
        <v>0.05</v>
      </c>
      <c r="B7" s="37">
        <v>-5.1592000000000002</v>
      </c>
      <c r="C7" s="37">
        <v>1.9954000000000001</v>
      </c>
      <c r="D7" s="37">
        <v>-0.17799999999999999</v>
      </c>
      <c r="E7" s="37">
        <v>-7.7000000000000002E-3</v>
      </c>
      <c r="F7" s="37">
        <v>-1.1442000000000001</v>
      </c>
      <c r="G7" s="66">
        <v>0.20349999999999999</v>
      </c>
      <c r="H7" s="7">
        <v>3.3300000000000003E-2</v>
      </c>
      <c r="I7" s="7">
        <v>-6.3E-3</v>
      </c>
      <c r="J7" s="7">
        <v>0.12770000000000001</v>
      </c>
      <c r="K7" s="7">
        <v>0.24099999999999999</v>
      </c>
      <c r="L7" s="7">
        <v>0.27279999999999999</v>
      </c>
      <c r="N7" s="37">
        <v>-0.68120000000000003</v>
      </c>
      <c r="O7" s="66">
        <v>2.6800000000000001E-2</v>
      </c>
      <c r="P7" s="10">
        <v>1.0800000000000001E-2</v>
      </c>
      <c r="Q7" s="66">
        <v>9.1000000000000004E-3</v>
      </c>
      <c r="R7" s="10">
        <v>-1.4341999999999999</v>
      </c>
      <c r="S7" s="66">
        <v>0.104</v>
      </c>
      <c r="T7" s="10">
        <v>-3.8100000000000002E-2</v>
      </c>
      <c r="U7" s="66">
        <v>-8.9999999999999998E-4</v>
      </c>
      <c r="V7" s="10">
        <v>0.1545</v>
      </c>
      <c r="W7" s="66">
        <v>0.2402</v>
      </c>
      <c r="X7" s="7">
        <v>0.28560000000000002</v>
      </c>
      <c r="Z7" s="29">
        <v>0.43280000000000002</v>
      </c>
      <c r="AA7" s="29">
        <f t="shared" si="0"/>
        <v>0.47270000000000001</v>
      </c>
    </row>
    <row r="8" spans="1:27">
      <c r="A8" s="25">
        <v>7.4999999999999997E-2</v>
      </c>
      <c r="B8" s="37">
        <v>-5.1558999999999999</v>
      </c>
      <c r="C8" s="37">
        <v>1.9077</v>
      </c>
      <c r="D8" s="37">
        <v>-0.16250000000000001</v>
      </c>
      <c r="E8" s="37">
        <v>-9.7000000000000003E-3</v>
      </c>
      <c r="F8" s="37">
        <v>-0.62780000000000002</v>
      </c>
      <c r="G8" s="66">
        <v>0.122</v>
      </c>
      <c r="H8" s="7">
        <v>4.8399999999999999E-2</v>
      </c>
      <c r="I8" s="7">
        <v>-6.1999999999999998E-3</v>
      </c>
      <c r="J8" s="7">
        <v>0.14399999999999999</v>
      </c>
      <c r="K8" s="7">
        <v>0.2442</v>
      </c>
      <c r="L8" s="7">
        <v>0.28349999999999997</v>
      </c>
      <c r="N8" s="37">
        <v>-0.66090000000000004</v>
      </c>
      <c r="O8" s="66">
        <v>8.3299999999999999E-2</v>
      </c>
      <c r="P8" s="10">
        <v>8.9999999999999998E-4</v>
      </c>
      <c r="Q8" s="66">
        <v>9.5999999999999992E-3</v>
      </c>
      <c r="R8" s="10">
        <v>-1.5225</v>
      </c>
      <c r="S8" s="66">
        <v>0.12820000000000001</v>
      </c>
      <c r="T8" s="10">
        <v>-5.6099999999999997E-2</v>
      </c>
      <c r="U8" s="66">
        <v>-1.1000000000000001E-3</v>
      </c>
      <c r="V8" s="10">
        <v>0.13930000000000001</v>
      </c>
      <c r="W8" s="66">
        <v>0.2379</v>
      </c>
      <c r="X8" s="7">
        <v>0.2757</v>
      </c>
      <c r="Z8" s="29">
        <v>0.25169999999999998</v>
      </c>
      <c r="AA8" s="29">
        <f t="shared" si="0"/>
        <v>0.44240000000000002</v>
      </c>
    </row>
    <row r="9" spans="1:27">
      <c r="A9" s="25">
        <v>0.1</v>
      </c>
      <c r="B9" s="37">
        <v>-4.1265000000000001</v>
      </c>
      <c r="C9" s="37">
        <v>1.4783999999999999</v>
      </c>
      <c r="D9" s="37">
        <v>-0.1212</v>
      </c>
      <c r="E9" s="37">
        <v>-8.6E-3</v>
      </c>
      <c r="F9" s="37">
        <v>-0.1477</v>
      </c>
      <c r="G9" s="66">
        <v>4.8500000000000001E-2</v>
      </c>
      <c r="H9" s="7">
        <v>4.1000000000000002E-2</v>
      </c>
      <c r="I9" s="7">
        <v>-6.0000000000000001E-3</v>
      </c>
      <c r="J9" s="7">
        <v>0.15590000000000001</v>
      </c>
      <c r="K9" s="7">
        <v>0.24690000000000001</v>
      </c>
      <c r="L9" s="7">
        <v>0.29199999999999998</v>
      </c>
      <c r="N9" s="37">
        <v>-1.4056</v>
      </c>
      <c r="O9" s="66">
        <v>0.35859999999999997</v>
      </c>
      <c r="P9" s="10">
        <v>-2.35E-2</v>
      </c>
      <c r="Q9" s="66">
        <v>9.2999999999999992E-3</v>
      </c>
      <c r="R9" s="10">
        <v>-1.5072000000000001</v>
      </c>
      <c r="S9" s="66">
        <v>0.13320000000000001</v>
      </c>
      <c r="T9" s="10">
        <v>-4.8099999999999997E-2</v>
      </c>
      <c r="U9" s="66">
        <v>-1.1999999999999999E-3</v>
      </c>
      <c r="V9" s="10">
        <v>0.11169999999999999</v>
      </c>
      <c r="W9" s="66">
        <v>0.24249999999999999</v>
      </c>
      <c r="X9" s="7">
        <v>0.26700000000000002</v>
      </c>
      <c r="Z9" s="29">
        <v>0.2596</v>
      </c>
      <c r="AA9" s="29">
        <f t="shared" si="0"/>
        <v>0.44390000000000002</v>
      </c>
    </row>
    <row r="10" spans="1:27">
      <c r="A10" s="25">
        <v>0.15</v>
      </c>
      <c r="B10" s="37">
        <v>-2.8155000000000001</v>
      </c>
      <c r="C10" s="37">
        <v>1.1380999999999999</v>
      </c>
      <c r="D10" s="37">
        <v>-9.64E-2</v>
      </c>
      <c r="E10" s="37">
        <v>-5.5999999999999999E-3</v>
      </c>
      <c r="F10" s="37">
        <v>-0.30530000000000002</v>
      </c>
      <c r="G10" s="66">
        <v>5.5599999999999997E-2</v>
      </c>
      <c r="H10" s="7">
        <v>2.8899999999999999E-2</v>
      </c>
      <c r="I10" s="7">
        <v>-5.8999999999999999E-3</v>
      </c>
      <c r="J10" s="7">
        <v>0.1532</v>
      </c>
      <c r="K10" s="7">
        <v>0.24260000000000001</v>
      </c>
      <c r="L10" s="7">
        <v>0.28689999999999999</v>
      </c>
      <c r="N10" s="37">
        <v>-2.3216999999999999</v>
      </c>
      <c r="O10" s="66">
        <v>0.56469999999999998</v>
      </c>
      <c r="P10" s="10">
        <v>-3.6299999999999999E-2</v>
      </c>
      <c r="Q10" s="66">
        <v>6.8999999999999999E-3</v>
      </c>
      <c r="R10" s="10">
        <v>-1.1759999999999999</v>
      </c>
      <c r="S10" s="66">
        <v>0.1037</v>
      </c>
      <c r="T10" s="10">
        <v>-3.1699999999999999E-2</v>
      </c>
      <c r="U10" s="66">
        <v>-1.2999999999999999E-3</v>
      </c>
      <c r="V10" s="10">
        <v>9.3899999999999997E-2</v>
      </c>
      <c r="W10" s="66">
        <v>0.25890000000000002</v>
      </c>
      <c r="X10" s="7">
        <v>0.27539999999999998</v>
      </c>
      <c r="Z10" s="29">
        <v>2.93E-2</v>
      </c>
      <c r="AA10" s="29">
        <f t="shared" si="0"/>
        <v>0.40350000000000003</v>
      </c>
    </row>
    <row r="11" spans="1:27">
      <c r="A11" s="25">
        <v>0.2</v>
      </c>
      <c r="B11" s="37">
        <v>-1.3556999999999999</v>
      </c>
      <c r="C11" s="37">
        <v>0.78320000000000001</v>
      </c>
      <c r="D11" s="37">
        <v>-7.5999999999999998E-2</v>
      </c>
      <c r="E11" s="37">
        <v>-2.2000000000000001E-3</v>
      </c>
      <c r="F11" s="37">
        <v>-0.91110000000000002</v>
      </c>
      <c r="G11" s="66">
        <v>0.14069999999999999</v>
      </c>
      <c r="H11" s="7">
        <v>3.0999999999999999E-3</v>
      </c>
      <c r="I11" s="7">
        <v>-6.1999999999999998E-3</v>
      </c>
      <c r="J11" s="7">
        <v>0.13789999999999999</v>
      </c>
      <c r="K11" s="7">
        <v>0.24249999999999999</v>
      </c>
      <c r="L11" s="7">
        <v>0.27900000000000003</v>
      </c>
      <c r="N11" s="37">
        <v>-3.5754999999999999</v>
      </c>
      <c r="O11" s="66">
        <v>0.90369999999999995</v>
      </c>
      <c r="P11" s="10">
        <v>-5.8799999999999998E-2</v>
      </c>
      <c r="Q11" s="66">
        <v>5.4999999999999997E-3</v>
      </c>
      <c r="R11" s="10">
        <v>-1.0124</v>
      </c>
      <c r="S11" s="66">
        <v>8.14E-2</v>
      </c>
      <c r="T11" s="10">
        <v>8.9999999999999998E-4</v>
      </c>
      <c r="U11" s="66">
        <v>-1.2999999999999999E-3</v>
      </c>
      <c r="V11" s="10">
        <v>0.10100000000000001</v>
      </c>
      <c r="W11" s="66">
        <v>0.26679999999999998</v>
      </c>
      <c r="X11" s="7">
        <v>0.2853</v>
      </c>
      <c r="Z11" s="29">
        <v>9.2600000000000002E-2</v>
      </c>
      <c r="AA11" s="29">
        <f t="shared" si="0"/>
        <v>0.41710000000000003</v>
      </c>
    </row>
    <row r="12" spans="1:27">
      <c r="A12" s="25">
        <v>0.3</v>
      </c>
      <c r="B12" s="37">
        <v>-0.54720000000000002</v>
      </c>
      <c r="C12" s="37">
        <v>0.72950000000000004</v>
      </c>
      <c r="D12" s="37">
        <v>-8.5699999999999998E-2</v>
      </c>
      <c r="E12" s="37">
        <v>-2E-3</v>
      </c>
      <c r="F12" s="37">
        <v>-1.8467</v>
      </c>
      <c r="G12" s="66">
        <v>0.27689999999999998</v>
      </c>
      <c r="H12" s="7">
        <v>-1.5599999999999999E-2</v>
      </c>
      <c r="I12" s="7">
        <v>-6.3E-3</v>
      </c>
      <c r="J12" s="7">
        <v>0.10829999999999999</v>
      </c>
      <c r="K12" s="7">
        <v>0.2477</v>
      </c>
      <c r="L12" s="7">
        <v>0.27039999999999997</v>
      </c>
      <c r="N12" s="37">
        <v>-5.1401000000000003</v>
      </c>
      <c r="O12" s="66">
        <v>1.2835000000000001</v>
      </c>
      <c r="P12" s="10">
        <v>-8.0699999999999994E-2</v>
      </c>
      <c r="Q12" s="66">
        <v>6.4999999999999997E-3</v>
      </c>
      <c r="R12" s="10">
        <v>-0.89370000000000005</v>
      </c>
      <c r="S12" s="66">
        <v>5.9700000000000003E-2</v>
      </c>
      <c r="T12" s="10">
        <v>3.78E-2</v>
      </c>
      <c r="U12" s="66">
        <v>-1.2999999999999999E-3</v>
      </c>
      <c r="V12" s="10">
        <v>0.1401</v>
      </c>
      <c r="W12" s="66">
        <v>0.27200000000000002</v>
      </c>
      <c r="X12" s="7">
        <v>0.30590000000000001</v>
      </c>
      <c r="Z12" s="29">
        <v>0.30669999999999997</v>
      </c>
      <c r="AA12" s="29">
        <f t="shared" si="0"/>
        <v>0.46629999999999999</v>
      </c>
    </row>
    <row r="13" spans="1:27">
      <c r="A13" s="25">
        <v>0.4</v>
      </c>
      <c r="B13" s="37">
        <v>-0.7409</v>
      </c>
      <c r="C13" s="37">
        <v>0.91720000000000002</v>
      </c>
      <c r="D13" s="37">
        <v>-0.1095</v>
      </c>
      <c r="E13" s="37">
        <v>1.9E-3</v>
      </c>
      <c r="F13" s="37">
        <v>-2.2864</v>
      </c>
      <c r="G13" s="66">
        <v>0.33579999999999999</v>
      </c>
      <c r="H13" s="7">
        <v>-5.8999999999999999E-3</v>
      </c>
      <c r="I13" s="7">
        <v>-6.1999999999999998E-3</v>
      </c>
      <c r="J13" s="7">
        <v>9.8299999999999998E-2</v>
      </c>
      <c r="K13" s="7">
        <v>0.25080000000000002</v>
      </c>
      <c r="L13" s="7">
        <v>0.26939999999999997</v>
      </c>
      <c r="N13" s="37">
        <v>-5.4789000000000003</v>
      </c>
      <c r="O13" s="66">
        <v>1.2647999999999999</v>
      </c>
      <c r="P13" s="10">
        <v>-7.1499999999999994E-2</v>
      </c>
      <c r="Q13" s="66">
        <v>3.8999999999999998E-3</v>
      </c>
      <c r="R13" s="10">
        <v>-0.81830000000000003</v>
      </c>
      <c r="S13" s="66">
        <v>5.1499999999999997E-2</v>
      </c>
      <c r="T13" s="10">
        <v>4.0300000000000002E-2</v>
      </c>
      <c r="U13" s="66">
        <v>-1.4E-3</v>
      </c>
      <c r="V13" s="10">
        <v>0.16700000000000001</v>
      </c>
      <c r="W13" s="66">
        <v>0.27900000000000003</v>
      </c>
      <c r="X13" s="7">
        <v>0.3251</v>
      </c>
      <c r="Z13" s="29">
        <v>-0.17680000000000001</v>
      </c>
      <c r="AA13" s="29">
        <f t="shared" si="0"/>
        <v>0.38379999999999997</v>
      </c>
    </row>
    <row r="14" spans="1:27">
      <c r="A14" s="25">
        <v>0.5</v>
      </c>
      <c r="B14" s="37">
        <v>-0.16070000000000001</v>
      </c>
      <c r="C14" s="37">
        <v>0.7722</v>
      </c>
      <c r="D14" s="37">
        <v>-0.1009</v>
      </c>
      <c r="E14" s="37">
        <v>4.1999999999999997E-3</v>
      </c>
      <c r="F14" s="37">
        <v>-2.4786000000000001</v>
      </c>
      <c r="G14" s="66">
        <v>0.36099999999999999</v>
      </c>
      <c r="H14" s="7">
        <v>1.2E-2</v>
      </c>
      <c r="I14" s="7">
        <v>-6.4999999999999997E-3</v>
      </c>
      <c r="J14" s="7">
        <v>0.1004</v>
      </c>
      <c r="K14" s="7">
        <v>0.25280000000000002</v>
      </c>
      <c r="L14" s="7">
        <v>0.27200000000000002</v>
      </c>
      <c r="N14" s="37">
        <v>-6.1016000000000004</v>
      </c>
      <c r="O14" s="66">
        <v>1.4414</v>
      </c>
      <c r="P14" s="10">
        <v>-8.5000000000000006E-2</v>
      </c>
      <c r="Q14" s="66">
        <v>2.2000000000000001E-3</v>
      </c>
      <c r="R14" s="10">
        <v>-0.9163</v>
      </c>
      <c r="S14" s="66">
        <v>6.7400000000000002E-2</v>
      </c>
      <c r="T14" s="10">
        <v>4.02E-2</v>
      </c>
      <c r="U14" s="66">
        <v>-1.4E-3</v>
      </c>
      <c r="V14" s="10">
        <v>0.18459999999999999</v>
      </c>
      <c r="W14" s="66">
        <v>0.28289999999999998</v>
      </c>
      <c r="X14" s="7">
        <v>0.33779999999999999</v>
      </c>
      <c r="Z14" s="29">
        <v>-0.33339999999999997</v>
      </c>
      <c r="AA14" s="29">
        <f t="shared" si="0"/>
        <v>0.35610000000000003</v>
      </c>
    </row>
    <row r="15" spans="1:27">
      <c r="A15" s="25">
        <v>0.6</v>
      </c>
      <c r="B15" s="37">
        <v>-0.46600000000000003</v>
      </c>
      <c r="C15" s="37">
        <v>0.96230000000000004</v>
      </c>
      <c r="D15" s="37">
        <v>-0.12479999999999999</v>
      </c>
      <c r="E15" s="37">
        <v>5.7000000000000002E-3</v>
      </c>
      <c r="F15" s="37">
        <v>-2.7275</v>
      </c>
      <c r="G15" s="66">
        <v>0.4042</v>
      </c>
      <c r="H15" s="7">
        <v>1.2200000000000001E-2</v>
      </c>
      <c r="I15" s="7">
        <v>-6.1999999999999998E-3</v>
      </c>
      <c r="J15" s="7">
        <v>0.1043</v>
      </c>
      <c r="K15" s="7">
        <v>0.2586</v>
      </c>
      <c r="L15" s="7">
        <v>0.27879999999999999</v>
      </c>
      <c r="N15" s="37">
        <v>-6.2739000000000003</v>
      </c>
      <c r="O15" s="66">
        <v>1.4173</v>
      </c>
      <c r="P15" s="10">
        <v>-7.6899999999999996E-2</v>
      </c>
      <c r="Q15" s="66">
        <v>2E-3</v>
      </c>
      <c r="R15" s="10">
        <v>-0.90400000000000003</v>
      </c>
      <c r="S15" s="66">
        <v>5.8500000000000003E-2</v>
      </c>
      <c r="T15" s="10">
        <v>4.3400000000000001E-2</v>
      </c>
      <c r="U15" s="66">
        <v>-1.4E-3</v>
      </c>
      <c r="V15" s="10">
        <v>0.20150000000000001</v>
      </c>
      <c r="W15" s="66">
        <v>0.2898</v>
      </c>
      <c r="X15" s="7">
        <v>0.35299999999999998</v>
      </c>
      <c r="Z15" s="29">
        <v>-0.43269999999999997</v>
      </c>
      <c r="AA15" s="29">
        <f t="shared" si="0"/>
        <v>0.34229999999999999</v>
      </c>
    </row>
    <row r="16" spans="1:27">
      <c r="A16" s="25">
        <v>0.75</v>
      </c>
      <c r="B16" s="37">
        <v>0.1343</v>
      </c>
      <c r="C16" s="37">
        <v>0.80300000000000005</v>
      </c>
      <c r="D16" s="37">
        <v>-0.1147</v>
      </c>
      <c r="E16" s="37">
        <v>6.1999999999999998E-3</v>
      </c>
      <c r="F16" s="37">
        <v>-2.7696000000000001</v>
      </c>
      <c r="G16" s="66">
        <v>0.41149999999999998</v>
      </c>
      <c r="H16" s="7">
        <v>-6.7999999999999996E-3</v>
      </c>
      <c r="I16" s="7">
        <v>-6.0000000000000001E-3</v>
      </c>
      <c r="J16" s="7">
        <v>0.1108</v>
      </c>
      <c r="K16" s="7">
        <v>0.2601</v>
      </c>
      <c r="L16" s="7">
        <v>0.28270000000000001</v>
      </c>
      <c r="N16" s="37">
        <v>-6.8308</v>
      </c>
      <c r="O16" s="66">
        <v>1.5258</v>
      </c>
      <c r="P16" s="10">
        <v>-8.2699999999999996E-2</v>
      </c>
      <c r="Q16" s="66">
        <v>8.9999999999999998E-4</v>
      </c>
      <c r="R16" s="10">
        <v>-0.9153</v>
      </c>
      <c r="S16" s="66">
        <v>5.8500000000000003E-2</v>
      </c>
      <c r="T16" s="10">
        <v>7.9000000000000001E-2</v>
      </c>
      <c r="U16" s="66">
        <v>-1.4E-3</v>
      </c>
      <c r="V16" s="10">
        <v>0.21629999999999999</v>
      </c>
      <c r="W16" s="66">
        <v>0.29749999999999999</v>
      </c>
      <c r="X16" s="7">
        <v>0.36780000000000002</v>
      </c>
      <c r="Z16" s="29">
        <v>-0.4108</v>
      </c>
      <c r="AA16" s="29">
        <f t="shared" si="0"/>
        <v>0.36020000000000002</v>
      </c>
    </row>
    <row r="17" spans="1:27">
      <c r="A17" s="25">
        <v>1</v>
      </c>
      <c r="B17" s="37">
        <v>-0.92810000000000004</v>
      </c>
      <c r="C17" s="37">
        <v>1.2770999999999999</v>
      </c>
      <c r="D17" s="37">
        <v>-0.1603</v>
      </c>
      <c r="E17" s="37">
        <v>9.5999999999999992E-3</v>
      </c>
      <c r="F17" s="37">
        <v>-3.2122999999999999</v>
      </c>
      <c r="G17" s="66">
        <v>0.46750000000000003</v>
      </c>
      <c r="H17" s="7">
        <v>-2.41E-2</v>
      </c>
      <c r="I17" s="7">
        <v>-5.3E-3</v>
      </c>
      <c r="J17" s="7">
        <v>0.1177</v>
      </c>
      <c r="K17" s="7">
        <v>0.2717</v>
      </c>
      <c r="L17" s="7">
        <v>0.29609999999999997</v>
      </c>
      <c r="N17" s="37">
        <v>-7.2485999999999997</v>
      </c>
      <c r="O17" s="66">
        <v>1.4785999999999999</v>
      </c>
      <c r="P17" s="10">
        <v>-7.0199999999999999E-2</v>
      </c>
      <c r="Q17" s="66">
        <v>5.0000000000000001E-4</v>
      </c>
      <c r="R17" s="10">
        <v>-0.76539999999999997</v>
      </c>
      <c r="S17" s="66">
        <v>3.8899999999999997E-2</v>
      </c>
      <c r="T17" s="10">
        <v>9.8100000000000007E-2</v>
      </c>
      <c r="U17" s="66">
        <v>-1.5E-3</v>
      </c>
      <c r="V17" s="10">
        <v>0.224</v>
      </c>
      <c r="W17" s="66">
        <v>0.2918</v>
      </c>
      <c r="X17" s="7">
        <v>0.3679</v>
      </c>
      <c r="Z17" s="29">
        <v>-0.6038</v>
      </c>
      <c r="AA17" s="29">
        <f t="shared" si="0"/>
        <v>0.3024</v>
      </c>
    </row>
    <row r="18" spans="1:27">
      <c r="A18" s="25">
        <v>1.5</v>
      </c>
      <c r="B18" s="37">
        <v>-2.6806000000000001</v>
      </c>
      <c r="C18" s="37">
        <v>1.9325000000000001</v>
      </c>
      <c r="D18" s="37">
        <v>-0.21759999999999999</v>
      </c>
      <c r="E18" s="37">
        <v>1.1599999999999999E-2</v>
      </c>
      <c r="F18" s="37">
        <v>-3.8589000000000002</v>
      </c>
      <c r="G18" s="66">
        <v>0.55579999999999996</v>
      </c>
      <c r="H18" s="7">
        <v>-3.9300000000000002E-2</v>
      </c>
      <c r="I18" s="7">
        <v>-5.4999999999999997E-3</v>
      </c>
      <c r="J18" s="7">
        <v>0.13239999999999999</v>
      </c>
      <c r="K18" s="7">
        <v>0.26729999999999998</v>
      </c>
      <c r="L18" s="7">
        <v>0.29830000000000001</v>
      </c>
      <c r="N18" s="37">
        <v>-7.5570000000000004</v>
      </c>
      <c r="O18" s="66">
        <v>1.3944000000000001</v>
      </c>
      <c r="P18" s="10">
        <v>-5.5399999999999998E-2</v>
      </c>
      <c r="Q18" s="66">
        <v>-2.9999999999999997E-4</v>
      </c>
      <c r="R18" s="10">
        <v>-0.71399999999999997</v>
      </c>
      <c r="S18" s="66">
        <v>0.03</v>
      </c>
      <c r="T18" s="10">
        <v>0.13569999999999999</v>
      </c>
      <c r="U18" s="66">
        <v>-1.5E-3</v>
      </c>
      <c r="V18" s="10">
        <v>0.23200000000000001</v>
      </c>
      <c r="W18" s="66">
        <v>0.29880000000000001</v>
      </c>
      <c r="X18" s="7">
        <v>0.37830000000000003</v>
      </c>
      <c r="Z18" s="29">
        <v>-0.67269999999999996</v>
      </c>
      <c r="AA18" s="29">
        <f t="shared" si="0"/>
        <v>0.2833</v>
      </c>
    </row>
    <row r="19" spans="1:27">
      <c r="A19" s="25">
        <v>2</v>
      </c>
      <c r="B19" s="37">
        <v>-3.8277000000000001</v>
      </c>
      <c r="C19" s="37">
        <v>2.1852</v>
      </c>
      <c r="D19" s="37">
        <v>-0.23180000000000001</v>
      </c>
      <c r="E19" s="37">
        <v>9.7000000000000003E-3</v>
      </c>
      <c r="F19" s="37">
        <v>-3.2107999999999999</v>
      </c>
      <c r="G19" s="66">
        <v>0.4662</v>
      </c>
      <c r="H19" s="7">
        <v>-2.87E-2</v>
      </c>
      <c r="I19" s="7">
        <v>-4.1000000000000003E-3</v>
      </c>
      <c r="J19" s="7">
        <v>0.14660000000000001</v>
      </c>
      <c r="K19" s="7">
        <v>0.26729999999999998</v>
      </c>
      <c r="L19" s="7">
        <v>0.30480000000000002</v>
      </c>
      <c r="N19" s="37">
        <v>-7.5166000000000004</v>
      </c>
      <c r="O19" s="66">
        <v>1.2898000000000001</v>
      </c>
      <c r="P19" s="10">
        <v>-4.2099999999999999E-2</v>
      </c>
      <c r="Q19" s="66">
        <v>-1E-3</v>
      </c>
      <c r="R19" s="10">
        <v>-0.69230000000000003</v>
      </c>
      <c r="S19" s="66">
        <v>1.6299999999999999E-2</v>
      </c>
      <c r="T19" s="10">
        <v>0.1404</v>
      </c>
      <c r="U19" s="66">
        <v>-1.2999999999999999E-3</v>
      </c>
      <c r="V19" s="10">
        <v>0.24110000000000001</v>
      </c>
      <c r="W19" s="66">
        <v>0.30059999999999998</v>
      </c>
      <c r="X19" s="7">
        <v>0.38529999999999998</v>
      </c>
      <c r="Z19" s="29">
        <v>-0.6865</v>
      </c>
      <c r="AA19" s="29">
        <f t="shared" si="0"/>
        <v>0.28299999999999997</v>
      </c>
    </row>
    <row r="20" spans="1:27">
      <c r="A20" s="25">
        <v>3</v>
      </c>
      <c r="B20" s="37">
        <v>-6.5956999999999999</v>
      </c>
      <c r="C20" s="37">
        <v>2.9788999999999999</v>
      </c>
      <c r="D20" s="37">
        <v>-0.2868</v>
      </c>
      <c r="E20" s="37">
        <v>7.6E-3</v>
      </c>
      <c r="F20" s="37">
        <v>-2.6333000000000002</v>
      </c>
      <c r="G20" s="66">
        <v>0.35899999999999999</v>
      </c>
      <c r="H20" s="7">
        <v>-2.18E-2</v>
      </c>
      <c r="I20" s="7">
        <v>-1.1999999999999999E-3</v>
      </c>
      <c r="J20" s="7">
        <v>0.14480000000000001</v>
      </c>
      <c r="K20" s="7">
        <v>0.26040000000000002</v>
      </c>
      <c r="L20" s="7">
        <v>0.29799999999999999</v>
      </c>
      <c r="N20" s="37">
        <v>-6.8502999999999998</v>
      </c>
      <c r="O20" s="66">
        <v>0.83169999999999999</v>
      </c>
      <c r="P20" s="10">
        <v>6.7000000000000002E-3</v>
      </c>
      <c r="Q20" s="66">
        <v>-2.0000000000000001E-4</v>
      </c>
      <c r="R20" s="10">
        <v>-0.47399999999999998</v>
      </c>
      <c r="S20" s="66">
        <v>-1.55E-2</v>
      </c>
      <c r="T20" s="10">
        <v>0.13100000000000001</v>
      </c>
      <c r="U20" s="66">
        <v>-1.4E-3</v>
      </c>
      <c r="V20" s="10">
        <v>0.25650000000000001</v>
      </c>
      <c r="W20" s="66">
        <v>0.30740000000000001</v>
      </c>
      <c r="X20" s="7">
        <v>0.40029999999999999</v>
      </c>
      <c r="Z20" s="29">
        <v>-0.78290000000000004</v>
      </c>
      <c r="AA20" s="29">
        <f t="shared" si="0"/>
        <v>0.2495</v>
      </c>
    </row>
    <row r="21" spans="1:27">
      <c r="A21" s="25">
        <v>4</v>
      </c>
      <c r="B21" s="37">
        <v>-7.3179999999999996</v>
      </c>
      <c r="C21" s="37">
        <v>3.1080999999999999</v>
      </c>
      <c r="D21" s="37">
        <v>-0.29099999999999998</v>
      </c>
      <c r="E21" s="37">
        <v>5.4000000000000003E-3</v>
      </c>
      <c r="F21" s="37">
        <v>-1.9928999999999999</v>
      </c>
      <c r="G21" s="66">
        <v>0.26579999999999998</v>
      </c>
      <c r="H21" s="7">
        <v>-2.5499999999999998E-2</v>
      </c>
      <c r="I21" s="7">
        <v>1E-4</v>
      </c>
      <c r="J21" s="7">
        <v>0.13669999999999999</v>
      </c>
      <c r="K21" s="7">
        <v>0.25609999999999999</v>
      </c>
      <c r="L21" s="7">
        <v>0.2903</v>
      </c>
      <c r="N21" s="37">
        <v>-6.7458999999999998</v>
      </c>
      <c r="O21" s="66">
        <v>0.59199999999999997</v>
      </c>
      <c r="P21" s="10">
        <v>3.7499999999999999E-2</v>
      </c>
      <c r="Q21" s="66">
        <v>2.0000000000000001E-4</v>
      </c>
      <c r="R21" s="10">
        <v>-0.1043</v>
      </c>
      <c r="S21" s="66">
        <v>-7.4999999999999997E-2</v>
      </c>
      <c r="T21" s="10">
        <v>0.12740000000000001</v>
      </c>
      <c r="U21" s="66">
        <v>-1.4E-3</v>
      </c>
      <c r="V21" s="10">
        <v>0.2369</v>
      </c>
      <c r="W21" s="66">
        <v>0.32619999999999999</v>
      </c>
      <c r="X21" s="7">
        <v>0.4032</v>
      </c>
      <c r="Z21" s="29">
        <v>-0.79990000000000006</v>
      </c>
      <c r="AA21" s="29">
        <f t="shared" si="0"/>
        <v>0.24410000000000001</v>
      </c>
    </row>
    <row r="22" spans="1:27">
      <c r="A22" s="25">
        <v>5</v>
      </c>
      <c r="B22" s="37">
        <v>-7.5872999999999999</v>
      </c>
      <c r="C22" s="37">
        <v>3.0548000000000002</v>
      </c>
      <c r="D22" s="37">
        <v>-0.27289999999999998</v>
      </c>
      <c r="E22" s="37">
        <v>1.5E-3</v>
      </c>
      <c r="F22" s="37">
        <v>-1.2219</v>
      </c>
      <c r="G22" s="66">
        <v>0.13619999999999999</v>
      </c>
      <c r="H22" s="7">
        <v>-9.2999999999999992E-3</v>
      </c>
      <c r="I22" s="7">
        <v>1E-3</v>
      </c>
      <c r="J22" s="7">
        <v>0.13420000000000001</v>
      </c>
      <c r="K22" s="7">
        <v>0.2666</v>
      </c>
      <c r="L22" s="7">
        <v>0.29849999999999999</v>
      </c>
      <c r="N22" s="37">
        <v>-6.26</v>
      </c>
      <c r="O22" s="66">
        <v>0.32750000000000001</v>
      </c>
      <c r="P22" s="10">
        <v>5.8700000000000002E-2</v>
      </c>
      <c r="Q22" s="66">
        <v>8.0000000000000004E-4</v>
      </c>
      <c r="R22" s="10">
        <v>-1.21E-2</v>
      </c>
      <c r="S22" s="66">
        <v>-7.4300000000000005E-2</v>
      </c>
      <c r="T22" s="10">
        <v>0.1162</v>
      </c>
      <c r="U22" s="66">
        <v>-1.5E-3</v>
      </c>
      <c r="V22" s="10">
        <v>0.22600000000000001</v>
      </c>
      <c r="W22" s="66">
        <v>0.31919999999999998</v>
      </c>
      <c r="X22" s="7">
        <v>0.3911</v>
      </c>
      <c r="Z22" s="29">
        <v>-0.80430000000000001</v>
      </c>
      <c r="AA22" s="29">
        <f t="shared" si="0"/>
        <v>0.23300000000000001</v>
      </c>
    </row>
    <row r="23" spans="1:27">
      <c r="A23" s="25">
        <v>7.5</v>
      </c>
      <c r="B23" s="37">
        <v>-6.734</v>
      </c>
      <c r="C23" s="37">
        <v>2.5644999999999998</v>
      </c>
      <c r="D23" s="37">
        <v>-0.21440000000000001</v>
      </c>
      <c r="E23" s="37">
        <v>-1E-4</v>
      </c>
      <c r="F23" s="37">
        <v>-6.0000000000000001E-3</v>
      </c>
      <c r="G23" s="66">
        <v>-6.6900000000000001E-2</v>
      </c>
      <c r="H23" s="7">
        <v>-6.4000000000000003E-3</v>
      </c>
      <c r="I23" s="7">
        <v>2.8999999999999998E-3</v>
      </c>
      <c r="J23" s="7">
        <v>0.16089999999999999</v>
      </c>
      <c r="K23" s="7">
        <v>0.2878</v>
      </c>
      <c r="L23" s="7">
        <v>0.32969999999999999</v>
      </c>
      <c r="N23" s="37">
        <v>-5.3780999999999999</v>
      </c>
      <c r="O23" s="66">
        <v>-7.7200000000000005E-2</v>
      </c>
      <c r="P23" s="10">
        <v>8.8700000000000001E-2</v>
      </c>
      <c r="Q23" s="66">
        <v>1.5E-3</v>
      </c>
      <c r="R23" s="10">
        <v>5.8500000000000003E-2</v>
      </c>
      <c r="S23" s="66">
        <v>-7.1599999999999997E-2</v>
      </c>
      <c r="T23" s="10">
        <v>0.1012</v>
      </c>
      <c r="U23" s="66">
        <v>-1.5E-3</v>
      </c>
      <c r="V23" s="10">
        <v>0.2087</v>
      </c>
      <c r="W23" s="66">
        <v>0.318</v>
      </c>
      <c r="X23" s="7">
        <v>0.38040000000000002</v>
      </c>
      <c r="Z23" s="29">
        <v>-0.78239999999999998</v>
      </c>
      <c r="AA23" s="29">
        <f t="shared" si="0"/>
        <v>0.23910000000000001</v>
      </c>
    </row>
    <row r="24" spans="1:27" ht="14.5" thickBot="1">
      <c r="A24" s="25">
        <v>10</v>
      </c>
      <c r="B24" s="38">
        <v>-6.0098000000000003</v>
      </c>
      <c r="C24" s="38">
        <v>2.3163</v>
      </c>
      <c r="D24" s="38">
        <v>-0.19040000000000001</v>
      </c>
      <c r="E24" s="38">
        <v>1E-3</v>
      </c>
      <c r="F24" s="38">
        <v>0.24979999999999999</v>
      </c>
      <c r="G24" s="67">
        <v>-0.13800000000000001</v>
      </c>
      <c r="H24" s="8">
        <v>1.6199999999999999E-2</v>
      </c>
      <c r="I24" s="8">
        <v>6.7999999999999996E-3</v>
      </c>
      <c r="J24" s="8">
        <v>0.1658</v>
      </c>
      <c r="K24" s="8">
        <v>0.29580000000000001</v>
      </c>
      <c r="L24" s="8">
        <v>0.33910000000000001</v>
      </c>
      <c r="N24" s="38">
        <v>-4.8567</v>
      </c>
      <c r="O24" s="67">
        <v>-0.311</v>
      </c>
      <c r="P24" s="4">
        <v>0.106</v>
      </c>
      <c r="Q24" s="67">
        <v>2.5000000000000001E-3</v>
      </c>
      <c r="R24" s="4">
        <v>0.1469</v>
      </c>
      <c r="S24" s="67">
        <v>-8.2000000000000003E-2</v>
      </c>
      <c r="T24" s="4">
        <v>7.0000000000000007E-2</v>
      </c>
      <c r="U24" s="67">
        <v>-1.5E-3</v>
      </c>
      <c r="V24" s="4">
        <v>0.1736</v>
      </c>
      <c r="W24" s="67">
        <v>0.31790000000000002</v>
      </c>
      <c r="X24" s="8">
        <v>0.36220000000000002</v>
      </c>
      <c r="Z24" s="32">
        <v>-0.78010000000000002</v>
      </c>
      <c r="AA24" s="32">
        <f t="shared" si="0"/>
        <v>0.2336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RowHeight="14"/>
  <cols>
    <col min="1" max="1" width="8.7265625" style="23"/>
    <col min="2" max="2" width="9.453125" style="3" bestFit="1" customWidth="1"/>
    <col min="3" max="3" width="11.6328125" style="3" bestFit="1" customWidth="1"/>
    <col min="4" max="4" width="13.1796875" style="3" bestFit="1" customWidth="1"/>
    <col min="5" max="5" width="12.36328125" style="3" bestFit="1" customWidth="1"/>
    <col min="6" max="8" width="8.7265625" style="23"/>
    <col min="9" max="9" width="9.1796875" style="3" bestFit="1" customWidth="1"/>
    <col min="10" max="10" width="11.6328125" style="3" bestFit="1" customWidth="1"/>
    <col min="11" max="11" width="13.08984375" style="3" bestFit="1" customWidth="1"/>
    <col min="12" max="12" width="12.36328125" style="3" bestFit="1" customWidth="1"/>
    <col min="13" max="14" width="8.7265625" style="23"/>
    <col min="15" max="15" width="9.1796875" style="23" bestFit="1" customWidth="1"/>
    <col min="16" max="16" width="11.6328125" style="23" bestFit="1" customWidth="1"/>
    <col min="17" max="17" width="13.08984375" style="23" bestFit="1" customWidth="1"/>
    <col min="18" max="18" width="12.36328125" style="23" bestFit="1" customWidth="1"/>
    <col min="19" max="16384" width="8.7265625" style="23"/>
  </cols>
  <sheetData>
    <row r="1" spans="1:18" s="9" customFormat="1" ht="30" customHeight="1" thickBot="1">
      <c r="A1" s="9" t="s">
        <v>21</v>
      </c>
      <c r="B1" s="25" t="s">
        <v>59</v>
      </c>
      <c r="C1" s="25" t="s">
        <v>60</v>
      </c>
      <c r="D1" s="25" t="s">
        <v>61</v>
      </c>
      <c r="E1" s="25" t="s">
        <v>62</v>
      </c>
      <c r="H1" s="9" t="s">
        <v>17</v>
      </c>
      <c r="I1" s="25" t="s">
        <v>59</v>
      </c>
      <c r="J1" s="25" t="s">
        <v>60</v>
      </c>
      <c r="K1" s="39" t="s">
        <v>61</v>
      </c>
      <c r="L1" s="25" t="s">
        <v>62</v>
      </c>
      <c r="N1" s="9" t="s">
        <v>23</v>
      </c>
      <c r="O1" s="25" t="s">
        <v>59</v>
      </c>
      <c r="P1" s="25" t="s">
        <v>60</v>
      </c>
      <c r="Q1" s="39" t="s">
        <v>61</v>
      </c>
      <c r="R1" s="25" t="s">
        <v>62</v>
      </c>
    </row>
    <row r="2" spans="1:18">
      <c r="A2" s="2" t="s">
        <v>10</v>
      </c>
      <c r="B2" s="34">
        <v>0.48399999999999999</v>
      </c>
      <c r="C2" s="35">
        <v>0.4783</v>
      </c>
      <c r="D2" s="35">
        <v>0.49559999999999998</v>
      </c>
      <c r="E2" s="36">
        <v>0.48110000000000003</v>
      </c>
      <c r="H2" s="2" t="s">
        <v>10</v>
      </c>
      <c r="I2" s="34">
        <v>1.4964999999999999</v>
      </c>
      <c r="J2" s="35">
        <v>1.7309000000000001</v>
      </c>
      <c r="K2" s="10">
        <v>1.5361</v>
      </c>
      <c r="L2" s="36">
        <v>1.4983</v>
      </c>
      <c r="N2" s="2" t="s">
        <v>10</v>
      </c>
      <c r="O2" s="34">
        <v>0.34210000000000002</v>
      </c>
      <c r="P2" s="35">
        <v>0.34889999999999999</v>
      </c>
      <c r="Q2" s="10">
        <v>0.371</v>
      </c>
      <c r="R2" s="36">
        <v>0.34200000000000003</v>
      </c>
    </row>
    <row r="3" spans="1:18">
      <c r="A3" s="2">
        <v>0.01</v>
      </c>
      <c r="B3" s="37">
        <v>0.4834</v>
      </c>
      <c r="C3" s="10">
        <v>0.49299999999999999</v>
      </c>
      <c r="D3" s="10">
        <v>0.49630000000000002</v>
      </c>
      <c r="E3" s="7">
        <v>0.48309999999999997</v>
      </c>
      <c r="H3" s="2">
        <v>0.01</v>
      </c>
      <c r="I3" s="37">
        <v>1.5686</v>
      </c>
      <c r="J3" s="3">
        <v>1.5973999999999999</v>
      </c>
      <c r="K3" s="10">
        <v>1.5125999999999999</v>
      </c>
      <c r="L3" s="7">
        <v>1.5650999999999999</v>
      </c>
      <c r="N3" s="2">
        <v>0.01</v>
      </c>
      <c r="O3" s="37">
        <v>0.34189999999999998</v>
      </c>
      <c r="P3" s="3">
        <v>0.35039999999999999</v>
      </c>
      <c r="Q3" s="10">
        <v>0.37059999999999998</v>
      </c>
      <c r="R3" s="7">
        <v>0.3417</v>
      </c>
    </row>
    <row r="4" spans="1:18">
      <c r="A4" s="2">
        <v>0.02</v>
      </c>
      <c r="B4" s="37">
        <v>0.48249999999999998</v>
      </c>
      <c r="C4" s="10">
        <v>0.50060000000000004</v>
      </c>
      <c r="D4" s="10">
        <v>0.51259999999999994</v>
      </c>
      <c r="E4" s="7">
        <v>0.48249999999999998</v>
      </c>
      <c r="H4" s="2">
        <v>0.02</v>
      </c>
      <c r="I4" s="37">
        <v>1.6296999999999999</v>
      </c>
      <c r="J4" s="3">
        <v>1.7565</v>
      </c>
      <c r="K4" s="10">
        <v>1.5333000000000001</v>
      </c>
      <c r="L4" s="7">
        <v>1.6233</v>
      </c>
      <c r="N4" s="2">
        <v>0.02</v>
      </c>
      <c r="O4" s="37">
        <v>0.34329999999999999</v>
      </c>
      <c r="P4" s="3">
        <v>0.35809999999999997</v>
      </c>
      <c r="Q4" s="10">
        <v>0.3674</v>
      </c>
      <c r="R4" s="7">
        <v>0.34300000000000003</v>
      </c>
    </row>
    <row r="5" spans="1:18">
      <c r="A5" s="2">
        <v>0.03</v>
      </c>
      <c r="B5" s="37">
        <v>0.47960000000000003</v>
      </c>
      <c r="C5" s="10" t="s">
        <v>114</v>
      </c>
      <c r="D5" s="10">
        <v>0.5141</v>
      </c>
      <c r="E5" s="7">
        <v>0.47960000000000003</v>
      </c>
      <c r="H5" s="2">
        <v>0.03</v>
      </c>
      <c r="I5" s="37">
        <v>1.6431</v>
      </c>
      <c r="J5" s="3" t="s">
        <v>115</v>
      </c>
      <c r="K5" s="10">
        <v>1.4883999999999999</v>
      </c>
      <c r="L5" s="7">
        <v>1.6392</v>
      </c>
      <c r="N5" s="2">
        <v>0.03</v>
      </c>
      <c r="O5" s="37">
        <v>0.3508</v>
      </c>
      <c r="P5" s="3" t="s">
        <v>116</v>
      </c>
      <c r="Q5" s="10">
        <v>0.375</v>
      </c>
      <c r="R5" s="7">
        <v>0.35039999999999999</v>
      </c>
    </row>
    <row r="6" spans="1:18">
      <c r="A6" s="2">
        <v>0.04</v>
      </c>
      <c r="B6" s="37">
        <v>0.4834</v>
      </c>
      <c r="C6" s="10"/>
      <c r="D6" s="10">
        <v>0.49249999999999999</v>
      </c>
      <c r="E6" s="7">
        <v>0.48620000000000002</v>
      </c>
      <c r="H6" s="2">
        <v>0.04</v>
      </c>
      <c r="I6" s="37">
        <v>1.738</v>
      </c>
      <c r="K6" s="10">
        <v>1.6229</v>
      </c>
      <c r="L6" s="7">
        <v>1.7310000000000001</v>
      </c>
      <c r="N6" s="2">
        <v>0.04</v>
      </c>
      <c r="O6" s="37">
        <v>0.36330000000000001</v>
      </c>
      <c r="P6" s="3"/>
      <c r="Q6" s="10">
        <v>0.38550000000000001</v>
      </c>
      <c r="R6" s="7">
        <v>0.36280000000000001</v>
      </c>
    </row>
    <row r="7" spans="1:18">
      <c r="A7" s="2">
        <v>0.05</v>
      </c>
      <c r="B7" s="37">
        <v>0.46450000000000002</v>
      </c>
      <c r="C7" s="10">
        <v>0.50080000000000002</v>
      </c>
      <c r="D7" s="10">
        <v>0.51400000000000001</v>
      </c>
      <c r="E7" s="7">
        <v>0.47320000000000001</v>
      </c>
      <c r="H7" s="2">
        <v>0.05</v>
      </c>
      <c r="I7" s="37">
        <v>1.5152000000000001</v>
      </c>
      <c r="J7" s="3">
        <v>1.6323000000000001</v>
      </c>
      <c r="K7" s="10">
        <v>1.5263</v>
      </c>
      <c r="L7" s="7">
        <v>1.5039</v>
      </c>
      <c r="N7" s="2">
        <v>0.05</v>
      </c>
      <c r="O7" s="37">
        <v>0.36149999999999999</v>
      </c>
      <c r="P7" s="3">
        <v>0.35909999999999997</v>
      </c>
      <c r="Q7" s="10">
        <v>0.38519999999999999</v>
      </c>
      <c r="R7" s="7">
        <v>0.36099999999999999</v>
      </c>
    </row>
    <row r="8" spans="1:18">
      <c r="A8" s="2">
        <v>7.4999999999999997E-2</v>
      </c>
      <c r="B8" s="37">
        <v>0.49719999999999998</v>
      </c>
      <c r="C8" s="10">
        <v>0.53400000000000003</v>
      </c>
      <c r="D8" s="10">
        <v>0.53900000000000003</v>
      </c>
      <c r="E8" s="7">
        <v>0.49719999999999998</v>
      </c>
      <c r="H8" s="2">
        <v>7.4999999999999997E-2</v>
      </c>
      <c r="I8" s="37">
        <v>1.5132000000000001</v>
      </c>
      <c r="J8" s="3">
        <v>1.5973999999999999</v>
      </c>
      <c r="K8" s="10">
        <v>1.6103000000000001</v>
      </c>
      <c r="L8" s="7">
        <v>1.5068999999999999</v>
      </c>
      <c r="N8" s="2">
        <v>7.4999999999999997E-2</v>
      </c>
      <c r="O8" s="37">
        <v>0.34939999999999999</v>
      </c>
      <c r="P8" s="3">
        <v>0.34689999999999999</v>
      </c>
      <c r="Q8" s="10">
        <v>0.38240000000000002</v>
      </c>
      <c r="R8" s="7">
        <v>0.34960000000000002</v>
      </c>
    </row>
    <row r="9" spans="1:18">
      <c r="A9" s="2">
        <v>0.1</v>
      </c>
      <c r="B9" s="37">
        <v>0.52129999999999999</v>
      </c>
      <c r="C9" s="10">
        <v>0.50160000000000005</v>
      </c>
      <c r="D9" s="10">
        <v>0.51780000000000004</v>
      </c>
      <c r="E9" s="7">
        <v>0.51559999999999995</v>
      </c>
      <c r="H9" s="2">
        <v>0.1</v>
      </c>
      <c r="I9" s="37">
        <v>1.5486</v>
      </c>
      <c r="J9" s="3">
        <v>1.6926000000000001</v>
      </c>
      <c r="K9" s="10">
        <v>1.4422999999999999</v>
      </c>
      <c r="L9" s="7">
        <v>1.5537000000000001</v>
      </c>
      <c r="N9" s="2">
        <v>0.1</v>
      </c>
      <c r="O9" s="37">
        <v>0.33760000000000001</v>
      </c>
      <c r="P9" s="3">
        <v>0.34920000000000001</v>
      </c>
      <c r="Q9" s="10">
        <v>0.38340000000000002</v>
      </c>
      <c r="R9" s="7">
        <v>0.33839999999999998</v>
      </c>
    </row>
    <row r="10" spans="1:18">
      <c r="A10" s="2">
        <v>0.15</v>
      </c>
      <c r="B10" s="37">
        <v>0.50600000000000001</v>
      </c>
      <c r="C10" s="10">
        <v>0.499</v>
      </c>
      <c r="D10" s="10">
        <v>0.53520000000000001</v>
      </c>
      <c r="E10" s="7">
        <v>0.49359999999999998</v>
      </c>
      <c r="H10" s="2">
        <v>0.15</v>
      </c>
      <c r="I10" s="37">
        <v>1.5111000000000001</v>
      </c>
      <c r="J10" s="3">
        <v>1.5243</v>
      </c>
      <c r="K10" s="10">
        <v>1.579</v>
      </c>
      <c r="L10" s="7">
        <v>1.5101</v>
      </c>
      <c r="N10" s="2">
        <v>0.15</v>
      </c>
      <c r="O10" s="37">
        <v>0.34489999999999998</v>
      </c>
      <c r="P10" s="3">
        <v>0.3634</v>
      </c>
      <c r="Q10" s="10">
        <v>0.38529999999999998</v>
      </c>
      <c r="R10" s="7">
        <v>0.34589999999999999</v>
      </c>
    </row>
    <row r="11" spans="1:18">
      <c r="A11" s="2">
        <v>0.2</v>
      </c>
      <c r="B11" s="37">
        <v>0.51949999999999996</v>
      </c>
      <c r="C11" s="10">
        <v>0.5161</v>
      </c>
      <c r="D11" s="10">
        <v>0.51300000000000001</v>
      </c>
      <c r="E11" s="7">
        <v>0.51570000000000005</v>
      </c>
      <c r="H11" s="2">
        <v>0.2</v>
      </c>
      <c r="I11" s="37">
        <v>1.6891</v>
      </c>
      <c r="J11" s="3">
        <v>1.6106</v>
      </c>
      <c r="K11" s="10">
        <v>1.5541</v>
      </c>
      <c r="L11" s="7">
        <v>1.6762999999999999</v>
      </c>
      <c r="N11" s="2">
        <v>0.2</v>
      </c>
      <c r="O11" s="37">
        <v>0.3589</v>
      </c>
      <c r="P11" s="3">
        <v>0.3629</v>
      </c>
      <c r="Q11" s="10">
        <v>0.39479999999999998</v>
      </c>
      <c r="R11" s="7">
        <v>0.36</v>
      </c>
    </row>
    <row r="12" spans="1:18">
      <c r="A12" s="2">
        <v>0.3</v>
      </c>
      <c r="B12" s="37">
        <v>0.49559999999999998</v>
      </c>
      <c r="C12" s="10">
        <v>0.50470000000000004</v>
      </c>
      <c r="D12" s="10">
        <v>0.4985</v>
      </c>
      <c r="E12" s="7">
        <v>0.49370000000000003</v>
      </c>
      <c r="H12" s="2">
        <v>0.3</v>
      </c>
      <c r="I12" s="37">
        <v>1.8365</v>
      </c>
      <c r="J12" s="3">
        <v>1.6131</v>
      </c>
      <c r="K12" s="10">
        <v>1.585</v>
      </c>
      <c r="L12" s="7">
        <v>1.8469</v>
      </c>
      <c r="N12" s="2">
        <v>0.3</v>
      </c>
      <c r="O12" s="37">
        <v>0.38919999999999999</v>
      </c>
      <c r="P12" s="3">
        <v>0.39410000000000001</v>
      </c>
      <c r="Q12" s="10">
        <v>0.41210000000000002</v>
      </c>
      <c r="R12" s="7">
        <v>0.38950000000000001</v>
      </c>
    </row>
    <row r="13" spans="1:18">
      <c r="A13" s="2">
        <v>0.4</v>
      </c>
      <c r="B13" s="37">
        <v>0.50719999999999998</v>
      </c>
      <c r="C13" s="10">
        <v>0.48259999999999997</v>
      </c>
      <c r="D13" s="10">
        <v>0.46510000000000001</v>
      </c>
      <c r="E13" s="7">
        <v>0.50509999999999999</v>
      </c>
      <c r="H13" s="2">
        <v>0.4</v>
      </c>
      <c r="I13" s="37">
        <v>1.6306</v>
      </c>
      <c r="J13" s="3">
        <v>1.6688000000000001</v>
      </c>
      <c r="K13" s="10">
        <v>1.7588999999999999</v>
      </c>
      <c r="L13" s="7">
        <v>1.6263000000000001</v>
      </c>
      <c r="N13" s="2">
        <v>0.4</v>
      </c>
      <c r="O13" s="37">
        <v>0.41420000000000001</v>
      </c>
      <c r="P13" s="3">
        <v>0.42230000000000001</v>
      </c>
      <c r="Q13" s="10">
        <v>0.42949999999999999</v>
      </c>
      <c r="R13" s="7">
        <v>0.4143</v>
      </c>
    </row>
    <row r="14" spans="1:18">
      <c r="A14" s="2">
        <v>0.5</v>
      </c>
      <c r="B14" s="37">
        <v>0.50939999999999996</v>
      </c>
      <c r="C14" s="10">
        <v>0.49959999999999999</v>
      </c>
      <c r="D14" s="10">
        <v>0.47689999999999999</v>
      </c>
      <c r="E14" s="7">
        <v>0.495</v>
      </c>
      <c r="H14" s="2">
        <v>0.5</v>
      </c>
      <c r="I14" s="37">
        <v>1.7095</v>
      </c>
      <c r="J14" s="3">
        <v>1.643</v>
      </c>
      <c r="K14" s="10">
        <v>1.6462000000000001</v>
      </c>
      <c r="L14" s="7">
        <v>1.7156</v>
      </c>
      <c r="N14" s="2">
        <v>0.5</v>
      </c>
      <c r="O14" s="37">
        <v>0.43269999999999997</v>
      </c>
      <c r="P14" s="3">
        <v>0.44219999999999998</v>
      </c>
      <c r="Q14" s="10">
        <v>0.44030000000000002</v>
      </c>
      <c r="R14" s="7">
        <v>0.4325</v>
      </c>
    </row>
    <row r="15" spans="1:18">
      <c r="A15" s="2">
        <v>0.6</v>
      </c>
      <c r="B15" s="37">
        <v>0.49669999999999997</v>
      </c>
      <c r="C15" s="10">
        <v>0.51959999999999995</v>
      </c>
      <c r="D15" s="10">
        <v>0.49109999999999998</v>
      </c>
      <c r="E15" s="7">
        <v>0.49669999999999997</v>
      </c>
      <c r="H15" s="2">
        <v>0.6</v>
      </c>
      <c r="I15" s="37">
        <v>1.5368999999999999</v>
      </c>
      <c r="J15" s="3">
        <v>1.5173000000000001</v>
      </c>
      <c r="K15" s="10">
        <v>1.4964999999999999</v>
      </c>
      <c r="L15" s="7">
        <v>1.5108999999999999</v>
      </c>
      <c r="N15" s="2">
        <v>0.6</v>
      </c>
      <c r="O15" s="37">
        <v>0.4531</v>
      </c>
      <c r="P15" s="3">
        <v>0.48170000000000002</v>
      </c>
      <c r="Q15" s="10">
        <v>0.45939999999999998</v>
      </c>
      <c r="R15" s="7">
        <v>0.45240000000000002</v>
      </c>
    </row>
    <row r="16" spans="1:18">
      <c r="A16" s="2">
        <v>0.75</v>
      </c>
      <c r="B16" s="37">
        <v>0.51019999999999999</v>
      </c>
      <c r="C16" s="10">
        <v>0.49180000000000001</v>
      </c>
      <c r="D16" s="10">
        <v>0.4889</v>
      </c>
      <c r="E16" s="7">
        <v>0.51870000000000005</v>
      </c>
      <c r="H16" s="2">
        <v>0.75</v>
      </c>
      <c r="I16" s="37">
        <v>1.4932000000000001</v>
      </c>
      <c r="J16" s="3">
        <v>1.5872999999999999</v>
      </c>
      <c r="K16" s="10">
        <v>1.6049</v>
      </c>
      <c r="L16" s="7">
        <v>1.4886999999999999</v>
      </c>
      <c r="N16" s="2">
        <v>0.75</v>
      </c>
      <c r="O16" s="37">
        <v>0.47139999999999999</v>
      </c>
      <c r="P16" s="3">
        <v>0.48280000000000001</v>
      </c>
      <c r="Q16" s="10">
        <v>0.47220000000000001</v>
      </c>
      <c r="R16" s="7">
        <v>0.47039999999999998</v>
      </c>
    </row>
    <row r="17" spans="1:18">
      <c r="A17" s="2">
        <v>1</v>
      </c>
      <c r="B17" s="37">
        <v>0.52510000000000001</v>
      </c>
      <c r="C17" s="10">
        <v>0.50849999999999995</v>
      </c>
      <c r="D17" s="10">
        <v>0.49969999999999998</v>
      </c>
      <c r="E17" s="7">
        <v>0.53380000000000005</v>
      </c>
      <c r="H17" s="2">
        <v>1</v>
      </c>
      <c r="I17" s="37">
        <v>1.7212000000000001</v>
      </c>
      <c r="J17" s="3">
        <v>1.5343</v>
      </c>
      <c r="K17" s="10">
        <v>1.6813</v>
      </c>
      <c r="L17" s="7">
        <v>1.7196</v>
      </c>
      <c r="N17" s="2">
        <v>1</v>
      </c>
      <c r="O17" s="37">
        <v>0.4713</v>
      </c>
      <c r="P17" s="3">
        <v>0.49249999999999999</v>
      </c>
      <c r="Q17" s="10">
        <v>0.46989999999999998</v>
      </c>
      <c r="R17" s="7">
        <v>0.4703</v>
      </c>
    </row>
    <row r="18" spans="1:18">
      <c r="A18" s="2">
        <v>1.5</v>
      </c>
      <c r="B18" s="37">
        <v>0.51100000000000001</v>
      </c>
      <c r="C18" s="10">
        <v>0.49390000000000001</v>
      </c>
      <c r="D18" s="10">
        <v>0.51090000000000002</v>
      </c>
      <c r="E18" s="7">
        <v>0.51170000000000004</v>
      </c>
      <c r="H18" s="2">
        <v>1.5</v>
      </c>
      <c r="I18" s="37">
        <v>1.5674999999999999</v>
      </c>
      <c r="J18" s="3">
        <v>1.4933000000000001</v>
      </c>
      <c r="K18" s="10">
        <v>1.5653999999999999</v>
      </c>
      <c r="L18" s="7">
        <v>1.5609999999999999</v>
      </c>
      <c r="N18" s="2">
        <v>1.5</v>
      </c>
      <c r="O18" s="37">
        <v>0.48280000000000001</v>
      </c>
      <c r="P18" s="3">
        <v>0.49740000000000001</v>
      </c>
      <c r="Q18" s="10">
        <v>0.48039999999999999</v>
      </c>
      <c r="R18" s="7">
        <v>0.48209999999999997</v>
      </c>
    </row>
    <row r="19" spans="1:18">
      <c r="A19" s="2">
        <v>2</v>
      </c>
      <c r="B19" s="37">
        <v>0.49690000000000001</v>
      </c>
      <c r="C19" s="10">
        <v>0.4874</v>
      </c>
      <c r="D19" s="10">
        <v>0.45910000000000001</v>
      </c>
      <c r="E19" s="7">
        <v>0.50780000000000003</v>
      </c>
      <c r="H19" s="2">
        <v>2</v>
      </c>
      <c r="I19" s="37">
        <v>1.5517000000000001</v>
      </c>
      <c r="J19" s="3">
        <v>1.5367</v>
      </c>
      <c r="K19" s="10">
        <v>1.6555</v>
      </c>
      <c r="L19" s="7">
        <v>1.5431999999999999</v>
      </c>
      <c r="N19" s="2">
        <v>2</v>
      </c>
      <c r="O19" s="37">
        <v>0.49080000000000001</v>
      </c>
      <c r="P19" s="3">
        <v>0.51</v>
      </c>
      <c r="Q19" s="10">
        <v>0.48449999999999999</v>
      </c>
      <c r="R19" s="7">
        <v>0.48959999999999998</v>
      </c>
    </row>
    <row r="20" spans="1:18">
      <c r="A20" s="2">
        <v>3</v>
      </c>
      <c r="B20" s="37">
        <v>0.49270000000000003</v>
      </c>
      <c r="C20" s="10">
        <v>0.49940000000000001</v>
      </c>
      <c r="D20" s="10">
        <v>0.45760000000000001</v>
      </c>
      <c r="E20" s="7">
        <v>0.49270000000000003</v>
      </c>
      <c r="H20" s="2">
        <v>3</v>
      </c>
      <c r="I20" s="37">
        <v>1.6121000000000001</v>
      </c>
      <c r="J20" s="3">
        <v>1.7108000000000001</v>
      </c>
      <c r="K20" s="10">
        <v>1.8362000000000001</v>
      </c>
      <c r="L20" s="7">
        <v>1.6079000000000001</v>
      </c>
      <c r="N20" s="2">
        <v>3</v>
      </c>
      <c r="O20" s="37">
        <v>0.50860000000000005</v>
      </c>
      <c r="P20" s="3">
        <v>0.51549999999999996</v>
      </c>
      <c r="Q20" s="10">
        <v>0.48649999999999999</v>
      </c>
      <c r="R20" s="7">
        <v>0.50719999999999998</v>
      </c>
    </row>
    <row r="21" spans="1:18">
      <c r="A21" s="2">
        <v>4</v>
      </c>
      <c r="B21" s="37">
        <v>0.50319999999999998</v>
      </c>
      <c r="C21" s="10">
        <v>0.50800000000000001</v>
      </c>
      <c r="D21" s="10">
        <v>0.41139999999999999</v>
      </c>
      <c r="E21" s="7">
        <v>0.50319999999999998</v>
      </c>
      <c r="H21" s="2">
        <v>4</v>
      </c>
      <c r="I21" s="37">
        <v>1.4725999999999999</v>
      </c>
      <c r="J21" s="3">
        <v>1.5967</v>
      </c>
      <c r="K21" s="10">
        <v>1.5286999999999999</v>
      </c>
      <c r="L21" s="7">
        <v>1.4741</v>
      </c>
      <c r="N21" s="2">
        <v>4</v>
      </c>
      <c r="O21" s="37">
        <v>0.51259999999999994</v>
      </c>
      <c r="P21" s="3">
        <v>0.501</v>
      </c>
      <c r="Q21" s="10">
        <v>0.49130000000000001</v>
      </c>
      <c r="R21" s="7">
        <v>0.51239999999999997</v>
      </c>
    </row>
    <row r="22" spans="1:18">
      <c r="A22" s="2">
        <v>5</v>
      </c>
      <c r="B22" s="37">
        <v>0.52929999999999999</v>
      </c>
      <c r="C22" s="10">
        <v>0.55689999999999995</v>
      </c>
      <c r="D22" s="10">
        <v>0.44190000000000002</v>
      </c>
      <c r="E22" s="7">
        <v>0.5292</v>
      </c>
      <c r="H22" s="2">
        <v>5</v>
      </c>
      <c r="I22" s="37">
        <v>1.5797000000000001</v>
      </c>
      <c r="J22" s="3">
        <v>1.4985999999999999</v>
      </c>
      <c r="K22" s="10">
        <v>1.5963000000000001</v>
      </c>
      <c r="L22" s="7">
        <v>1.6017999999999999</v>
      </c>
      <c r="N22" s="2">
        <v>5</v>
      </c>
      <c r="O22" s="37">
        <v>0.49509999999999998</v>
      </c>
      <c r="P22" s="3">
        <v>0.47489999999999999</v>
      </c>
      <c r="Q22" s="10">
        <v>0.48270000000000002</v>
      </c>
      <c r="R22" s="7">
        <v>0.49469999999999997</v>
      </c>
    </row>
    <row r="23" spans="1:18">
      <c r="A23" s="2">
        <v>7.5</v>
      </c>
      <c r="B23" s="37">
        <v>0.55430000000000001</v>
      </c>
      <c r="C23" s="10">
        <v>0.58709999999999996</v>
      </c>
      <c r="D23" s="10">
        <v>0.50590000000000002</v>
      </c>
      <c r="E23" s="7">
        <v>0.55689999999999995</v>
      </c>
      <c r="H23" s="2">
        <v>7.5</v>
      </c>
      <c r="I23" s="37">
        <v>1.5163</v>
      </c>
      <c r="J23" s="3">
        <v>1.7406999999999999</v>
      </c>
      <c r="K23" s="10">
        <v>1.7114</v>
      </c>
      <c r="L23" s="7">
        <v>1.5129999999999999</v>
      </c>
      <c r="N23" s="2">
        <v>7.5</v>
      </c>
      <c r="O23" s="37">
        <v>0.48499999999999999</v>
      </c>
      <c r="P23" s="3">
        <v>0.4521</v>
      </c>
      <c r="Q23" s="10">
        <v>0.4854</v>
      </c>
      <c r="R23" s="7">
        <v>0.48370000000000002</v>
      </c>
    </row>
    <row r="24" spans="1:18" ht="14.5" thickBot="1">
      <c r="A24" s="2">
        <v>10</v>
      </c>
      <c r="B24" s="38">
        <v>0.59350000000000003</v>
      </c>
      <c r="C24" s="4">
        <v>0.4713</v>
      </c>
      <c r="D24" s="4">
        <v>0.54339999999999999</v>
      </c>
      <c r="E24" s="8">
        <v>0.59419999999999995</v>
      </c>
      <c r="H24" s="2">
        <v>10</v>
      </c>
      <c r="I24" s="38">
        <v>1.7228000000000001</v>
      </c>
      <c r="J24" s="4">
        <v>1.6436999999999999</v>
      </c>
      <c r="K24" s="4">
        <v>1.6888000000000001</v>
      </c>
      <c r="L24" s="8">
        <v>1.7277</v>
      </c>
      <c r="N24" s="2">
        <v>10</v>
      </c>
      <c r="O24" s="38">
        <v>0.46039999999999998</v>
      </c>
      <c r="P24" s="4">
        <v>0.3493</v>
      </c>
      <c r="Q24" s="4">
        <v>0.47410000000000002</v>
      </c>
      <c r="R24" s="8">
        <v>0.45989999999999998</v>
      </c>
    </row>
    <row r="25" spans="1:18">
      <c r="C25" s="3" t="s">
        <v>117</v>
      </c>
      <c r="J25" s="3" t="s">
        <v>117</v>
      </c>
      <c r="P25" s="3" t="s">
        <v>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8"/>
  <sheetViews>
    <sheetView tabSelected="1" workbookViewId="0"/>
  </sheetViews>
  <sheetFormatPr defaultRowHeight="14"/>
  <cols>
    <col min="1" max="2" width="8.7265625" style="23"/>
    <col min="3" max="3" width="13.08984375" style="23" bestFit="1" customWidth="1"/>
    <col min="4" max="9" width="8.7265625" style="23"/>
    <col min="10" max="10" width="6.81640625" style="23" bestFit="1" customWidth="1"/>
    <col min="11" max="11" width="8.7265625" style="23" customWidth="1"/>
    <col min="12" max="16384" width="8.7265625" style="23"/>
  </cols>
  <sheetData>
    <row r="1" spans="2:12" ht="14.5" thickBot="1"/>
    <row r="2" spans="2:12" ht="16" customHeight="1">
      <c r="B2" s="61" t="s">
        <v>18</v>
      </c>
      <c r="C2" s="63" t="s">
        <v>19</v>
      </c>
      <c r="D2" s="57" t="s">
        <v>21</v>
      </c>
      <c r="E2" s="57" t="s">
        <v>22</v>
      </c>
      <c r="F2" s="57" t="s">
        <v>17</v>
      </c>
      <c r="G2" s="57" t="s">
        <v>20</v>
      </c>
      <c r="H2" s="57" t="s">
        <v>23</v>
      </c>
      <c r="I2" s="57" t="s">
        <v>24</v>
      </c>
      <c r="J2" s="57" t="s">
        <v>25</v>
      </c>
      <c r="K2" s="59" t="s">
        <v>26</v>
      </c>
    </row>
    <row r="3" spans="2:12" ht="14.5" thickBot="1">
      <c r="B3" s="62"/>
      <c r="C3" s="64"/>
      <c r="D3" s="58"/>
      <c r="E3" s="58"/>
      <c r="F3" s="58"/>
      <c r="G3" s="58"/>
      <c r="H3" s="58"/>
      <c r="I3" s="58"/>
      <c r="J3" s="58"/>
      <c r="K3" s="60"/>
      <c r="L3" s="54"/>
    </row>
    <row r="4" spans="2:12" ht="16">
      <c r="B4" s="6">
        <v>1</v>
      </c>
      <c r="C4" s="2" t="s">
        <v>59</v>
      </c>
      <c r="D4" s="3">
        <v>0.50819999999999999</v>
      </c>
      <c r="E4" s="3">
        <f>ROUND(D4/D6,4)</f>
        <v>1.0217000000000001</v>
      </c>
      <c r="F4" s="3">
        <v>1.6002000000000001</v>
      </c>
      <c r="G4" s="3">
        <f>ROUND(F4/F7,4)</f>
        <v>1.0016</v>
      </c>
      <c r="H4" s="3">
        <v>0.43070000000000003</v>
      </c>
      <c r="I4" s="3">
        <f>1</f>
        <v>1</v>
      </c>
      <c r="J4" s="3">
        <f>ROUND(0.25*E4+0.25*G4+0.5*I4,4)</f>
        <v>1.0058</v>
      </c>
      <c r="K4" s="7">
        <v>2</v>
      </c>
      <c r="L4" s="54"/>
    </row>
    <row r="5" spans="2:12" ht="16">
      <c r="B5" s="6">
        <v>2</v>
      </c>
      <c r="C5" s="2" t="s">
        <v>60</v>
      </c>
      <c r="D5" s="3">
        <v>0.50800000000000001</v>
      </c>
      <c r="E5" s="3">
        <f>ROUND(D5/D6,4)</f>
        <v>1.0213000000000001</v>
      </c>
      <c r="F5" s="3">
        <v>1.6218999999999999</v>
      </c>
      <c r="G5" s="3">
        <f>ROUND(F5/F7,4)</f>
        <v>1.0152000000000001</v>
      </c>
      <c r="H5" s="3">
        <v>0.43380000000000002</v>
      </c>
      <c r="I5" s="3">
        <f>ROUND(H5/H4,4)</f>
        <v>1.0072000000000001</v>
      </c>
      <c r="J5" s="3">
        <f t="shared" ref="J5:J6" si="0">ROUND(0.25*E5+0.25*G5+0.5*I5,4)</f>
        <v>1.0126999999999999</v>
      </c>
      <c r="K5" s="7">
        <v>4</v>
      </c>
      <c r="L5" s="54"/>
    </row>
    <row r="6" spans="2:12" ht="16">
      <c r="B6" s="6">
        <v>3</v>
      </c>
      <c r="C6" s="2" t="s">
        <v>61</v>
      </c>
      <c r="D6" s="10">
        <v>0.49740000000000001</v>
      </c>
      <c r="E6" s="10">
        <f>1</f>
        <v>1</v>
      </c>
      <c r="F6" s="10">
        <v>1.5983000000000001</v>
      </c>
      <c r="G6" s="10">
        <f>ROUND(F6/F7,4)</f>
        <v>1.0004</v>
      </c>
      <c r="H6" s="10">
        <v>0.44040000000000001</v>
      </c>
      <c r="I6" s="10">
        <f>ROUND(H6/H4,4)</f>
        <v>1.0225</v>
      </c>
      <c r="J6" s="10">
        <f t="shared" si="0"/>
        <v>1.0114000000000001</v>
      </c>
      <c r="K6" s="7">
        <v>3</v>
      </c>
      <c r="L6" s="54"/>
    </row>
    <row r="7" spans="2:12" ht="16.5" thickBot="1">
      <c r="B7" s="5">
        <v>4</v>
      </c>
      <c r="C7" s="13" t="s">
        <v>62</v>
      </c>
      <c r="D7" s="4">
        <v>0.50780000000000003</v>
      </c>
      <c r="E7" s="4">
        <f>ROUND(D7/D6,4)</f>
        <v>1.0208999999999999</v>
      </c>
      <c r="F7" s="4">
        <v>1.5975999999999999</v>
      </c>
      <c r="G7" s="4">
        <f>1</f>
        <v>1</v>
      </c>
      <c r="H7" s="4">
        <v>0.43080000000000002</v>
      </c>
      <c r="I7" s="4">
        <f>ROUND(H7/H4,4)</f>
        <v>1.0002</v>
      </c>
      <c r="J7" s="4">
        <f>ROUND(0.25*E7+0.25*G7+0.5*I7,4)</f>
        <v>1.0053000000000001</v>
      </c>
      <c r="K7" s="8">
        <v>1</v>
      </c>
      <c r="L7" s="54"/>
    </row>
    <row r="8" spans="2:12">
      <c r="J8" s="11"/>
      <c r="K8" s="11"/>
      <c r="L8" s="11"/>
    </row>
  </sheetData>
  <mergeCells count="10">
    <mergeCell ref="I2:I3"/>
    <mergeCell ref="J2:J3"/>
    <mergeCell ref="K2:K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Functional forms</vt:lpstr>
      <vt:lpstr>Model_HIM</vt:lpstr>
      <vt:lpstr>Model_CB-HIM</vt:lpstr>
      <vt:lpstr>Model_NESS-HIM</vt:lpstr>
      <vt:lpstr>Model_NSC-HIM</vt:lpstr>
      <vt:lpstr>LH-LLH-EDR</vt:lpstr>
      <vt:lpstr>Ranks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 Ramineni</dc:creator>
  <cp:lastModifiedBy>Bhargavi Ramineni</cp:lastModifiedBy>
  <dcterms:created xsi:type="dcterms:W3CDTF">2022-03-30T10:58:26Z</dcterms:created>
  <dcterms:modified xsi:type="dcterms:W3CDTF">2022-09-04T13:29:06Z</dcterms:modified>
</cp:coreProperties>
</file>