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carruth\Documents\GitHub\AI-MP-EGB\Tables for paper\"/>
    </mc:Choice>
  </mc:AlternateContent>
  <bookViews>
    <workbookView xWindow="0" yWindow="0" windowWidth="13123" windowHeight="6103" activeTab="1"/>
  </bookViews>
  <sheets>
    <sheet name="Raw" sheetId="1" r:id="rId1"/>
    <sheet name="Formatte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2" l="1"/>
  <c r="K21" i="2"/>
  <c r="K24" i="2"/>
  <c r="K25" i="2"/>
  <c r="B31" i="2"/>
  <c r="C31" i="2"/>
  <c r="E31" i="2"/>
  <c r="F31" i="2"/>
  <c r="G31" i="2"/>
  <c r="H31" i="2"/>
  <c r="I31" i="2"/>
  <c r="B24" i="2"/>
  <c r="D24" i="2" s="1"/>
  <c r="C24" i="2"/>
  <c r="E24" i="2"/>
  <c r="F24" i="2"/>
  <c r="G24" i="2"/>
  <c r="H24" i="2"/>
  <c r="I24" i="2"/>
  <c r="B37" i="2"/>
  <c r="C37" i="2"/>
  <c r="E37" i="2"/>
  <c r="F37" i="2"/>
  <c r="G37" i="2"/>
  <c r="H37" i="2"/>
  <c r="I37" i="2"/>
  <c r="B16" i="2"/>
  <c r="D16" i="2" s="1"/>
  <c r="K16" i="2" s="1"/>
  <c r="C16" i="2"/>
  <c r="E16" i="2"/>
  <c r="F16" i="2"/>
  <c r="G16" i="2"/>
  <c r="H16" i="2"/>
  <c r="I16" i="2"/>
  <c r="B21" i="2"/>
  <c r="D21" i="2" s="1"/>
  <c r="C21" i="2"/>
  <c r="E21" i="2"/>
  <c r="F21" i="2"/>
  <c r="G21" i="2"/>
  <c r="H21" i="2"/>
  <c r="I21" i="2"/>
  <c r="B23" i="2"/>
  <c r="D23" i="2" s="1"/>
  <c r="C23" i="2"/>
  <c r="E23" i="2"/>
  <c r="F23" i="2"/>
  <c r="G23" i="2"/>
  <c r="K23" i="2" s="1"/>
  <c r="H23" i="2"/>
  <c r="I23" i="2"/>
  <c r="B26" i="2"/>
  <c r="C26" i="2"/>
  <c r="E26" i="2"/>
  <c r="F26" i="2"/>
  <c r="G26" i="2"/>
  <c r="H26" i="2"/>
  <c r="I26" i="2"/>
  <c r="B9" i="2"/>
  <c r="C9" i="2"/>
  <c r="E9" i="2"/>
  <c r="F9" i="2"/>
  <c r="G9" i="2"/>
  <c r="H9" i="2"/>
  <c r="I9" i="2"/>
  <c r="B12" i="2"/>
  <c r="C12" i="2"/>
  <c r="E12" i="2"/>
  <c r="F12" i="2"/>
  <c r="G12" i="2"/>
  <c r="H12" i="2"/>
  <c r="I12" i="2"/>
  <c r="B13" i="2"/>
  <c r="D13" i="2" s="1"/>
  <c r="K13" i="2" s="1"/>
  <c r="C13" i="2"/>
  <c r="E13" i="2"/>
  <c r="F13" i="2"/>
  <c r="G13" i="2"/>
  <c r="H13" i="2"/>
  <c r="I13" i="2"/>
  <c r="B20" i="2"/>
  <c r="C20" i="2"/>
  <c r="E20" i="2"/>
  <c r="F20" i="2"/>
  <c r="G20" i="2"/>
  <c r="H20" i="2"/>
  <c r="I20" i="2"/>
  <c r="B6" i="2"/>
  <c r="C6" i="2"/>
  <c r="E6" i="2"/>
  <c r="F6" i="2"/>
  <c r="G6" i="2"/>
  <c r="H6" i="2"/>
  <c r="I6" i="2"/>
  <c r="B18" i="2"/>
  <c r="D18" i="2" s="1"/>
  <c r="C18" i="2"/>
  <c r="E18" i="2"/>
  <c r="F18" i="2"/>
  <c r="G18" i="2"/>
  <c r="H18" i="2"/>
  <c r="I18" i="2"/>
  <c r="B10" i="2"/>
  <c r="C10" i="2"/>
  <c r="E10" i="2"/>
  <c r="F10" i="2"/>
  <c r="G10" i="2"/>
  <c r="H10" i="2"/>
  <c r="I10" i="2"/>
  <c r="B14" i="2"/>
  <c r="C14" i="2"/>
  <c r="E14" i="2"/>
  <c r="F14" i="2"/>
  <c r="G14" i="2"/>
  <c r="H14" i="2"/>
  <c r="I14" i="2"/>
  <c r="B17" i="2"/>
  <c r="D17" i="2" s="1"/>
  <c r="C17" i="2"/>
  <c r="E17" i="2"/>
  <c r="F17" i="2"/>
  <c r="G17" i="2"/>
  <c r="K17" i="2" s="1"/>
  <c r="H17" i="2"/>
  <c r="I17" i="2"/>
  <c r="B11" i="2"/>
  <c r="C11" i="2"/>
  <c r="E11" i="2"/>
  <c r="F11" i="2"/>
  <c r="G11" i="2"/>
  <c r="H11" i="2"/>
  <c r="I11" i="2"/>
  <c r="B8" i="2"/>
  <c r="C8" i="2"/>
  <c r="E8" i="2"/>
  <c r="F8" i="2"/>
  <c r="G8" i="2"/>
  <c r="H8" i="2"/>
  <c r="I8" i="2"/>
  <c r="B5" i="2"/>
  <c r="C5" i="2"/>
  <c r="E5" i="2"/>
  <c r="F5" i="2"/>
  <c r="G5" i="2"/>
  <c r="H5" i="2"/>
  <c r="I5" i="2"/>
  <c r="B19" i="2"/>
  <c r="C19" i="2"/>
  <c r="E19" i="2"/>
  <c r="F19" i="2"/>
  <c r="G19" i="2"/>
  <c r="H19" i="2"/>
  <c r="I19" i="2"/>
  <c r="B7" i="2"/>
  <c r="C7" i="2"/>
  <c r="E7" i="2"/>
  <c r="F7" i="2"/>
  <c r="G7" i="2"/>
  <c r="H7" i="2"/>
  <c r="I7" i="2"/>
  <c r="B33" i="2"/>
  <c r="C33" i="2"/>
  <c r="E33" i="2"/>
  <c r="F33" i="2"/>
  <c r="G33" i="2"/>
  <c r="H33" i="2"/>
  <c r="I33" i="2"/>
  <c r="B22" i="2"/>
  <c r="C22" i="2"/>
  <c r="E22" i="2"/>
  <c r="F22" i="2"/>
  <c r="G22" i="2"/>
  <c r="H22" i="2"/>
  <c r="I22" i="2"/>
  <c r="B4" i="2"/>
  <c r="D4" i="2" s="1"/>
  <c r="K4" i="2" s="1"/>
  <c r="C4" i="2"/>
  <c r="E4" i="2"/>
  <c r="F4" i="2"/>
  <c r="G4" i="2"/>
  <c r="H4" i="2"/>
  <c r="I4" i="2"/>
  <c r="B25" i="2"/>
  <c r="D25" i="2" s="1"/>
  <c r="C25" i="2"/>
  <c r="E25" i="2"/>
  <c r="F25" i="2"/>
  <c r="G25" i="2"/>
  <c r="H25" i="2"/>
  <c r="I25" i="2"/>
  <c r="B40" i="2"/>
  <c r="C40" i="2"/>
  <c r="E40" i="2"/>
  <c r="F40" i="2"/>
  <c r="G40" i="2"/>
  <c r="H40" i="2"/>
  <c r="I40" i="2"/>
  <c r="B41" i="2"/>
  <c r="C41" i="2"/>
  <c r="E41" i="2"/>
  <c r="F41" i="2"/>
  <c r="G41" i="2"/>
  <c r="H41" i="2"/>
  <c r="I41" i="2"/>
  <c r="B38" i="2"/>
  <c r="C38" i="2"/>
  <c r="E38" i="2"/>
  <c r="F38" i="2"/>
  <c r="G38" i="2"/>
  <c r="H38" i="2"/>
  <c r="I38" i="2"/>
  <c r="B39" i="2"/>
  <c r="C39" i="2"/>
  <c r="E39" i="2"/>
  <c r="F39" i="2"/>
  <c r="G39" i="2"/>
  <c r="H39" i="2"/>
  <c r="I39" i="2"/>
  <c r="B29" i="2"/>
  <c r="C29" i="2"/>
  <c r="E29" i="2"/>
  <c r="F29" i="2"/>
  <c r="G29" i="2"/>
  <c r="H29" i="2"/>
  <c r="I29" i="2"/>
  <c r="B30" i="2"/>
  <c r="C30" i="2"/>
  <c r="E30" i="2"/>
  <c r="F30" i="2"/>
  <c r="G30" i="2"/>
  <c r="H30" i="2"/>
  <c r="I30" i="2"/>
  <c r="B36" i="2"/>
  <c r="C36" i="2"/>
  <c r="E36" i="2"/>
  <c r="F36" i="2"/>
  <c r="G36" i="2"/>
  <c r="H36" i="2"/>
  <c r="I36" i="2"/>
  <c r="B34" i="2"/>
  <c r="C34" i="2"/>
  <c r="E34" i="2"/>
  <c r="F34" i="2"/>
  <c r="G34" i="2"/>
  <c r="H34" i="2"/>
  <c r="I34" i="2"/>
  <c r="B35" i="2"/>
  <c r="C35" i="2"/>
  <c r="E35" i="2"/>
  <c r="F35" i="2"/>
  <c r="G35" i="2"/>
  <c r="H35" i="2"/>
  <c r="I35" i="2"/>
  <c r="B15" i="2"/>
  <c r="C15" i="2"/>
  <c r="E15" i="2"/>
  <c r="F15" i="2"/>
  <c r="G15" i="2"/>
  <c r="H15" i="2"/>
  <c r="I15" i="2"/>
  <c r="B27" i="2"/>
  <c r="C27" i="2"/>
  <c r="E27" i="2"/>
  <c r="F27" i="2"/>
  <c r="G27" i="2"/>
  <c r="H27" i="2"/>
  <c r="I27" i="2"/>
  <c r="B28" i="2"/>
  <c r="C28" i="2"/>
  <c r="E28" i="2"/>
  <c r="F28" i="2"/>
  <c r="G28" i="2"/>
  <c r="H28" i="2"/>
  <c r="I28" i="2"/>
  <c r="I32" i="2"/>
  <c r="H32" i="2"/>
  <c r="G32" i="2"/>
  <c r="F32" i="2"/>
  <c r="E32" i="2"/>
  <c r="C32" i="2"/>
  <c r="B32" i="2"/>
  <c r="D31" i="2" l="1"/>
  <c r="K31" i="2" s="1"/>
  <c r="D7" i="2"/>
  <c r="K7" i="2" s="1"/>
  <c r="D32" i="2"/>
  <c r="K32" i="2" s="1"/>
  <c r="D37" i="2"/>
  <c r="K37" i="2" s="1"/>
  <c r="D11" i="2"/>
  <c r="K11" i="2" s="1"/>
  <c r="D29" i="2"/>
  <c r="K29" i="2" s="1"/>
  <c r="D14" i="2"/>
  <c r="K14" i="2" s="1"/>
  <c r="D5" i="2"/>
  <c r="K5" i="2" s="1"/>
  <c r="D28" i="2"/>
  <c r="K28" i="2" s="1"/>
  <c r="D34" i="2"/>
  <c r="K34" i="2" s="1"/>
  <c r="D22" i="2"/>
  <c r="K22" i="2" s="1"/>
  <c r="D41" i="2"/>
  <c r="K41" i="2" s="1"/>
  <c r="D30" i="2"/>
  <c r="K30" i="2" s="1"/>
  <c r="D20" i="2"/>
  <c r="K20" i="2" s="1"/>
  <c r="D9" i="2"/>
  <c r="K9" i="2" s="1"/>
  <c r="D33" i="2"/>
  <c r="K33" i="2" s="1"/>
  <c r="D10" i="2"/>
  <c r="K10" i="2" s="1"/>
  <c r="D27" i="2"/>
  <c r="K27" i="2" s="1"/>
  <c r="D26" i="2"/>
  <c r="K26" i="2" s="1"/>
  <c r="D35" i="2"/>
  <c r="K35" i="2" s="1"/>
  <c r="D38" i="2"/>
  <c r="K38" i="2" s="1"/>
  <c r="D8" i="2"/>
  <c r="K8" i="2" s="1"/>
  <c r="D15" i="2"/>
  <c r="K15" i="2" s="1"/>
  <c r="D36" i="2"/>
  <c r="K36" i="2" s="1"/>
  <c r="D6" i="2"/>
  <c r="K6" i="2" s="1"/>
  <c r="D39" i="2"/>
  <c r="K39" i="2" s="1"/>
  <c r="D12" i="2"/>
  <c r="K12" i="2" s="1"/>
  <c r="D40" i="2"/>
  <c r="K40" i="2" s="1"/>
  <c r="D19" i="2"/>
  <c r="K19" i="2" s="1"/>
</calcChain>
</file>

<file path=xl/sharedStrings.xml><?xml version="1.0" encoding="utf-8"?>
<sst xmlns="http://schemas.openxmlformats.org/spreadsheetml/2006/main" count="147" uniqueCount="73">
  <si>
    <t>First</t>
  </si>
  <si>
    <t>Second</t>
  </si>
  <si>
    <t>Hidden layer width</t>
  </si>
  <si>
    <t>Training</t>
  </si>
  <si>
    <t>Validation</t>
  </si>
  <si>
    <t>Testing</t>
  </si>
  <si>
    <t>Mean ratio Training/Validation</t>
  </si>
  <si>
    <t>Mean Absolute error</t>
  </si>
  <si>
    <t>R2 Testing</t>
  </si>
  <si>
    <t/>
  </si>
  <si>
    <t>First</t>
  </si>
  <si>
    <t>Second</t>
  </si>
  <si>
    <t>MAE_train</t>
  </si>
  <si>
    <t>MAE_val</t>
  </si>
  <si>
    <t>MAE_ratio</t>
  </si>
  <si>
    <t>MAE_test</t>
  </si>
  <si>
    <t>R2_test</t>
  </si>
  <si>
    <t>AIEGB_10_0_wts_fds.h5</t>
  </si>
  <si>
    <t>10</t>
  </si>
  <si>
    <t>0</t>
  </si>
  <si>
    <t>AIEGB_10_2_wts_fds.h5</t>
  </si>
  <si>
    <t>2</t>
  </si>
  <si>
    <t>AIEGB_10_4_wts_fds.h5</t>
  </si>
  <si>
    <t>4</t>
  </si>
  <si>
    <t>AIEGB_10_6_wts_fds.h5</t>
  </si>
  <si>
    <t>6</t>
  </si>
  <si>
    <t>AIEGB_10_8_wts_fds.h5</t>
  </si>
  <si>
    <t>8</t>
  </si>
  <si>
    <t>AIEGB_12_0_wts_fds.h5</t>
  </si>
  <si>
    <t>12</t>
  </si>
  <si>
    <t>AIEGB_12_2_wts_fds.h5</t>
  </si>
  <si>
    <t>AIEGB_12_4_wts_fds.h5</t>
  </si>
  <si>
    <t>AIEGB_12_6_wts_fds.h5</t>
  </si>
  <si>
    <t>AIEGB_12_8_wts_fds.h5</t>
  </si>
  <si>
    <t>AIEGB_14_0_wts_fds.h5</t>
  </si>
  <si>
    <t>14</t>
  </si>
  <si>
    <t>AIEGB_14_2_wts_fds.h5</t>
  </si>
  <si>
    <t>AIEGB_14_4_wts_fds.h5</t>
  </si>
  <si>
    <t>AIEGB_14_6_wts_fds.h5</t>
  </si>
  <si>
    <t>AIEGB_14_8_wts_fds.h5</t>
  </si>
  <si>
    <t>AIEGB_16_0_wts_fds.h5</t>
  </si>
  <si>
    <t>16</t>
  </si>
  <si>
    <t>AIEGB_16_2_wts_fds.h5</t>
  </si>
  <si>
    <t>AIEGB_16_4_wts_fds.h5</t>
  </si>
  <si>
    <t>AIEGB_16_6_wts_fds.h5</t>
  </si>
  <si>
    <t>AIEGB_16_8_wts_fds.h5</t>
  </si>
  <si>
    <t>AIEGB_18_0_wts_fds.h5</t>
  </si>
  <si>
    <t>18</t>
  </si>
  <si>
    <t>AIEGB_18_2_wts_fds.h5</t>
  </si>
  <si>
    <t>AIEGB_18_4_wts_fds.h5</t>
  </si>
  <si>
    <t>AIEGB_18_6_wts_fds.h5</t>
  </si>
  <si>
    <t>AIEGB_18_8_wts_fds.h5</t>
  </si>
  <si>
    <t>AIEGB_20_0_wts_fds.h5</t>
  </si>
  <si>
    <t>20</t>
  </si>
  <si>
    <t>AIEGB_20_2_wts_fds.h5</t>
  </si>
  <si>
    <t>AIEGB_20_4_wts_fds.h5</t>
  </si>
  <si>
    <t>AIEGB_20_6_wts_fds.h5</t>
  </si>
  <si>
    <t>AIEGB_20_8_wts_fds.h5</t>
  </si>
  <si>
    <t>AIEGB_30_0_wts_fds.h5</t>
  </si>
  <si>
    <t>30</t>
  </si>
  <si>
    <t>AIEGB_4_0_wts_fds.h5</t>
  </si>
  <si>
    <t>AIEGB_4_2_wts_fds.h5</t>
  </si>
  <si>
    <t>AIEGB_4_4_wts_fds.h5</t>
  </si>
  <si>
    <t>AIEGB_6_0_wts_fds.h5</t>
  </si>
  <si>
    <t>AIEGB_6_2_wts_fds.h5</t>
  </si>
  <si>
    <t>AIEGB_6_4_wts_fds.h5</t>
  </si>
  <si>
    <t>AIEGB_6_6_wts_fds.h5</t>
  </si>
  <si>
    <t>AIEGB_8_0_wts_fds.h5</t>
  </si>
  <si>
    <t>AIEGB_8_2_wts_fds.h5</t>
  </si>
  <si>
    <t>AIEGB_8_4_wts_fds.h5</t>
  </si>
  <si>
    <t>AIEGB_8_6_wts_fds.h5</t>
  </si>
  <si>
    <t>AIEGB_8_8_wts_fds.h5</t>
  </si>
  <si>
    <t>No.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</si>
</sst>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D3" sqref="D3"/>
    </sheetView>
  </sheetViews>
  <sheetFormatPr defaultColWidth="11.07421875" defaultRowHeight="14.6" x14ac:dyDescent="0.4"/>
  <cols>
    <col min="1" max="1" width="22" customWidth="1"/>
    <col min="2" max="2" width="6.07421875" customWidth="1"/>
    <col min="3" max="3" width="7.15234375" customWidth="1"/>
  </cols>
  <sheetData>
    <row r="1" spans="1:8" x14ac:dyDescent="0.4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</row>
    <row r="2" spans="1:8" x14ac:dyDescent="0.4">
      <c r="A2" t="s">
        <v>17</v>
      </c>
      <c r="B2" t="s">
        <v>18</v>
      </c>
      <c r="C2" t="s">
        <v>19</v>
      </c>
      <c r="D2">
        <v>0.202514663338661</v>
      </c>
      <c r="E2">
        <v>0.20770595967769601</v>
      </c>
      <c r="F2">
        <v>0.97246664745634803</v>
      </c>
      <c r="G2">
        <v>0.20215253088021901</v>
      </c>
      <c r="H2">
        <v>0.85692764647013497</v>
      </c>
    </row>
    <row r="3" spans="1:8" x14ac:dyDescent="0.4">
      <c r="A3" t="s">
        <v>20</v>
      </c>
      <c r="B3" t="s">
        <v>18</v>
      </c>
      <c r="C3" t="s">
        <v>21</v>
      </c>
      <c r="D3">
        <v>0.20075543224811601</v>
      </c>
      <c r="E3">
        <v>0.210161969065666</v>
      </c>
      <c r="F3">
        <v>0.96832121786101499</v>
      </c>
      <c r="G3">
        <v>0.20518423658342999</v>
      </c>
      <c r="H3">
        <v>0.85556835008282595</v>
      </c>
    </row>
    <row r="4" spans="1:8" x14ac:dyDescent="0.4">
      <c r="A4" t="s">
        <v>22</v>
      </c>
      <c r="B4" t="s">
        <v>18</v>
      </c>
      <c r="C4" t="s">
        <v>23</v>
      </c>
      <c r="D4">
        <v>0.201334178447723</v>
      </c>
      <c r="E4">
        <v>0.20715832710266099</v>
      </c>
      <c r="F4">
        <v>0.96886502168833599</v>
      </c>
      <c r="G4">
        <v>0.20203552673230701</v>
      </c>
      <c r="H4">
        <v>0.85549698650466399</v>
      </c>
    </row>
    <row r="5" spans="1:8" x14ac:dyDescent="0.4">
      <c r="A5" t="s">
        <v>24</v>
      </c>
      <c r="B5" t="s">
        <v>18</v>
      </c>
      <c r="C5" t="s">
        <v>25</v>
      </c>
      <c r="D5">
        <v>0.20291018486022899</v>
      </c>
      <c r="E5">
        <v>0.213165283203125</v>
      </c>
      <c r="F5">
        <v>0.96102949041153296</v>
      </c>
      <c r="G5">
        <v>0.20655900083734199</v>
      </c>
      <c r="H5">
        <v>0.84988660143413797</v>
      </c>
    </row>
    <row r="6" spans="1:8" x14ac:dyDescent="0.4">
      <c r="A6" t="s">
        <v>26</v>
      </c>
      <c r="B6" t="s">
        <v>18</v>
      </c>
      <c r="C6" t="s">
        <v>27</v>
      </c>
      <c r="D6">
        <v>0.199032977223396</v>
      </c>
      <c r="E6">
        <v>0.20533306896686601</v>
      </c>
      <c r="F6">
        <v>0.97209872259552499</v>
      </c>
      <c r="G6">
        <v>0.20110825562629001</v>
      </c>
      <c r="H6">
        <v>0.85861428423791397</v>
      </c>
    </row>
    <row r="7" spans="1:8" x14ac:dyDescent="0.4">
      <c r="A7" t="s">
        <v>28</v>
      </c>
      <c r="B7" t="s">
        <v>29</v>
      </c>
      <c r="C7" t="s">
        <v>19</v>
      </c>
      <c r="D7">
        <v>0.20209346711635601</v>
      </c>
      <c r="E7">
        <v>0.21073067188262901</v>
      </c>
      <c r="F7">
        <v>0.96797244357383105</v>
      </c>
      <c r="G7">
        <v>0.20628824528366199</v>
      </c>
      <c r="H7">
        <v>0.85426976036201296</v>
      </c>
    </row>
    <row r="8" spans="1:8" x14ac:dyDescent="0.4">
      <c r="A8" t="s">
        <v>30</v>
      </c>
      <c r="B8" t="s">
        <v>29</v>
      </c>
      <c r="C8" t="s">
        <v>21</v>
      </c>
      <c r="D8">
        <v>0.20615023374557501</v>
      </c>
      <c r="E8">
        <v>0.212851017713547</v>
      </c>
      <c r="F8">
        <v>0.96584736041869801</v>
      </c>
      <c r="G8">
        <v>0.20605967259452501</v>
      </c>
      <c r="H8">
        <v>0.85057155278962904</v>
      </c>
    </row>
    <row r="9" spans="1:8" x14ac:dyDescent="0.4">
      <c r="A9" t="s">
        <v>31</v>
      </c>
      <c r="B9" t="s">
        <v>29</v>
      </c>
      <c r="C9" t="s">
        <v>23</v>
      </c>
      <c r="D9">
        <v>0.20158451795578</v>
      </c>
      <c r="E9">
        <v>0.21014149487018599</v>
      </c>
      <c r="F9">
        <v>0.96043840943199599</v>
      </c>
      <c r="G9">
        <v>0.20354075902546701</v>
      </c>
      <c r="H9">
        <v>0.85450824775723799</v>
      </c>
    </row>
    <row r="10" spans="1:8" x14ac:dyDescent="0.4">
      <c r="A10" t="s">
        <v>32</v>
      </c>
      <c r="B10" t="s">
        <v>29</v>
      </c>
      <c r="C10" t="s">
        <v>25</v>
      </c>
      <c r="D10">
        <v>0.20156808197498299</v>
      </c>
      <c r="E10">
        <v>0.217274129390717</v>
      </c>
      <c r="F10">
        <v>0.96251378862211101</v>
      </c>
      <c r="G10">
        <v>0.20975948142843001</v>
      </c>
      <c r="H10">
        <v>0.85489133996604405</v>
      </c>
    </row>
    <row r="11" spans="1:8" x14ac:dyDescent="0.4">
      <c r="A11" t="s">
        <v>33</v>
      </c>
      <c r="B11" t="s">
        <v>29</v>
      </c>
      <c r="C11" t="s">
        <v>27</v>
      </c>
      <c r="D11">
        <v>0.199550405144691</v>
      </c>
      <c r="E11">
        <v>0.20850445330143</v>
      </c>
      <c r="F11">
        <v>0.96692182573290797</v>
      </c>
      <c r="G11">
        <v>0.20177325128109699</v>
      </c>
      <c r="H11">
        <v>0.85888465180587603</v>
      </c>
    </row>
    <row r="12" spans="1:8" x14ac:dyDescent="0.4">
      <c r="A12" t="s">
        <v>34</v>
      </c>
      <c r="B12" t="s">
        <v>35</v>
      </c>
      <c r="C12" t="s">
        <v>19</v>
      </c>
      <c r="D12">
        <v>0.20210942625999501</v>
      </c>
      <c r="E12">
        <v>0.20986413955688499</v>
      </c>
      <c r="F12">
        <v>0.96052958733129401</v>
      </c>
      <c r="G12">
        <v>0.20282020097759301</v>
      </c>
      <c r="H12">
        <v>0.85335018404706198</v>
      </c>
    </row>
    <row r="13" spans="1:8" x14ac:dyDescent="0.4">
      <c r="A13" t="s">
        <v>36</v>
      </c>
      <c r="B13" t="s">
        <v>35</v>
      </c>
      <c r="C13" t="s">
        <v>21</v>
      </c>
      <c r="D13">
        <v>0.20048221945762601</v>
      </c>
      <c r="E13">
        <v>0.21126155555248299</v>
      </c>
      <c r="F13">
        <v>0.96228004112279597</v>
      </c>
      <c r="G13">
        <v>0.203254770118384</v>
      </c>
      <c r="H13">
        <v>0.85789904729142497</v>
      </c>
    </row>
    <row r="14" spans="1:8" x14ac:dyDescent="0.4">
      <c r="A14" t="s">
        <v>37</v>
      </c>
      <c r="B14" t="s">
        <v>35</v>
      </c>
      <c r="C14" t="s">
        <v>23</v>
      </c>
      <c r="D14">
        <v>0.202178299427032</v>
      </c>
      <c r="E14">
        <v>0.212173402309418</v>
      </c>
      <c r="F14">
        <v>0.96263210197939697</v>
      </c>
      <c r="G14">
        <v>0.20420556441094201</v>
      </c>
      <c r="H14">
        <v>0.853151331248997</v>
      </c>
    </row>
    <row r="15" spans="1:8" x14ac:dyDescent="0.4">
      <c r="A15" t="s">
        <v>38</v>
      </c>
      <c r="B15" t="s">
        <v>35</v>
      </c>
      <c r="C15" t="s">
        <v>25</v>
      </c>
      <c r="D15">
        <v>0.198817238211632</v>
      </c>
      <c r="E15">
        <v>0.207209497690201</v>
      </c>
      <c r="F15">
        <v>0.96305582769062303</v>
      </c>
      <c r="G15">
        <v>0.19967537068275301</v>
      </c>
      <c r="H15">
        <v>0.859796757350762</v>
      </c>
    </row>
    <row r="16" spans="1:8" x14ac:dyDescent="0.4">
      <c r="A16" t="s">
        <v>39</v>
      </c>
      <c r="B16" t="s">
        <v>35</v>
      </c>
      <c r="C16" t="s">
        <v>27</v>
      </c>
      <c r="D16">
        <v>0.199097976088524</v>
      </c>
      <c r="E16">
        <v>0.20986923575401301</v>
      </c>
      <c r="F16">
        <v>0.95951430031559903</v>
      </c>
      <c r="G16">
        <v>0.20112262265217001</v>
      </c>
      <c r="H16">
        <v>0.86107679457584496</v>
      </c>
    </row>
    <row r="17" spans="1:8" x14ac:dyDescent="0.4">
      <c r="A17" t="s">
        <v>40</v>
      </c>
      <c r="B17" t="s">
        <v>41</v>
      </c>
      <c r="C17" t="s">
        <v>19</v>
      </c>
      <c r="D17">
        <v>0.20103147625923201</v>
      </c>
      <c r="E17">
        <v>0.208726391196251</v>
      </c>
      <c r="F17">
        <v>0.95889834531795404</v>
      </c>
      <c r="G17">
        <v>0.20115160812726701</v>
      </c>
      <c r="H17">
        <v>0.85765121556733803</v>
      </c>
    </row>
    <row r="18" spans="1:8" x14ac:dyDescent="0.4">
      <c r="A18" t="s">
        <v>42</v>
      </c>
      <c r="B18" t="s">
        <v>41</v>
      </c>
      <c r="C18" t="s">
        <v>21</v>
      </c>
      <c r="D18">
        <v>0.20149677991867099</v>
      </c>
      <c r="E18">
        <v>0.210610032081604</v>
      </c>
      <c r="F18">
        <v>0.96152405272661601</v>
      </c>
      <c r="G18">
        <v>0.20271738683347301</v>
      </c>
      <c r="H18">
        <v>0.85397818144659399</v>
      </c>
    </row>
    <row r="19" spans="1:8" x14ac:dyDescent="0.4">
      <c r="A19" t="s">
        <v>43</v>
      </c>
      <c r="B19" t="s">
        <v>41</v>
      </c>
      <c r="C19" t="s">
        <v>23</v>
      </c>
      <c r="D19">
        <v>0.19766463339328799</v>
      </c>
      <c r="E19">
        <v>0.20515120029449499</v>
      </c>
      <c r="F19">
        <v>0.96571688529697697</v>
      </c>
      <c r="G19">
        <v>0.19903747285554699</v>
      </c>
      <c r="H19">
        <v>0.86004910279568303</v>
      </c>
    </row>
    <row r="20" spans="1:8" x14ac:dyDescent="0.4">
      <c r="A20" t="s">
        <v>44</v>
      </c>
      <c r="B20" t="s">
        <v>41</v>
      </c>
      <c r="C20" t="s">
        <v>25</v>
      </c>
      <c r="D20">
        <v>0.20061616599559801</v>
      </c>
      <c r="E20">
        <v>0.208778962492943</v>
      </c>
      <c r="F20">
        <v>0.96350205280910906</v>
      </c>
      <c r="G20">
        <v>0.20186603100179601</v>
      </c>
      <c r="H20">
        <v>0.85684745145288399</v>
      </c>
    </row>
    <row r="21" spans="1:8" x14ac:dyDescent="0.4">
      <c r="A21" t="s">
        <v>45</v>
      </c>
      <c r="B21" t="s">
        <v>41</v>
      </c>
      <c r="C21" t="s">
        <v>27</v>
      </c>
      <c r="D21">
        <v>0.198045089840889</v>
      </c>
      <c r="E21">
        <v>0.20754998922348</v>
      </c>
      <c r="F21">
        <v>0.95576928341376899</v>
      </c>
      <c r="G21">
        <v>0.20046695965267999</v>
      </c>
      <c r="H21">
        <v>0.857761045993649</v>
      </c>
    </row>
    <row r="22" spans="1:8" x14ac:dyDescent="0.4">
      <c r="A22" t="s">
        <v>46</v>
      </c>
      <c r="B22" t="s">
        <v>47</v>
      </c>
      <c r="C22" t="s">
        <v>19</v>
      </c>
      <c r="D22">
        <v>0.200760573148727</v>
      </c>
      <c r="E22">
        <v>0.211396619677544</v>
      </c>
      <c r="F22">
        <v>0.95516435369530295</v>
      </c>
      <c r="G22">
        <v>0.20116311338119899</v>
      </c>
      <c r="H22">
        <v>0.85902579004963298</v>
      </c>
    </row>
    <row r="23" spans="1:8" x14ac:dyDescent="0.4">
      <c r="A23" t="s">
        <v>48</v>
      </c>
      <c r="B23" t="s">
        <v>47</v>
      </c>
      <c r="C23" t="s">
        <v>21</v>
      </c>
      <c r="D23">
        <v>0.19915230572223699</v>
      </c>
      <c r="E23">
        <v>0.20933519303798701</v>
      </c>
      <c r="F23">
        <v>0.95935232030516704</v>
      </c>
      <c r="G23">
        <v>0.20184804979030499</v>
      </c>
      <c r="H23">
        <v>0.85805898312585205</v>
      </c>
    </row>
    <row r="24" spans="1:8" x14ac:dyDescent="0.4">
      <c r="A24" t="s">
        <v>49</v>
      </c>
      <c r="B24" t="s">
        <v>47</v>
      </c>
      <c r="C24" t="s">
        <v>23</v>
      </c>
      <c r="D24">
        <v>0.19830435514450101</v>
      </c>
      <c r="E24">
        <v>0.21164683997631101</v>
      </c>
      <c r="F24">
        <v>0.95128392950692597</v>
      </c>
      <c r="G24">
        <v>0.200896382992205</v>
      </c>
      <c r="H24">
        <v>0.86029597869931196</v>
      </c>
    </row>
    <row r="25" spans="1:8" x14ac:dyDescent="0.4">
      <c r="A25" t="s">
        <v>50</v>
      </c>
      <c r="B25" t="s">
        <v>47</v>
      </c>
      <c r="C25" t="s">
        <v>25</v>
      </c>
      <c r="D25">
        <v>0.19872300326824199</v>
      </c>
      <c r="E25">
        <v>0.208378881216049</v>
      </c>
      <c r="F25">
        <v>0.95290164322192505</v>
      </c>
      <c r="G25">
        <v>0.199661608240227</v>
      </c>
      <c r="H25">
        <v>0.86056901158140398</v>
      </c>
    </row>
    <row r="26" spans="1:8" x14ac:dyDescent="0.4">
      <c r="A26" t="s">
        <v>51</v>
      </c>
      <c r="B26" t="s">
        <v>47</v>
      </c>
      <c r="C26" t="s">
        <v>27</v>
      </c>
      <c r="D26">
        <v>0.19608061015605899</v>
      </c>
      <c r="E26">
        <v>0.206833496689796</v>
      </c>
      <c r="F26">
        <v>0.95096056028700704</v>
      </c>
      <c r="G26">
        <v>0.19810564293622099</v>
      </c>
      <c r="H26">
        <v>0.86130526942721997</v>
      </c>
    </row>
    <row r="27" spans="1:8" x14ac:dyDescent="0.4">
      <c r="A27" t="s">
        <v>52</v>
      </c>
      <c r="B27" t="s">
        <v>53</v>
      </c>
      <c r="C27" t="s">
        <v>19</v>
      </c>
      <c r="D27">
        <v>0.200712129473686</v>
      </c>
      <c r="E27">
        <v>0.21154126524925199</v>
      </c>
      <c r="F27">
        <v>0.95271548270590201</v>
      </c>
      <c r="G27">
        <v>0.202182617576526</v>
      </c>
      <c r="H27">
        <v>0.85679353292220795</v>
      </c>
    </row>
    <row r="28" spans="1:8" x14ac:dyDescent="0.4">
      <c r="A28" t="s">
        <v>54</v>
      </c>
      <c r="B28" t="s">
        <v>53</v>
      </c>
      <c r="C28" t="s">
        <v>21</v>
      </c>
      <c r="D28">
        <v>0.19961041212081901</v>
      </c>
      <c r="E28">
        <v>0.20887355506420099</v>
      </c>
      <c r="F28">
        <v>0.95086000362786705</v>
      </c>
      <c r="G28">
        <v>0.19930290246889401</v>
      </c>
      <c r="H28">
        <v>0.85908016043699997</v>
      </c>
    </row>
    <row r="29" spans="1:8" x14ac:dyDescent="0.4">
      <c r="A29" t="s">
        <v>55</v>
      </c>
      <c r="B29" t="s">
        <v>53</v>
      </c>
      <c r="C29" t="s">
        <v>23</v>
      </c>
      <c r="D29">
        <v>0.19851991534233099</v>
      </c>
      <c r="E29">
        <v>0.21629029512405401</v>
      </c>
      <c r="F29">
        <v>0.95261807349378003</v>
      </c>
      <c r="G29">
        <v>0.206930721812564</v>
      </c>
      <c r="H29">
        <v>0.85665692428926399</v>
      </c>
    </row>
    <row r="30" spans="1:8" x14ac:dyDescent="0.4">
      <c r="A30" t="s">
        <v>56</v>
      </c>
      <c r="B30" t="s">
        <v>53</v>
      </c>
      <c r="C30" t="s">
        <v>25</v>
      </c>
      <c r="D30">
        <v>0.198820531368256</v>
      </c>
      <c r="E30">
        <v>0.21320647001266499</v>
      </c>
      <c r="F30">
        <v>0.952030098962664</v>
      </c>
      <c r="G30">
        <v>0.20286871997765099</v>
      </c>
      <c r="H30">
        <v>0.859831342554226</v>
      </c>
    </row>
    <row r="31" spans="1:8" x14ac:dyDescent="0.4">
      <c r="A31" t="s">
        <v>57</v>
      </c>
      <c r="B31" t="s">
        <v>53</v>
      </c>
      <c r="C31" t="s">
        <v>27</v>
      </c>
      <c r="D31">
        <v>0.19633883237838701</v>
      </c>
      <c r="E31">
        <v>0.208390787243843</v>
      </c>
      <c r="F31">
        <v>0.94006297527954197</v>
      </c>
      <c r="G31">
        <v>0.19805917288372701</v>
      </c>
      <c r="H31">
        <v>0.86030218858558405</v>
      </c>
    </row>
    <row r="32" spans="1:8" x14ac:dyDescent="0.4">
      <c r="A32" t="s">
        <v>58</v>
      </c>
      <c r="B32" t="s">
        <v>59</v>
      </c>
      <c r="C32" t="s">
        <v>19</v>
      </c>
      <c r="D32">
        <v>0.198351010680199</v>
      </c>
      <c r="E32">
        <v>0.217407956719398</v>
      </c>
      <c r="F32">
        <v>0.93810428713457605</v>
      </c>
      <c r="G32">
        <v>0.204198877743898</v>
      </c>
      <c r="H32">
        <v>0.85928046043235196</v>
      </c>
    </row>
    <row r="33" spans="1:8" x14ac:dyDescent="0.4">
      <c r="A33" t="s">
        <v>60</v>
      </c>
      <c r="B33" t="s">
        <v>23</v>
      </c>
      <c r="C33" t="s">
        <v>19</v>
      </c>
      <c r="D33">
        <v>0.22166819870471999</v>
      </c>
      <c r="E33">
        <v>0.22433297336101499</v>
      </c>
      <c r="F33">
        <v>0.98436648544765804</v>
      </c>
      <c r="G33">
        <v>0.21896879914046299</v>
      </c>
      <c r="H33">
        <v>0.83186875417328499</v>
      </c>
    </row>
    <row r="34" spans="1:8" x14ac:dyDescent="0.4">
      <c r="A34" t="s">
        <v>61</v>
      </c>
      <c r="B34" t="s">
        <v>23</v>
      </c>
      <c r="C34" t="s">
        <v>21</v>
      </c>
      <c r="D34">
        <v>0.22200728952884699</v>
      </c>
      <c r="E34">
        <v>0.224157750606537</v>
      </c>
      <c r="F34">
        <v>0.99045119458077802</v>
      </c>
      <c r="G34">
        <v>0.221865156131962</v>
      </c>
      <c r="H34">
        <v>0.82913542888146297</v>
      </c>
    </row>
    <row r="35" spans="1:8" x14ac:dyDescent="0.4">
      <c r="A35" t="s">
        <v>62</v>
      </c>
      <c r="B35" t="s">
        <v>23</v>
      </c>
      <c r="C35" t="s">
        <v>23</v>
      </c>
      <c r="D35">
        <v>0.213270008563995</v>
      </c>
      <c r="E35">
        <v>0.215474888682365</v>
      </c>
      <c r="F35">
        <v>0.98555513023844699</v>
      </c>
      <c r="G35">
        <v>0.21077933133462801</v>
      </c>
      <c r="H35">
        <v>0.84269677661693798</v>
      </c>
    </row>
    <row r="36" spans="1:8" x14ac:dyDescent="0.4">
      <c r="A36" t="s">
        <v>63</v>
      </c>
      <c r="B36" t="s">
        <v>25</v>
      </c>
      <c r="C36" t="s">
        <v>19</v>
      </c>
      <c r="D36">
        <v>0.21292233467102101</v>
      </c>
      <c r="E36">
        <v>0.218043327331543</v>
      </c>
      <c r="F36">
        <v>0.97620925645812695</v>
      </c>
      <c r="G36">
        <v>0.21246856388684199</v>
      </c>
      <c r="H36">
        <v>0.84219582020734296</v>
      </c>
    </row>
    <row r="37" spans="1:8" x14ac:dyDescent="0.4">
      <c r="A37" t="s">
        <v>64</v>
      </c>
      <c r="B37" t="s">
        <v>25</v>
      </c>
      <c r="C37" t="s">
        <v>21</v>
      </c>
      <c r="D37">
        <v>0.204737603664398</v>
      </c>
      <c r="E37">
        <v>0.21061110496520999</v>
      </c>
      <c r="F37">
        <v>0.97722098340033903</v>
      </c>
      <c r="G37">
        <v>0.20509502057423601</v>
      </c>
      <c r="H37">
        <v>0.85321424154626402</v>
      </c>
    </row>
    <row r="38" spans="1:8" x14ac:dyDescent="0.4">
      <c r="A38" t="s">
        <v>65</v>
      </c>
      <c r="B38" t="s">
        <v>25</v>
      </c>
      <c r="C38" t="s">
        <v>23</v>
      </c>
      <c r="D38">
        <v>0.207526534795761</v>
      </c>
      <c r="E38">
        <v>0.20980748534202601</v>
      </c>
      <c r="F38">
        <v>0.97547246514993902</v>
      </c>
      <c r="G38">
        <v>0.20545598605719001</v>
      </c>
      <c r="H38">
        <v>0.850102150818554</v>
      </c>
    </row>
    <row r="39" spans="1:8" x14ac:dyDescent="0.4">
      <c r="A39" t="s">
        <v>66</v>
      </c>
      <c r="B39" t="s">
        <v>25</v>
      </c>
      <c r="C39" t="s">
        <v>25</v>
      </c>
      <c r="D39">
        <v>0.20928418636321999</v>
      </c>
      <c r="E39">
        <v>0.21417270600795699</v>
      </c>
      <c r="F39">
        <v>0.97514241688638204</v>
      </c>
      <c r="G39">
        <v>0.20944228059311401</v>
      </c>
      <c r="H39">
        <v>0.84590376581962301</v>
      </c>
    </row>
    <row r="40" spans="1:8" x14ac:dyDescent="0.4">
      <c r="A40" t="s">
        <v>67</v>
      </c>
      <c r="B40" t="s">
        <v>27</v>
      </c>
      <c r="C40" t="s">
        <v>19</v>
      </c>
      <c r="D40">
        <v>0.20771637558937101</v>
      </c>
      <c r="E40">
        <v>0.214053809642792</v>
      </c>
      <c r="F40">
        <v>0.96973689617305303</v>
      </c>
      <c r="G40">
        <v>0.207483736011701</v>
      </c>
      <c r="H40">
        <v>0.84821183736094397</v>
      </c>
    </row>
    <row r="41" spans="1:8" x14ac:dyDescent="0.4">
      <c r="A41" t="s">
        <v>68</v>
      </c>
      <c r="B41" t="s">
        <v>27</v>
      </c>
      <c r="C41" t="s">
        <v>21</v>
      </c>
      <c r="D41">
        <v>0.203970521688461</v>
      </c>
      <c r="E41">
        <v>0.21540892124176</v>
      </c>
      <c r="F41">
        <v>0.96949346971033401</v>
      </c>
      <c r="G41">
        <v>0.20896228704726799</v>
      </c>
      <c r="H41">
        <v>0.85259482330904302</v>
      </c>
    </row>
    <row r="42" spans="1:8" x14ac:dyDescent="0.4">
      <c r="A42" t="s">
        <v>69</v>
      </c>
      <c r="B42" t="s">
        <v>27</v>
      </c>
      <c r="C42" t="s">
        <v>23</v>
      </c>
      <c r="D42">
        <v>0.20158588886261</v>
      </c>
      <c r="E42">
        <v>0.20532044768333399</v>
      </c>
      <c r="F42">
        <v>0.98097485081709102</v>
      </c>
      <c r="G42">
        <v>0.20166536342628999</v>
      </c>
      <c r="H42">
        <v>0.85677940041942902</v>
      </c>
    </row>
    <row r="43" spans="1:8" x14ac:dyDescent="0.4">
      <c r="A43" t="s">
        <v>70</v>
      </c>
      <c r="B43" t="s">
        <v>27</v>
      </c>
      <c r="C43" t="s">
        <v>25</v>
      </c>
      <c r="D43">
        <v>0.20461669564247101</v>
      </c>
      <c r="E43">
        <v>0.209955379366875</v>
      </c>
      <c r="F43">
        <v>0.97257121406414904</v>
      </c>
      <c r="G43">
        <v>0.204338214984983</v>
      </c>
      <c r="H43">
        <v>0.85197460429879002</v>
      </c>
    </row>
    <row r="44" spans="1:8" x14ac:dyDescent="0.4">
      <c r="A44" t="s">
        <v>71</v>
      </c>
      <c r="B44" t="s">
        <v>27</v>
      </c>
      <c r="C44" t="s">
        <v>27</v>
      </c>
      <c r="D44">
        <v>0.20165339112281799</v>
      </c>
      <c r="E44">
        <v>0.20856808125972701</v>
      </c>
      <c r="F44">
        <v>0.97451473910603903</v>
      </c>
      <c r="G44">
        <v>0.20496300501088999</v>
      </c>
      <c r="H44">
        <v>0.852345581892615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4"/>
  <sheetViews>
    <sheetView showGridLines="0" tabSelected="1" zoomScale="145" zoomScaleNormal="145" workbookViewId="0">
      <selection activeCell="N16" sqref="N16"/>
    </sheetView>
  </sheetViews>
  <sheetFormatPr defaultColWidth="11.07421875" defaultRowHeight="14.6" x14ac:dyDescent="0.4"/>
  <cols>
    <col min="2" max="3" width="9.23046875" customWidth="1"/>
    <col min="4" max="4" width="8.3828125" customWidth="1"/>
    <col min="5" max="5" width="9.23046875" customWidth="1"/>
    <col min="6" max="6" width="10.3828125" customWidth="1"/>
    <col min="7" max="7" width="9.921875" customWidth="1"/>
    <col min="8" max="8" width="8.3046875" customWidth="1"/>
    <col min="9" max="9" width="8.61328125" customWidth="1"/>
  </cols>
  <sheetData>
    <row r="1" spans="2:12" x14ac:dyDescent="0.4">
      <c r="B1" s="3"/>
      <c r="C1" s="3"/>
      <c r="D1" s="3"/>
      <c r="E1" s="3"/>
      <c r="F1" s="3"/>
      <c r="G1" s="3"/>
      <c r="H1" s="3"/>
      <c r="I1" s="3"/>
    </row>
    <row r="2" spans="2:12" ht="14.6" customHeight="1" x14ac:dyDescent="0.4">
      <c r="B2" s="5" t="s">
        <v>2</v>
      </c>
      <c r="C2" s="5"/>
      <c r="D2" s="8" t="s">
        <v>72</v>
      </c>
      <c r="E2" s="5" t="s">
        <v>7</v>
      </c>
      <c r="F2" s="5"/>
      <c r="G2" s="5"/>
      <c r="H2" s="6" t="s">
        <v>8</v>
      </c>
      <c r="I2" s="6" t="s">
        <v>6</v>
      </c>
    </row>
    <row r="3" spans="2:12" x14ac:dyDescent="0.4">
      <c r="B3" s="4" t="s">
        <v>0</v>
      </c>
      <c r="C3" s="4" t="s">
        <v>1</v>
      </c>
      <c r="D3" s="7"/>
      <c r="E3" s="4" t="s">
        <v>3</v>
      </c>
      <c r="F3" s="4" t="s">
        <v>4</v>
      </c>
      <c r="G3" s="4" t="s">
        <v>5</v>
      </c>
      <c r="H3" s="7"/>
      <c r="I3" s="7"/>
    </row>
    <row r="4" spans="2:12" x14ac:dyDescent="0.4">
      <c r="B4" s="1" t="str">
        <f>Raw!B31</f>
        <v>20</v>
      </c>
      <c r="C4" s="1" t="str">
        <f>Raw!C31</f>
        <v>8</v>
      </c>
      <c r="D4" s="1">
        <f>B4*252+B4*C4+C4</f>
        <v>5208</v>
      </c>
      <c r="E4" s="2">
        <f>Raw!D31</f>
        <v>0.19633883237838701</v>
      </c>
      <c r="F4" s="2">
        <f>Raw!E31</f>
        <v>0.208390787243843</v>
      </c>
      <c r="G4" s="2">
        <f>Raw!G31</f>
        <v>0.19805917288372701</v>
      </c>
      <c r="H4" s="2">
        <f>Raw!H31</f>
        <v>0.86030218858558405</v>
      </c>
      <c r="I4" s="2">
        <f>Raw!F31</f>
        <v>0.94006297527954197</v>
      </c>
      <c r="K4">
        <f>D4*G4</f>
        <v>1031.4921723784503</v>
      </c>
      <c r="L4">
        <v>0.19805917288372701</v>
      </c>
    </row>
    <row r="5" spans="2:12" x14ac:dyDescent="0.4">
      <c r="B5" s="1" t="str">
        <f>Raw!B26</f>
        <v>18</v>
      </c>
      <c r="C5" s="1" t="str">
        <f>Raw!C26</f>
        <v>8</v>
      </c>
      <c r="D5" s="1">
        <f>B5*252+B5*C5+C5</f>
        <v>4688</v>
      </c>
      <c r="E5" s="2">
        <f>Raw!D26</f>
        <v>0.19608061015605899</v>
      </c>
      <c r="F5" s="2">
        <f>Raw!E26</f>
        <v>0.206833496689796</v>
      </c>
      <c r="G5" s="2">
        <f>Raw!G26</f>
        <v>0.19810564293622099</v>
      </c>
      <c r="H5" s="2">
        <f>Raw!H26</f>
        <v>0.86130526942721997</v>
      </c>
      <c r="I5" s="2">
        <f>Raw!F26</f>
        <v>0.95096056028700704</v>
      </c>
      <c r="K5">
        <f>D5*G5</f>
        <v>928.71925408500397</v>
      </c>
      <c r="L5">
        <v>0.19810564293622099</v>
      </c>
    </row>
    <row r="6" spans="2:12" x14ac:dyDescent="0.4">
      <c r="B6" s="1" t="str">
        <f>Raw!B19</f>
        <v>16</v>
      </c>
      <c r="C6" s="1" t="str">
        <f>Raw!C19</f>
        <v>4</v>
      </c>
      <c r="D6" s="1">
        <f>B6*252+B6*C6+C6</f>
        <v>4100</v>
      </c>
      <c r="E6" s="2">
        <f>Raw!D19</f>
        <v>0.19766463339328799</v>
      </c>
      <c r="F6" s="2">
        <f>Raw!E19</f>
        <v>0.20515120029449499</v>
      </c>
      <c r="G6" s="2">
        <f>Raw!G19</f>
        <v>0.19903747285554699</v>
      </c>
      <c r="H6" s="2">
        <f>Raw!H19</f>
        <v>0.86004910279568303</v>
      </c>
      <c r="I6" s="2">
        <f>Raw!F19</f>
        <v>0.96571688529697697</v>
      </c>
      <c r="K6">
        <f>D6*G6</f>
        <v>816.05363870774261</v>
      </c>
      <c r="L6">
        <v>0.19903747285554699</v>
      </c>
    </row>
    <row r="7" spans="2:12" x14ac:dyDescent="0.4">
      <c r="B7" s="1" t="str">
        <f>Raw!B28</f>
        <v>20</v>
      </c>
      <c r="C7" s="1" t="str">
        <f>Raw!C28</f>
        <v>2</v>
      </c>
      <c r="D7" s="1">
        <f>B7*252+B7*C7+C7</f>
        <v>5082</v>
      </c>
      <c r="E7" s="2">
        <f>Raw!D28</f>
        <v>0.19961041212081901</v>
      </c>
      <c r="F7" s="2">
        <f>Raw!E28</f>
        <v>0.20887355506420099</v>
      </c>
      <c r="G7" s="2">
        <f>Raw!G28</f>
        <v>0.19930290246889401</v>
      </c>
      <c r="H7" s="2">
        <f>Raw!H28</f>
        <v>0.85908016043699997</v>
      </c>
      <c r="I7" s="2">
        <f>Raw!F28</f>
        <v>0.95086000362786705</v>
      </c>
      <c r="K7">
        <f>D7*G7</f>
        <v>1012.8573503469194</v>
      </c>
      <c r="L7">
        <v>0.19930290246889401</v>
      </c>
    </row>
    <row r="8" spans="2:12" x14ac:dyDescent="0.4">
      <c r="B8" s="3" t="str">
        <f>Raw!B25</f>
        <v>18</v>
      </c>
      <c r="C8" s="3" t="str">
        <f>Raw!C25</f>
        <v>6</v>
      </c>
      <c r="D8" s="3">
        <f>B8*252+B8*C8+C8</f>
        <v>4650</v>
      </c>
      <c r="E8" s="9">
        <f>Raw!D25</f>
        <v>0.19872300326824199</v>
      </c>
      <c r="F8" s="9">
        <f>Raw!E25</f>
        <v>0.208378881216049</v>
      </c>
      <c r="G8" s="9">
        <f>Raw!G25</f>
        <v>0.199661608240227</v>
      </c>
      <c r="H8" s="9">
        <f>Raw!H25</f>
        <v>0.86056901158140398</v>
      </c>
      <c r="I8" s="9">
        <f>Raw!F25</f>
        <v>0.95290164322192505</v>
      </c>
      <c r="K8">
        <f>D8*G8</f>
        <v>928.42647831705551</v>
      </c>
      <c r="L8">
        <v>0.199661608240227</v>
      </c>
    </row>
    <row r="9" spans="2:12" x14ac:dyDescent="0.4">
      <c r="B9" s="1" t="str">
        <f>Raw!B15</f>
        <v>14</v>
      </c>
      <c r="C9" s="1" t="str">
        <f>Raw!C15</f>
        <v>6</v>
      </c>
      <c r="D9" s="1">
        <f>B9*252+B9*C9+C9</f>
        <v>3618</v>
      </c>
      <c r="E9" s="2">
        <f>Raw!D15</f>
        <v>0.198817238211632</v>
      </c>
      <c r="F9" s="2">
        <f>Raw!E15</f>
        <v>0.207209497690201</v>
      </c>
      <c r="G9" s="2">
        <f>Raw!G15</f>
        <v>0.19967537068275301</v>
      </c>
      <c r="H9" s="2">
        <f>Raw!H15</f>
        <v>0.859796757350762</v>
      </c>
      <c r="I9" s="2">
        <f>Raw!F15</f>
        <v>0.96305582769062303</v>
      </c>
      <c r="K9">
        <f>D9*G9</f>
        <v>722.42549113020038</v>
      </c>
      <c r="L9">
        <v>0.19967537068275301</v>
      </c>
    </row>
    <row r="10" spans="2:12" x14ac:dyDescent="0.4">
      <c r="B10" s="1" t="str">
        <f>Raw!B21</f>
        <v>16</v>
      </c>
      <c r="C10" s="1" t="str">
        <f>Raw!C21</f>
        <v>8</v>
      </c>
      <c r="D10" s="1">
        <f>B10*252+B10*C10+C10</f>
        <v>4168</v>
      </c>
      <c r="E10" s="2">
        <f>Raw!D21</f>
        <v>0.198045089840889</v>
      </c>
      <c r="F10" s="2">
        <f>Raw!E21</f>
        <v>0.20754998922348</v>
      </c>
      <c r="G10" s="2">
        <f>Raw!G21</f>
        <v>0.20046695965267999</v>
      </c>
      <c r="H10" s="2">
        <f>Raw!H21</f>
        <v>0.857761045993649</v>
      </c>
      <c r="I10" s="2">
        <f>Raw!F21</f>
        <v>0.95576928341376899</v>
      </c>
      <c r="K10">
        <f>D10*G10</f>
        <v>835.54628783237024</v>
      </c>
      <c r="L10">
        <v>0.20046695965267999</v>
      </c>
    </row>
    <row r="11" spans="2:12" x14ac:dyDescent="0.4">
      <c r="B11" s="1" t="str">
        <f>Raw!B24</f>
        <v>18</v>
      </c>
      <c r="C11" s="1" t="str">
        <f>Raw!C24</f>
        <v>4</v>
      </c>
      <c r="D11" s="1">
        <f>B11*252+B11*C11+C11</f>
        <v>4612</v>
      </c>
      <c r="E11" s="2">
        <f>Raw!D24</f>
        <v>0.19830435514450101</v>
      </c>
      <c r="F11" s="2">
        <f>Raw!E24</f>
        <v>0.21164683997631101</v>
      </c>
      <c r="G11" s="2">
        <f>Raw!G24</f>
        <v>0.200896382992205</v>
      </c>
      <c r="H11" s="2">
        <f>Raw!H24</f>
        <v>0.86029597869931196</v>
      </c>
      <c r="I11" s="2">
        <f>Raw!F24</f>
        <v>0.95128392950692597</v>
      </c>
      <c r="K11">
        <f>D11*G11</f>
        <v>926.53411836004943</v>
      </c>
      <c r="L11">
        <v>0.200896382992205</v>
      </c>
    </row>
    <row r="12" spans="2:12" x14ac:dyDescent="0.4">
      <c r="B12" s="1" t="str">
        <f>Raw!B16</f>
        <v>14</v>
      </c>
      <c r="C12" s="1" t="str">
        <f>Raw!C16</f>
        <v>8</v>
      </c>
      <c r="D12" s="1">
        <f>B12*252+B12*C12+C12</f>
        <v>3648</v>
      </c>
      <c r="E12" s="2">
        <f>Raw!D16</f>
        <v>0.199097976088524</v>
      </c>
      <c r="F12" s="2">
        <f>Raw!E16</f>
        <v>0.20986923575401301</v>
      </c>
      <c r="G12" s="2">
        <f>Raw!G16</f>
        <v>0.20112262265217001</v>
      </c>
      <c r="H12" s="2">
        <f>Raw!H16</f>
        <v>0.86107679457584496</v>
      </c>
      <c r="I12" s="2">
        <f>Raw!F16</f>
        <v>0.95951430031559903</v>
      </c>
      <c r="K12">
        <f>D12*G12</f>
        <v>733.69532743511616</v>
      </c>
      <c r="L12">
        <v>0.20112262265217001</v>
      </c>
    </row>
    <row r="13" spans="2:12" x14ac:dyDescent="0.4">
      <c r="B13" s="3" t="str">
        <f>Raw!B17</f>
        <v>16</v>
      </c>
      <c r="C13" s="3" t="str">
        <f>Raw!C17</f>
        <v>0</v>
      </c>
      <c r="D13" s="3">
        <f>B13*252+B13*C13+C13</f>
        <v>4032</v>
      </c>
      <c r="E13" s="9">
        <f>Raw!D17</f>
        <v>0.20103147625923201</v>
      </c>
      <c r="F13" s="9">
        <f>Raw!E17</f>
        <v>0.208726391196251</v>
      </c>
      <c r="G13" s="9">
        <f>Raw!G17</f>
        <v>0.20115160812726701</v>
      </c>
      <c r="H13" s="9">
        <f>Raw!H17</f>
        <v>0.85765121556733803</v>
      </c>
      <c r="I13" s="9">
        <f>Raw!F17</f>
        <v>0.95889834531795404</v>
      </c>
      <c r="K13">
        <f>D13*G13</f>
        <v>811.04328396914059</v>
      </c>
      <c r="L13">
        <v>0.20115160812726701</v>
      </c>
    </row>
    <row r="14" spans="2:12" x14ac:dyDescent="0.4">
      <c r="B14" s="1" t="str">
        <f>Raw!B22</f>
        <v>18</v>
      </c>
      <c r="C14" s="1" t="str">
        <f>Raw!C22</f>
        <v>0</v>
      </c>
      <c r="D14" s="1">
        <f>B14*252+B14*C14+C14</f>
        <v>4536</v>
      </c>
      <c r="E14" s="2">
        <f>Raw!D22</f>
        <v>0.200760573148727</v>
      </c>
      <c r="F14" s="2">
        <f>Raw!E22</f>
        <v>0.211396619677544</v>
      </c>
      <c r="G14" s="2">
        <f>Raw!G22</f>
        <v>0.20116311338119899</v>
      </c>
      <c r="H14" s="2">
        <f>Raw!H22</f>
        <v>0.85902579004963298</v>
      </c>
      <c r="I14" s="2">
        <f>Raw!F22</f>
        <v>0.95516435369530295</v>
      </c>
      <c r="K14">
        <f>D14*G14</f>
        <v>912.47588229711869</v>
      </c>
      <c r="L14">
        <v>0.20116311338119899</v>
      </c>
    </row>
    <row r="15" spans="2:12" x14ac:dyDescent="0.4">
      <c r="B15" s="1" t="str">
        <f>Raw!B42</f>
        <v>8</v>
      </c>
      <c r="C15" s="1" t="str">
        <f>Raw!C42</f>
        <v>4</v>
      </c>
      <c r="D15" s="1">
        <f>B15*252+B15*C15+C15</f>
        <v>2052</v>
      </c>
      <c r="E15" s="2">
        <f>Raw!D42</f>
        <v>0.20158588886261</v>
      </c>
      <c r="F15" s="2">
        <f>Raw!E42</f>
        <v>0.20532044768333399</v>
      </c>
      <c r="G15" s="2">
        <f>Raw!G42</f>
        <v>0.20166536342628999</v>
      </c>
      <c r="H15" s="2">
        <f>Raw!H42</f>
        <v>0.85677940041942902</v>
      </c>
      <c r="I15" s="2">
        <f>Raw!F42</f>
        <v>0.98097485081709102</v>
      </c>
      <c r="K15">
        <f>D15*G15</f>
        <v>413.81732575074705</v>
      </c>
      <c r="L15">
        <v>0.20166536342628999</v>
      </c>
    </row>
    <row r="16" spans="2:12" x14ac:dyDescent="0.4">
      <c r="B16" s="1" t="str">
        <f>Raw!B11</f>
        <v>12</v>
      </c>
      <c r="C16" s="1" t="str">
        <f>Raw!C11</f>
        <v>8</v>
      </c>
      <c r="D16" s="1">
        <f>B16*252+B16*C16+C16</f>
        <v>3128</v>
      </c>
      <c r="E16" s="2">
        <f>Raw!D11</f>
        <v>0.199550405144691</v>
      </c>
      <c r="F16" s="2">
        <f>Raw!E11</f>
        <v>0.20850445330143</v>
      </c>
      <c r="G16" s="2">
        <f>Raw!G11</f>
        <v>0.20177325128109699</v>
      </c>
      <c r="H16" s="2">
        <f>Raw!H11</f>
        <v>0.85888465180587603</v>
      </c>
      <c r="I16" s="2">
        <f>Raw!F11</f>
        <v>0.96692182573290797</v>
      </c>
      <c r="K16">
        <f>D16*G16</f>
        <v>631.14673000727134</v>
      </c>
      <c r="L16">
        <v>0.20177325128109699</v>
      </c>
    </row>
    <row r="17" spans="2:12" x14ac:dyDescent="0.4">
      <c r="B17" s="1" t="str">
        <f>Raw!B23</f>
        <v>18</v>
      </c>
      <c r="C17" s="1" t="str">
        <f>Raw!C23</f>
        <v>2</v>
      </c>
      <c r="D17" s="1">
        <f>B17*252+B17*C17+C17</f>
        <v>4574</v>
      </c>
      <c r="E17" s="2">
        <f>Raw!D23</f>
        <v>0.19915230572223699</v>
      </c>
      <c r="F17" s="2">
        <f>Raw!E23</f>
        <v>0.20933519303798701</v>
      </c>
      <c r="G17" s="2">
        <f>Raw!G23</f>
        <v>0.20184804979030499</v>
      </c>
      <c r="H17" s="2">
        <f>Raw!H23</f>
        <v>0.85805898312585205</v>
      </c>
      <c r="I17" s="2">
        <f>Raw!F23</f>
        <v>0.95935232030516704</v>
      </c>
      <c r="K17">
        <f>D17*G17</f>
        <v>923.25297974085504</v>
      </c>
      <c r="L17">
        <v>0.20184804979030499</v>
      </c>
    </row>
    <row r="18" spans="2:12" x14ac:dyDescent="0.4">
      <c r="B18" s="3" t="str">
        <f>Raw!B20</f>
        <v>16</v>
      </c>
      <c r="C18" s="3" t="str">
        <f>Raw!C20</f>
        <v>6</v>
      </c>
      <c r="D18" s="3">
        <f>B18*252+B18*C18+C18</f>
        <v>4134</v>
      </c>
      <c r="E18" s="9">
        <f>Raw!D20</f>
        <v>0.20061616599559801</v>
      </c>
      <c r="F18" s="9">
        <f>Raw!E20</f>
        <v>0.208778962492943</v>
      </c>
      <c r="G18" s="9">
        <f>Raw!G20</f>
        <v>0.20186603100179601</v>
      </c>
      <c r="H18" s="9">
        <f>Raw!H20</f>
        <v>0.85684745145288399</v>
      </c>
      <c r="I18" s="9">
        <f>Raw!F20</f>
        <v>0.96350205280910906</v>
      </c>
      <c r="K18">
        <f>D18*G18</f>
        <v>834.51417216142465</v>
      </c>
      <c r="L18">
        <v>0.20186603100179601</v>
      </c>
    </row>
    <row r="19" spans="2:12" x14ac:dyDescent="0.4">
      <c r="B19" s="1" t="str">
        <f>Raw!B27</f>
        <v>20</v>
      </c>
      <c r="C19" s="1" t="str">
        <f>Raw!C27</f>
        <v>0</v>
      </c>
      <c r="D19" s="1">
        <f>B19*252+B19*C19+C19</f>
        <v>5040</v>
      </c>
      <c r="E19" s="2">
        <f>Raw!D27</f>
        <v>0.200712129473686</v>
      </c>
      <c r="F19" s="2">
        <f>Raw!E27</f>
        <v>0.21154126524925199</v>
      </c>
      <c r="G19" s="2">
        <f>Raw!G27</f>
        <v>0.202182617576526</v>
      </c>
      <c r="H19" s="2">
        <f>Raw!H27</f>
        <v>0.85679353292220795</v>
      </c>
      <c r="I19" s="2">
        <f>Raw!F27</f>
        <v>0.95271548270590201</v>
      </c>
      <c r="K19">
        <f>D19*G19</f>
        <v>1019.0003925856911</v>
      </c>
      <c r="L19">
        <v>0.202182617576526</v>
      </c>
    </row>
    <row r="20" spans="2:12" x14ac:dyDescent="0.4">
      <c r="B20" s="1" t="str">
        <f>Raw!B18</f>
        <v>16</v>
      </c>
      <c r="C20" s="1" t="str">
        <f>Raw!C18</f>
        <v>2</v>
      </c>
      <c r="D20" s="1">
        <f>B20*252+B20*C20+C20</f>
        <v>4066</v>
      </c>
      <c r="E20" s="2">
        <f>Raw!D18</f>
        <v>0.20149677991867099</v>
      </c>
      <c r="F20" s="2">
        <f>Raw!E18</f>
        <v>0.210610032081604</v>
      </c>
      <c r="G20" s="2">
        <f>Raw!G18</f>
        <v>0.20271738683347301</v>
      </c>
      <c r="H20" s="2">
        <f>Raw!H18</f>
        <v>0.85397818144659399</v>
      </c>
      <c r="I20" s="2">
        <f>Raw!F18</f>
        <v>0.96152405272661601</v>
      </c>
      <c r="K20">
        <f>D20*G20</f>
        <v>824.24889486490122</v>
      </c>
      <c r="L20">
        <v>0.20271738683347301</v>
      </c>
    </row>
    <row r="21" spans="2:12" x14ac:dyDescent="0.4">
      <c r="B21" s="1" t="str">
        <f>Raw!B12</f>
        <v>14</v>
      </c>
      <c r="C21" s="1" t="str">
        <f>Raw!C12</f>
        <v>0</v>
      </c>
      <c r="D21" s="1">
        <f>B21*252+B21*C21+C21</f>
        <v>3528</v>
      </c>
      <c r="E21" s="2">
        <f>Raw!D12</f>
        <v>0.20210942625999501</v>
      </c>
      <c r="F21" s="2">
        <f>Raw!E12</f>
        <v>0.20986413955688499</v>
      </c>
      <c r="G21" s="2">
        <f>Raw!G12</f>
        <v>0.20282020097759301</v>
      </c>
      <c r="H21" s="2">
        <f>Raw!H12</f>
        <v>0.85335018404706198</v>
      </c>
      <c r="I21" s="2">
        <f>Raw!F12</f>
        <v>0.96052958733129401</v>
      </c>
      <c r="K21">
        <f>D21*G21</f>
        <v>715.5496690489482</v>
      </c>
      <c r="L21">
        <v>0.20282020097759301</v>
      </c>
    </row>
    <row r="22" spans="2:12" x14ac:dyDescent="0.4">
      <c r="B22" s="1" t="str">
        <f>Raw!B30</f>
        <v>20</v>
      </c>
      <c r="C22" s="1" t="str">
        <f>Raw!C30</f>
        <v>6</v>
      </c>
      <c r="D22" s="1">
        <f>B22*252+B22*C22+C22</f>
        <v>5166</v>
      </c>
      <c r="E22" s="2">
        <f>Raw!D30</f>
        <v>0.198820531368256</v>
      </c>
      <c r="F22" s="2">
        <f>Raw!E30</f>
        <v>0.21320647001266499</v>
      </c>
      <c r="G22" s="2">
        <f>Raw!G30</f>
        <v>0.20286871997765099</v>
      </c>
      <c r="H22" s="2">
        <f>Raw!H30</f>
        <v>0.859831342554226</v>
      </c>
      <c r="I22" s="2">
        <f>Raw!F30</f>
        <v>0.952030098962664</v>
      </c>
      <c r="K22">
        <f>D22*G22</f>
        <v>1048.019807404545</v>
      </c>
      <c r="L22">
        <v>0.20286871997765099</v>
      </c>
    </row>
    <row r="23" spans="2:12" x14ac:dyDescent="0.4">
      <c r="B23" s="3" t="str">
        <f>Raw!B13</f>
        <v>14</v>
      </c>
      <c r="C23" s="3" t="str">
        <f>Raw!C13</f>
        <v>2</v>
      </c>
      <c r="D23" s="3">
        <f>B23*252+B23*C23+C23</f>
        <v>3558</v>
      </c>
      <c r="E23" s="9">
        <f>Raw!D13</f>
        <v>0.20048221945762601</v>
      </c>
      <c r="F23" s="9">
        <f>Raw!E13</f>
        <v>0.21126155555248299</v>
      </c>
      <c r="G23" s="9">
        <f>Raw!G13</f>
        <v>0.203254770118384</v>
      </c>
      <c r="H23" s="9">
        <f>Raw!H13</f>
        <v>0.85789904729142497</v>
      </c>
      <c r="I23" s="9">
        <f>Raw!F13</f>
        <v>0.96228004112279597</v>
      </c>
      <c r="K23">
        <f>D23*G23</f>
        <v>723.18047208121027</v>
      </c>
      <c r="L23">
        <v>0.203254770118384</v>
      </c>
    </row>
    <row r="24" spans="2:12" x14ac:dyDescent="0.4">
      <c r="B24" s="1" t="str">
        <f>Raw!B9</f>
        <v>12</v>
      </c>
      <c r="C24" s="1" t="str">
        <f>Raw!C9</f>
        <v>4</v>
      </c>
      <c r="D24" s="1">
        <f>B24*252+B24*C24+C24</f>
        <v>3076</v>
      </c>
      <c r="E24" s="2">
        <f>Raw!D9</f>
        <v>0.20158451795578</v>
      </c>
      <c r="F24" s="2">
        <f>Raw!E9</f>
        <v>0.21014149487018599</v>
      </c>
      <c r="G24" s="2">
        <f>Raw!G9</f>
        <v>0.20354075902546701</v>
      </c>
      <c r="H24" s="2">
        <f>Raw!H9</f>
        <v>0.85450824775723799</v>
      </c>
      <c r="I24" s="2">
        <f>Raw!F9</f>
        <v>0.96043840943199599</v>
      </c>
      <c r="K24">
        <f>D24*G24</f>
        <v>626.0913747623365</v>
      </c>
      <c r="L24">
        <v>0.20354075902546701</v>
      </c>
    </row>
    <row r="25" spans="2:12" x14ac:dyDescent="0.4">
      <c r="B25" s="1" t="str">
        <f>Raw!B32</f>
        <v>30</v>
      </c>
      <c r="C25" s="1" t="str">
        <f>Raw!C32</f>
        <v>0</v>
      </c>
      <c r="D25" s="1">
        <f>B25*252+B25*C25+C25</f>
        <v>7560</v>
      </c>
      <c r="E25" s="2">
        <f>Raw!D32</f>
        <v>0.198351010680199</v>
      </c>
      <c r="F25" s="2">
        <f>Raw!E32</f>
        <v>0.217407956719398</v>
      </c>
      <c r="G25" s="2">
        <f>Raw!G32</f>
        <v>0.204198877743898</v>
      </c>
      <c r="H25" s="2">
        <f>Raw!H32</f>
        <v>0.85928046043235196</v>
      </c>
      <c r="I25" s="2">
        <f>Raw!F32</f>
        <v>0.93810428713457605</v>
      </c>
      <c r="K25">
        <f>D25*G25</f>
        <v>1543.7435157438688</v>
      </c>
      <c r="L25">
        <v>0.204198877743898</v>
      </c>
    </row>
    <row r="26" spans="2:12" x14ac:dyDescent="0.4">
      <c r="B26" s="1" t="str">
        <f>Raw!B14</f>
        <v>14</v>
      </c>
      <c r="C26" s="1" t="str">
        <f>Raw!C14</f>
        <v>4</v>
      </c>
      <c r="D26" s="1">
        <f>B26*252+B26*C26+C26</f>
        <v>3588</v>
      </c>
      <c r="E26" s="2">
        <f>Raw!D14</f>
        <v>0.202178299427032</v>
      </c>
      <c r="F26" s="2">
        <f>Raw!E14</f>
        <v>0.212173402309418</v>
      </c>
      <c r="G26" s="2">
        <f>Raw!G14</f>
        <v>0.20420556441094201</v>
      </c>
      <c r="H26" s="2">
        <f>Raw!H14</f>
        <v>0.853151331248997</v>
      </c>
      <c r="I26" s="2">
        <f>Raw!F14</f>
        <v>0.96263210197939697</v>
      </c>
      <c r="K26">
        <f>D26*G26</f>
        <v>732.6895651064599</v>
      </c>
      <c r="L26">
        <v>0.20420556441094201</v>
      </c>
    </row>
    <row r="27" spans="2:12" x14ac:dyDescent="0.4">
      <c r="B27" s="1" t="str">
        <f>Raw!B43</f>
        <v>8</v>
      </c>
      <c r="C27" s="1" t="str">
        <f>Raw!C43</f>
        <v>6</v>
      </c>
      <c r="D27" s="1">
        <f>B27*252+B27*C27+C27</f>
        <v>2070</v>
      </c>
      <c r="E27" s="2">
        <f>Raw!D43</f>
        <v>0.20461669564247101</v>
      </c>
      <c r="F27" s="2">
        <f>Raw!E43</f>
        <v>0.209955379366875</v>
      </c>
      <c r="G27" s="2">
        <f>Raw!G43</f>
        <v>0.204338214984983</v>
      </c>
      <c r="H27" s="2">
        <f>Raw!H43</f>
        <v>0.85197460429879002</v>
      </c>
      <c r="I27" s="2">
        <f>Raw!F43</f>
        <v>0.97257121406414904</v>
      </c>
      <c r="K27">
        <f>D27*G27</f>
        <v>422.9801050189148</v>
      </c>
      <c r="L27">
        <v>0.204338214984983</v>
      </c>
    </row>
    <row r="28" spans="2:12" x14ac:dyDescent="0.4">
      <c r="B28" s="3" t="str">
        <f>Raw!B44</f>
        <v>8</v>
      </c>
      <c r="C28" s="3" t="str">
        <f>Raw!C44</f>
        <v>8</v>
      </c>
      <c r="D28" s="3">
        <f>B28*252+B28*C28+C28</f>
        <v>2088</v>
      </c>
      <c r="E28" s="9">
        <f>Raw!D44</f>
        <v>0.20165339112281799</v>
      </c>
      <c r="F28" s="9">
        <f>Raw!E44</f>
        <v>0.20856808125972701</v>
      </c>
      <c r="G28" s="9">
        <f>Raw!G44</f>
        <v>0.20496300501088999</v>
      </c>
      <c r="H28" s="9">
        <f>Raw!H44</f>
        <v>0.852345581892615</v>
      </c>
      <c r="I28" s="9">
        <f>Raw!F44</f>
        <v>0.97451473910603903</v>
      </c>
      <c r="K28">
        <f>D28*G28</f>
        <v>427.9627544627383</v>
      </c>
      <c r="L28">
        <v>0.20496300501088999</v>
      </c>
    </row>
    <row r="29" spans="2:12" x14ac:dyDescent="0.4">
      <c r="B29" s="1" t="str">
        <f>Raw!B37</f>
        <v>6</v>
      </c>
      <c r="C29" s="1" t="str">
        <f>Raw!C37</f>
        <v>2</v>
      </c>
      <c r="D29" s="1">
        <f>B29*252+B29*C29+C29</f>
        <v>1526</v>
      </c>
      <c r="E29" s="2">
        <f>Raw!D37</f>
        <v>0.204737603664398</v>
      </c>
      <c r="F29" s="2">
        <f>Raw!E37</f>
        <v>0.21061110496520999</v>
      </c>
      <c r="G29" s="2">
        <f>Raw!G37</f>
        <v>0.20509502057423601</v>
      </c>
      <c r="H29" s="2">
        <f>Raw!H37</f>
        <v>0.85321424154626402</v>
      </c>
      <c r="I29" s="2">
        <f>Raw!F37</f>
        <v>0.97722098340033903</v>
      </c>
      <c r="K29">
        <f>D29*G29</f>
        <v>312.97500139628414</v>
      </c>
      <c r="L29">
        <v>0.20509502057423601</v>
      </c>
    </row>
    <row r="30" spans="2:12" x14ac:dyDescent="0.4">
      <c r="B30" s="1" t="str">
        <f>Raw!B38</f>
        <v>6</v>
      </c>
      <c r="C30" s="1" t="str">
        <f>Raw!C38</f>
        <v>4</v>
      </c>
      <c r="D30" s="1">
        <f>B30*252+B30*C30+C30</f>
        <v>1540</v>
      </c>
      <c r="E30" s="2">
        <f>Raw!D38</f>
        <v>0.207526534795761</v>
      </c>
      <c r="F30" s="2">
        <f>Raw!E38</f>
        <v>0.20980748534202601</v>
      </c>
      <c r="G30" s="2">
        <f>Raw!G38</f>
        <v>0.20545598605719001</v>
      </c>
      <c r="H30" s="2">
        <f>Raw!H38</f>
        <v>0.850102150818554</v>
      </c>
      <c r="I30" s="2">
        <f>Raw!F38</f>
        <v>0.97547246514993902</v>
      </c>
      <c r="K30">
        <f>D30*G30</f>
        <v>316.40221852807264</v>
      </c>
      <c r="L30">
        <v>0.20545598605719001</v>
      </c>
    </row>
    <row r="31" spans="2:12" x14ac:dyDescent="0.4">
      <c r="B31" s="1" t="str">
        <f>Raw!B8</f>
        <v>12</v>
      </c>
      <c r="C31" s="1" t="str">
        <f>Raw!C8</f>
        <v>2</v>
      </c>
      <c r="D31" s="1">
        <f>B31*252+B31*C31+C31</f>
        <v>3050</v>
      </c>
      <c r="E31" s="2">
        <f>Raw!D8</f>
        <v>0.20615023374557501</v>
      </c>
      <c r="F31" s="2">
        <f>Raw!E8</f>
        <v>0.212851017713547</v>
      </c>
      <c r="G31" s="2">
        <f>Raw!G8</f>
        <v>0.20605967259452501</v>
      </c>
      <c r="H31" s="2">
        <f>Raw!H8</f>
        <v>0.85057155278962904</v>
      </c>
      <c r="I31" s="2">
        <f>Raw!F8</f>
        <v>0.96584736041869801</v>
      </c>
      <c r="K31">
        <f>D31*G31</f>
        <v>628.4820014133013</v>
      </c>
      <c r="L31">
        <v>0.20605967259452501</v>
      </c>
    </row>
    <row r="32" spans="2:12" x14ac:dyDescent="0.4">
      <c r="B32" s="1" t="str">
        <f>Raw!B7</f>
        <v>12</v>
      </c>
      <c r="C32" s="1" t="str">
        <f>Raw!C7</f>
        <v>0</v>
      </c>
      <c r="D32" s="1">
        <f>B32*252+B32*C32+C32</f>
        <v>3024</v>
      </c>
      <c r="E32" s="2">
        <f>Raw!D7</f>
        <v>0.20209346711635601</v>
      </c>
      <c r="F32" s="2">
        <f>Raw!E7</f>
        <v>0.21073067188262901</v>
      </c>
      <c r="G32" s="2">
        <f>Raw!G7</f>
        <v>0.20628824528366199</v>
      </c>
      <c r="H32" s="2">
        <f>Raw!H7</f>
        <v>0.85426976036201296</v>
      </c>
      <c r="I32" s="2">
        <f>Raw!F7</f>
        <v>0.96797244357383105</v>
      </c>
      <c r="K32">
        <f>D32*G32</f>
        <v>623.81565373779381</v>
      </c>
      <c r="L32">
        <v>0.20628824528366199</v>
      </c>
    </row>
    <row r="33" spans="2:12" x14ac:dyDescent="0.4">
      <c r="B33" s="3" t="str">
        <f>Raw!B29</f>
        <v>20</v>
      </c>
      <c r="C33" s="3" t="str">
        <f>Raw!C29</f>
        <v>4</v>
      </c>
      <c r="D33" s="3">
        <f>B33*252+B33*C33+C33</f>
        <v>5124</v>
      </c>
      <c r="E33" s="9">
        <f>Raw!D29</f>
        <v>0.19851991534233099</v>
      </c>
      <c r="F33" s="9">
        <f>Raw!E29</f>
        <v>0.21629029512405401</v>
      </c>
      <c r="G33" s="9">
        <f>Raw!G29</f>
        <v>0.206930721812564</v>
      </c>
      <c r="H33" s="9">
        <f>Raw!H29</f>
        <v>0.85665692428926399</v>
      </c>
      <c r="I33" s="9">
        <f>Raw!F29</f>
        <v>0.95261807349378003</v>
      </c>
      <c r="K33">
        <f>D33*G33</f>
        <v>1060.313018567578</v>
      </c>
      <c r="L33">
        <v>0.206930721812564</v>
      </c>
    </row>
    <row r="34" spans="2:12" x14ac:dyDescent="0.4">
      <c r="B34" s="1" t="str">
        <f>Raw!B40</f>
        <v>8</v>
      </c>
      <c r="C34" s="1" t="str">
        <f>Raw!C40</f>
        <v>0</v>
      </c>
      <c r="D34" s="1">
        <f>B34*252+B34*C34+C34</f>
        <v>2016</v>
      </c>
      <c r="E34" s="2">
        <f>Raw!D40</f>
        <v>0.20771637558937101</v>
      </c>
      <c r="F34" s="2">
        <f>Raw!E40</f>
        <v>0.214053809642792</v>
      </c>
      <c r="G34" s="2">
        <f>Raw!G40</f>
        <v>0.207483736011701</v>
      </c>
      <c r="H34" s="2">
        <f>Raw!H40</f>
        <v>0.84821183736094397</v>
      </c>
      <c r="I34" s="2">
        <f>Raw!F40</f>
        <v>0.96973689617305303</v>
      </c>
      <c r="K34">
        <f>D34*G34</f>
        <v>418.28721179958922</v>
      </c>
      <c r="L34">
        <v>0.207483736011701</v>
      </c>
    </row>
    <row r="35" spans="2:12" x14ac:dyDescent="0.4">
      <c r="B35" s="1" t="str">
        <f>Raw!B41</f>
        <v>8</v>
      </c>
      <c r="C35" s="1" t="str">
        <f>Raw!C41</f>
        <v>2</v>
      </c>
      <c r="D35" s="1">
        <f>B35*252+B35*C35+C35</f>
        <v>2034</v>
      </c>
      <c r="E35" s="2">
        <f>Raw!D41</f>
        <v>0.203970521688461</v>
      </c>
      <c r="F35" s="2">
        <f>Raw!E41</f>
        <v>0.21540892124176</v>
      </c>
      <c r="G35" s="2">
        <f>Raw!G41</f>
        <v>0.20896228704726799</v>
      </c>
      <c r="H35" s="2">
        <f>Raw!H41</f>
        <v>0.85259482330904302</v>
      </c>
      <c r="I35" s="2">
        <f>Raw!F41</f>
        <v>0.96949346971033401</v>
      </c>
      <c r="K35">
        <f>D35*G35</f>
        <v>425.02929185414308</v>
      </c>
      <c r="L35">
        <v>0.20896228704726799</v>
      </c>
    </row>
    <row r="36" spans="2:12" x14ac:dyDescent="0.4">
      <c r="B36" s="1" t="str">
        <f>Raw!B39</f>
        <v>6</v>
      </c>
      <c r="C36" s="1" t="str">
        <f>Raw!C39</f>
        <v>6</v>
      </c>
      <c r="D36" s="1">
        <f>B36*252+B36*C36+C36</f>
        <v>1554</v>
      </c>
      <c r="E36" s="2">
        <f>Raw!D39</f>
        <v>0.20928418636321999</v>
      </c>
      <c r="F36" s="2">
        <f>Raw!E39</f>
        <v>0.21417270600795699</v>
      </c>
      <c r="G36" s="2">
        <f>Raw!G39</f>
        <v>0.20944228059311401</v>
      </c>
      <c r="H36" s="2">
        <f>Raw!H39</f>
        <v>0.84590376581962301</v>
      </c>
      <c r="I36" s="2">
        <f>Raw!F39</f>
        <v>0.97514241688638204</v>
      </c>
      <c r="K36">
        <f>D36*G36</f>
        <v>325.47330404169918</v>
      </c>
      <c r="L36">
        <v>0.20944228059311401</v>
      </c>
    </row>
    <row r="37" spans="2:12" x14ac:dyDescent="0.4">
      <c r="B37" s="1" t="str">
        <f>Raw!B10</f>
        <v>12</v>
      </c>
      <c r="C37" s="1" t="str">
        <f>Raw!C10</f>
        <v>6</v>
      </c>
      <c r="D37" s="1">
        <f>B37*252+B37*C37+C37</f>
        <v>3102</v>
      </c>
      <c r="E37" s="2">
        <f>Raw!D10</f>
        <v>0.20156808197498299</v>
      </c>
      <c r="F37" s="2">
        <f>Raw!E10</f>
        <v>0.217274129390717</v>
      </c>
      <c r="G37" s="2">
        <f>Raw!G10</f>
        <v>0.20975948142843001</v>
      </c>
      <c r="H37" s="2">
        <f>Raw!H10</f>
        <v>0.85489133996604405</v>
      </c>
      <c r="I37" s="2">
        <f>Raw!F10</f>
        <v>0.96251378862211101</v>
      </c>
      <c r="K37">
        <f>D37*G37</f>
        <v>650.67391139098993</v>
      </c>
      <c r="L37">
        <v>0.20975948142843001</v>
      </c>
    </row>
    <row r="38" spans="2:12" x14ac:dyDescent="0.4">
      <c r="B38" s="3" t="str">
        <f>Raw!B35</f>
        <v>4</v>
      </c>
      <c r="C38" s="3" t="str">
        <f>Raw!C35</f>
        <v>4</v>
      </c>
      <c r="D38" s="3">
        <f>B38*252+B38*C38+C38</f>
        <v>1028</v>
      </c>
      <c r="E38" s="9">
        <f>Raw!D35</f>
        <v>0.213270008563995</v>
      </c>
      <c r="F38" s="9">
        <f>Raw!E35</f>
        <v>0.215474888682365</v>
      </c>
      <c r="G38" s="9">
        <f>Raw!G35</f>
        <v>0.21077933133462801</v>
      </c>
      <c r="H38" s="9">
        <f>Raw!H35</f>
        <v>0.84269677661693798</v>
      </c>
      <c r="I38" s="9">
        <f>Raw!F35</f>
        <v>0.98555513023844699</v>
      </c>
      <c r="K38">
        <f>D38*G38</f>
        <v>216.68115261199759</v>
      </c>
      <c r="L38">
        <v>0.21077933133462801</v>
      </c>
    </row>
    <row r="39" spans="2:12" x14ac:dyDescent="0.4">
      <c r="B39" s="1" t="str">
        <f>Raw!B36</f>
        <v>6</v>
      </c>
      <c r="C39" s="1" t="str">
        <f>Raw!C36</f>
        <v>0</v>
      </c>
      <c r="D39" s="1">
        <f>B39*252+B39*C39+C39</f>
        <v>1512</v>
      </c>
      <c r="E39" s="2">
        <f>Raw!D36</f>
        <v>0.21292233467102101</v>
      </c>
      <c r="F39" s="2">
        <f>Raw!E36</f>
        <v>0.218043327331543</v>
      </c>
      <c r="G39" s="2">
        <f>Raw!G36</f>
        <v>0.21246856388684199</v>
      </c>
      <c r="H39" s="2">
        <f>Raw!H36</f>
        <v>0.84219582020734296</v>
      </c>
      <c r="I39" s="2">
        <f>Raw!F36</f>
        <v>0.97620925645812695</v>
      </c>
      <c r="K39">
        <f>D39*G39</f>
        <v>321.25246859690509</v>
      </c>
      <c r="L39">
        <v>0.21246856388684199</v>
      </c>
    </row>
    <row r="40" spans="2:12" x14ac:dyDescent="0.4">
      <c r="B40" s="1" t="str">
        <f>Raw!B33</f>
        <v>4</v>
      </c>
      <c r="C40" s="1" t="str">
        <f>Raw!C33</f>
        <v>0</v>
      </c>
      <c r="D40" s="1">
        <f>B40*252+B40*C40+C40</f>
        <v>1008</v>
      </c>
      <c r="E40" s="2">
        <f>Raw!D33</f>
        <v>0.22166819870471999</v>
      </c>
      <c r="F40" s="2">
        <f>Raw!E33</f>
        <v>0.22433297336101499</v>
      </c>
      <c r="G40" s="2">
        <f>Raw!G33</f>
        <v>0.21896879914046299</v>
      </c>
      <c r="H40" s="2">
        <f>Raw!H33</f>
        <v>0.83186875417328499</v>
      </c>
      <c r="I40" s="2">
        <f>Raw!F33</f>
        <v>0.98436648544765804</v>
      </c>
      <c r="K40">
        <f>D40*G40</f>
        <v>220.72054953358671</v>
      </c>
      <c r="L40">
        <v>0.21896879914046299</v>
      </c>
    </row>
    <row r="41" spans="2:12" x14ac:dyDescent="0.4">
      <c r="B41" s="1" t="str">
        <f>Raw!B34</f>
        <v>4</v>
      </c>
      <c r="C41" s="1" t="str">
        <f>Raw!C34</f>
        <v>2</v>
      </c>
      <c r="D41" s="1">
        <f>B41*252+B41*C41+C41</f>
        <v>1018</v>
      </c>
      <c r="E41" s="2">
        <f>Raw!D34</f>
        <v>0.22200728952884699</v>
      </c>
      <c r="F41" s="2">
        <f>Raw!E34</f>
        <v>0.224157750606537</v>
      </c>
      <c r="G41" s="2">
        <f>Raw!G34</f>
        <v>0.221865156131962</v>
      </c>
      <c r="H41" s="2">
        <f>Raw!H34</f>
        <v>0.82913542888146297</v>
      </c>
      <c r="I41" s="2">
        <f>Raw!F34</f>
        <v>0.99045119458077802</v>
      </c>
      <c r="K41">
        <f>D41*G41</f>
        <v>225.85872894233731</v>
      </c>
      <c r="L41">
        <v>0.221865156131962</v>
      </c>
    </row>
    <row r="42" spans="2:12" ht="9.4499999999999993" customHeight="1" x14ac:dyDescent="0.4">
      <c r="B42" s="3"/>
      <c r="C42" s="3"/>
      <c r="D42" s="3"/>
      <c r="E42" s="9"/>
      <c r="F42" s="9"/>
      <c r="G42" s="9"/>
      <c r="H42" s="9"/>
      <c r="I42" s="9"/>
    </row>
    <row r="43" spans="2:12" x14ac:dyDescent="0.4">
      <c r="B43" s="1"/>
      <c r="C43" s="1"/>
      <c r="D43" s="1"/>
      <c r="E43" s="2"/>
      <c r="F43" s="2"/>
      <c r="G43" s="2"/>
      <c r="H43" s="2"/>
      <c r="I43" s="2"/>
    </row>
    <row r="44" spans="2:12" x14ac:dyDescent="0.4">
      <c r="B44" s="1"/>
      <c r="C44" s="1"/>
      <c r="D44" s="1"/>
      <c r="E44" s="2"/>
      <c r="F44" s="2"/>
      <c r="G44" s="2"/>
      <c r="H44" s="2"/>
      <c r="I44" s="2"/>
    </row>
  </sheetData>
  <sortState ref="B4:K41">
    <sortCondition ref="G4:G41"/>
    <sortCondition ref="K4:K41"/>
  </sortState>
  <mergeCells count="5">
    <mergeCell ref="E2:G2"/>
    <mergeCell ref="B2:C2"/>
    <mergeCell ref="I2:I3"/>
    <mergeCell ref="H2:H3"/>
    <mergeCell ref="D2:D3"/>
  </mergeCells>
  <conditionalFormatting sqref="E4:E44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4:F44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4:G4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4:H4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:I4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D4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Formatted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Carruthers, Tom</dc:creator>
  <cp:lastModifiedBy>Carruthers, Tom</cp:lastModifiedBy>
  <dcterms:created xsi:type="dcterms:W3CDTF">2022-08-04T16:32:19Z</dcterms:created>
  <dcterms:modified xsi:type="dcterms:W3CDTF">2022-11-11T17:57:42Z</dcterms:modified>
</cp:coreProperties>
</file>