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650"/>
  </bookViews>
  <sheets>
    <sheet name="Bai5_Phan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3" i="1"/>
  <c r="H3" i="1"/>
  <c r="I3" i="1"/>
  <c r="E4" i="1"/>
  <c r="G4" i="1"/>
  <c r="H4" i="1"/>
  <c r="I4" i="1"/>
  <c r="E5" i="1"/>
  <c r="G5" i="1"/>
  <c r="H5" i="1"/>
  <c r="I5" i="1"/>
  <c r="E6" i="1"/>
  <c r="G6" i="1"/>
  <c r="H6" i="1"/>
  <c r="I6" i="1"/>
  <c r="E7" i="1"/>
  <c r="G7" i="1"/>
  <c r="H7" i="1"/>
  <c r="I7" i="1"/>
  <c r="E8" i="1"/>
  <c r="G8" i="1"/>
  <c r="H8" i="1"/>
  <c r="I8" i="1"/>
  <c r="E9" i="1"/>
  <c r="G9" i="1"/>
  <c r="H9" i="1"/>
  <c r="I9" i="1"/>
  <c r="E10" i="1"/>
  <c r="G10" i="1"/>
  <c r="H10" i="1"/>
  <c r="I10" i="1"/>
</calcChain>
</file>

<file path=xl/sharedStrings.xml><?xml version="1.0" encoding="utf-8"?>
<sst xmlns="http://schemas.openxmlformats.org/spreadsheetml/2006/main" count="18" uniqueCount="18">
  <si>
    <t>Ngô Thiện Minh</t>
  </si>
  <si>
    <t>Lý Hùng</t>
  </si>
  <si>
    <t>Trần Hùnh</t>
  </si>
  <si>
    <t>Lê Yến Nhi</t>
  </si>
  <si>
    <t>Huỳnh Như</t>
  </si>
  <si>
    <t>Thái Diểm My</t>
  </si>
  <si>
    <t>Lê Hoài Thu</t>
  </si>
  <si>
    <t>Đỗ Nhật Nam</t>
  </si>
  <si>
    <t>tỉ lệ tổng 
doanh thu</t>
  </si>
  <si>
    <t>Doanh thu 
trung bình</t>
  </si>
  <si>
    <t>lợi 
nhuận</t>
  </si>
  <si>
    <t>chi phí</t>
  </si>
  <si>
    <t>tổng 
doanh thu</t>
  </si>
  <si>
    <t>dụng cụ thể thao 
ngoài trời</t>
  </si>
  <si>
    <t>xe đạp
 leo núi</t>
  </si>
  <si>
    <t>dụng cụ
 thể dục</t>
  </si>
  <si>
    <t>tên 
nhân viên</t>
  </si>
  <si>
    <t>KINH DOANH DỤNG CỤ THỂ THAO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</si>
</sst>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22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7">
    <xf numFmtId="0" fontId="0" fillId="0" borderId="0" xfId="0"/>
    <xf numFmtId="10" fontId="2" fillId="0" borderId="2" xfId="1" applyNumberFormat="1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3" fillId="0" borderId="1" xfId="2" applyAlignment="1">
      <alignment horizontal="center" vertical="center" wrapText="1"/>
    </xf>
    <xf numFmtId="0" fontId="3" fillId="0" borderId="1" xfId="2" applyAlignment="1">
      <alignment horizontal="center" vertical="center"/>
    </xf>
    <xf numFmtId="0" fontId="4" fillId="0" borderId="1" xfId="2" applyFont="1" applyAlignment="1">
      <alignment horizontal="center" vertical="center"/>
    </xf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10"/>
  <sheetViews>
    <sheetView tabSelected="1" workbookViewId="0">
      <selection activeCell="J8" sqref="J8"/>
    </sheetView>
  </sheetViews>
  <sheetFormatPr defaultRowHeight="15" x14ac:dyDescent="0.25"/>
  <cols>
    <col min="1" max="1" width="15.5703125" customWidth="1"/>
    <col min="2" max="2" width="16.85546875" customWidth="1"/>
    <col min="3" max="3" width="18" customWidth="1"/>
    <col min="4" max="4" width="22.85546875" customWidth="1"/>
    <col min="5" max="9" width="16" customWidth="1"/>
  </cols>
  <sheetData>
    <row r="1" spans="1:9" ht="35.25" customHeight="1" thickBot="1" x14ac:dyDescent="0.3">
      <c r="A1" s="6" t="s">
        <v>17</v>
      </c>
      <c r="B1" s="6"/>
      <c r="C1" s="6"/>
      <c r="D1" s="6"/>
      <c r="E1" s="6"/>
      <c r="F1" s="6"/>
      <c r="G1" s="6"/>
      <c r="H1" s="6"/>
      <c r="I1" s="6"/>
    </row>
    <row r="2" spans="1:9" ht="40.5" thickTop="1" thickBot="1" x14ac:dyDescent="0.3">
      <c r="A2" s="4" t="s">
        <v>16</v>
      </c>
      <c r="B2" s="4" t="s">
        <v>15</v>
      </c>
      <c r="C2" s="4" t="s">
        <v>14</v>
      </c>
      <c r="D2" s="4" t="s">
        <v>13</v>
      </c>
      <c r="E2" s="4" t="s">
        <v>12</v>
      </c>
      <c r="F2" s="5" t="s">
        <v>11</v>
      </c>
      <c r="G2" s="4" t="s">
        <v>10</v>
      </c>
      <c r="H2" s="4" t="s">
        <v>9</v>
      </c>
      <c r="I2" s="4" t="s">
        <v>8</v>
      </c>
    </row>
    <row r="3" spans="1:9" ht="26.25" customHeight="1" thickTop="1" x14ac:dyDescent="0.25">
      <c r="A3" s="3" t="s">
        <v>7</v>
      </c>
      <c r="B3" s="2">
        <v>181921</v>
      </c>
      <c r="C3" s="2">
        <v>176655</v>
      </c>
      <c r="D3" s="2">
        <v>194288</v>
      </c>
      <c r="E3" s="2">
        <f>B3+C3+D3</f>
        <v>552864</v>
      </c>
      <c r="F3" s="2">
        <v>124100</v>
      </c>
      <c r="G3" s="2">
        <f>E3-F3</f>
        <v>428764</v>
      </c>
      <c r="H3" s="2">
        <f>AVERAGE(B3,C3,D3)</f>
        <v>184288</v>
      </c>
      <c r="I3" s="1">
        <f>E3/SUM($E$3,$E$4,$E$5,$E$6,$E$7,$E$8,$E$9,$E$10)</f>
        <v>6.8584486044958079E-2</v>
      </c>
    </row>
    <row r="4" spans="1:9" ht="26.25" customHeight="1" x14ac:dyDescent="0.25">
      <c r="A4" s="3" t="s">
        <v>6</v>
      </c>
      <c r="B4" s="2">
        <v>170438</v>
      </c>
      <c r="C4" s="2">
        <v>190801</v>
      </c>
      <c r="D4" s="2">
        <v>165028</v>
      </c>
      <c r="E4" s="2">
        <f>B4+C4+D4</f>
        <v>526267</v>
      </c>
      <c r="F4" s="2">
        <v>116500</v>
      </c>
      <c r="G4" s="2">
        <f>E4-F4</f>
        <v>409767</v>
      </c>
      <c r="H4" s="2">
        <f>AVERAGE(B4,C4,D4)</f>
        <v>175422.33333333334</v>
      </c>
      <c r="I4" s="1">
        <f>E4/SUM($E$3,$E$4,$E$5,$E$6,$E$7,$E$8,$E$9,$E$10)</f>
        <v>6.528504608262059E-2</v>
      </c>
    </row>
    <row r="5" spans="1:9" ht="26.25" customHeight="1" x14ac:dyDescent="0.25">
      <c r="A5" s="3" t="s">
        <v>5</v>
      </c>
      <c r="B5" s="2">
        <v>200969</v>
      </c>
      <c r="C5" s="2">
        <v>219519</v>
      </c>
      <c r="D5" s="2">
        <v>219529</v>
      </c>
      <c r="E5" s="2">
        <f>B5+C5+D5</f>
        <v>640017</v>
      </c>
      <c r="F5" s="2">
        <v>165999</v>
      </c>
      <c r="G5" s="2">
        <f>E5-F5</f>
        <v>474018</v>
      </c>
      <c r="H5" s="2">
        <f>AVERAGE(B5,C5,D5)</f>
        <v>213339</v>
      </c>
      <c r="I5" s="1">
        <f>E5/SUM($E$3,$E$4,$E$5,$E$6,$E$7,$E$8,$E$9,$E$10)</f>
        <v>7.9396084760512409E-2</v>
      </c>
    </row>
    <row r="6" spans="1:9" ht="26.25" customHeight="1" x14ac:dyDescent="0.25">
      <c r="A6" s="3" t="s">
        <v>4</v>
      </c>
      <c r="B6" s="2">
        <v>194844</v>
      </c>
      <c r="C6" s="2">
        <v>172556</v>
      </c>
      <c r="D6" s="2">
        <v>187026</v>
      </c>
      <c r="E6" s="2">
        <f>B6+C6+D6</f>
        <v>554426</v>
      </c>
      <c r="F6" s="2">
        <v>134500</v>
      </c>
      <c r="G6" s="2">
        <f>E6-F6</f>
        <v>419926</v>
      </c>
      <c r="H6" s="2">
        <f>AVERAGE(B6,C6,D6)</f>
        <v>184808.66666666666</v>
      </c>
      <c r="I6" s="1">
        <f>E6/SUM($E$3,$E$4,$E$5,$E$6,$E$7,$E$8,$E$9,$E$10)</f>
        <v>6.877825696728658E-2</v>
      </c>
    </row>
    <row r="7" spans="1:9" ht="26.25" customHeight="1" x14ac:dyDescent="0.25">
      <c r="A7" s="3" t="s">
        <v>3</v>
      </c>
      <c r="B7" s="2">
        <v>748172</v>
      </c>
      <c r="C7" s="2">
        <v>749631</v>
      </c>
      <c r="D7" s="2">
        <v>762271</v>
      </c>
      <c r="E7" s="2">
        <f>B7+C7+D7</f>
        <v>2260074</v>
      </c>
      <c r="F7" s="2">
        <v>540100</v>
      </c>
      <c r="G7" s="2">
        <f>E7-F7</f>
        <v>1719974</v>
      </c>
      <c r="H7" s="2">
        <f>AVERAGE(B7,C7,D7)</f>
        <v>753358</v>
      </c>
      <c r="I7" s="1">
        <f>E7/SUM($E$3,$E$4,$E$5,$E$6,$E$7,$E$8,$E$9,$E$10)</f>
        <v>0.28036915717712235</v>
      </c>
    </row>
    <row r="8" spans="1:9" ht="26.25" customHeight="1" x14ac:dyDescent="0.25">
      <c r="A8" s="3" t="s">
        <v>2</v>
      </c>
      <c r="B8" s="2">
        <v>201069</v>
      </c>
      <c r="C8" s="2">
        <v>291619</v>
      </c>
      <c r="D8" s="2">
        <v>219629</v>
      </c>
      <c r="E8" s="2">
        <f>B8+C8+D8</f>
        <v>712317</v>
      </c>
      <c r="F8" s="2">
        <v>166099</v>
      </c>
      <c r="G8" s="2">
        <f>E8-F8</f>
        <v>546218</v>
      </c>
      <c r="H8" s="2">
        <f>AVERAGE(B8,C8,D8)</f>
        <v>237439</v>
      </c>
      <c r="I8" s="1">
        <f>E8/SUM($E$3,$E$4,$E$5,$E$6,$E$7,$E$8,$E$9,$E$10)</f>
        <v>8.8365122970724089E-2</v>
      </c>
    </row>
    <row r="9" spans="1:9" ht="26.25" customHeight="1" x14ac:dyDescent="0.25">
      <c r="A9" s="3" t="s">
        <v>1</v>
      </c>
      <c r="B9" s="2">
        <v>194944</v>
      </c>
      <c r="C9" s="2">
        <v>172656</v>
      </c>
      <c r="D9" s="2">
        <v>187126</v>
      </c>
      <c r="E9" s="2">
        <f>B9+C9+D9</f>
        <v>554726</v>
      </c>
      <c r="F9" s="2">
        <v>134600</v>
      </c>
      <c r="G9" s="2">
        <f>E9-F9</f>
        <v>420126</v>
      </c>
      <c r="H9" s="2">
        <f>AVERAGE(B9,C9,D9)</f>
        <v>184908.66666666666</v>
      </c>
      <c r="I9" s="1">
        <f>E9/SUM($E$3,$E$4,$E$5,$E$6,$E$7,$E$8,$E$9,$E$10)</f>
        <v>6.8815472893470037E-2</v>
      </c>
    </row>
    <row r="10" spans="1:9" ht="26.25" customHeight="1" x14ac:dyDescent="0.25">
      <c r="A10" s="3" t="s">
        <v>0</v>
      </c>
      <c r="B10" s="2">
        <v>748272</v>
      </c>
      <c r="C10" s="2">
        <v>749731</v>
      </c>
      <c r="D10" s="2">
        <v>762371</v>
      </c>
      <c r="E10" s="2">
        <f>B10+C10+D10</f>
        <v>2260374</v>
      </c>
      <c r="F10" s="2">
        <v>540200</v>
      </c>
      <c r="G10" s="2">
        <f>E10-F10</f>
        <v>1720174</v>
      </c>
      <c r="H10" s="2">
        <f>AVERAGE(B10,C10,D10)</f>
        <v>753458</v>
      </c>
      <c r="I10" s="1">
        <f>E10/SUM($E$3,$E$4,$E$5,$E$6,$E$7,$E$8,$E$9,$E$10)</f>
        <v>0.28040637310330585</v>
      </c>
    </row>
  </sheetData>
  <mergeCells count="1">
    <mergeCell ref="A1:I1"/>
  </mergeCells>
  <conditionalFormatting sqref="G3:G10">
    <cfRule type="aboveAverage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Bai5_Phan3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2021-11-03T15:22:54Z</dcterms:created>
  <dcterms:modified xsi:type="dcterms:W3CDTF">2021-11-03T15:23:10Z</dcterms:modified>
</cp:coreProperties>
</file>