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B15" i="1" l="1"/>
  <c r="B11" i="1"/>
  <c r="B7" i="1"/>
  <c r="B4" i="1"/>
  <c r="B13" i="1"/>
  <c r="B5" i="1"/>
  <c r="B10" i="1"/>
  <c r="B9" i="1"/>
  <c r="B8" i="1"/>
  <c r="B2" i="1"/>
  <c r="B3" i="1"/>
</calcChain>
</file>

<file path=xl/sharedStrings.xml><?xml version="1.0" encoding="utf-8"?>
<sst xmlns="http://schemas.openxmlformats.org/spreadsheetml/2006/main" count="18" uniqueCount="18">
  <si>
    <t>Materialkosten 28 %</t>
  </si>
  <si>
    <t>Vertriebskosten 10%</t>
  </si>
  <si>
    <t>Verwaltungskosten Vertrieb 12%</t>
  </si>
  <si>
    <t>Verwaltungskosten Produktion 14%</t>
  </si>
  <si>
    <t>Gesamtkosten</t>
  </si>
  <si>
    <t>Fertigungskosten 36%</t>
  </si>
  <si>
    <t>Zuschlagskalkulation</t>
  </si>
  <si>
    <t>Beträge</t>
  </si>
  <si>
    <t>Minderbestand</t>
  </si>
  <si>
    <t>Marktpreis</t>
  </si>
  <si>
    <t>Herstellkosten des Umsatzes</t>
  </si>
  <si>
    <t>Vorperiode</t>
  </si>
  <si>
    <t>Mehrbestand</t>
  </si>
  <si>
    <t>Erlöse</t>
  </si>
  <si>
    <t>Selbstkosten</t>
  </si>
  <si>
    <t>Herstellkosten der Fertigung</t>
  </si>
  <si>
    <t>Gewinn pro Mengeneinheit</t>
  </si>
  <si>
    <t>Durchschnittlicher Stückgewinn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</si>
</sst>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topLeftCell="A16" workbookViewId="0">
      <selection activeCell="A17" sqref="A17"/>
    </sheetView>
  </sheetViews>
  <sheetFormatPr baseColWidth="10" defaultColWidth="9.140625" defaultRowHeight="15" x14ac:dyDescent="0.25"/>
  <cols>
    <col min="1" max="1" width="33" bestFit="1" customWidth="1"/>
    <col min="5" max="5" width="11.140625" bestFit="1" customWidth="1"/>
  </cols>
  <sheetData>
    <row r="1" spans="1:6" x14ac:dyDescent="0.25">
      <c r="A1" t="s">
        <v>6</v>
      </c>
      <c r="B1" t="s">
        <v>7</v>
      </c>
    </row>
    <row r="2" spans="1:6" x14ac:dyDescent="0.25">
      <c r="A2" t="s">
        <v>0</v>
      </c>
      <c r="B2" s="1">
        <f>F6*0.28</f>
        <v>75600</v>
      </c>
    </row>
    <row r="3" spans="1:6" x14ac:dyDescent="0.25">
      <c r="A3" t="s">
        <v>5</v>
      </c>
      <c r="B3" s="1">
        <f>F6*0.36</f>
        <v>97200</v>
      </c>
    </row>
    <row r="4" spans="1:6" x14ac:dyDescent="0.25">
      <c r="A4" t="s">
        <v>15</v>
      </c>
      <c r="B4" s="1">
        <f>B2+B3</f>
        <v>172800</v>
      </c>
    </row>
    <row r="5" spans="1:6" x14ac:dyDescent="0.25">
      <c r="A5" t="s">
        <v>8</v>
      </c>
      <c r="B5" s="1">
        <f>(19800 - 16200)*12</f>
        <v>43200</v>
      </c>
    </row>
    <row r="6" spans="1:6" x14ac:dyDescent="0.25">
      <c r="A6" t="s">
        <v>12</v>
      </c>
      <c r="E6" t="s">
        <v>4</v>
      </c>
      <c r="F6" s="1">
        <v>270000</v>
      </c>
    </row>
    <row r="7" spans="1:6" x14ac:dyDescent="0.25">
      <c r="A7" t="s">
        <v>10</v>
      </c>
      <c r="B7" s="1">
        <f>B4+B5</f>
        <v>216000</v>
      </c>
      <c r="E7" t="s">
        <v>9</v>
      </c>
      <c r="F7">
        <v>20</v>
      </c>
    </row>
    <row r="8" spans="1:6" x14ac:dyDescent="0.25">
      <c r="A8" t="s">
        <v>3</v>
      </c>
      <c r="B8" s="1">
        <f>F6*0.14</f>
        <v>37800</v>
      </c>
      <c r="E8" t="s">
        <v>11</v>
      </c>
      <c r="F8">
        <v>12</v>
      </c>
    </row>
    <row r="9" spans="1:6" x14ac:dyDescent="0.25">
      <c r="A9" t="s">
        <v>2</v>
      </c>
      <c r="B9" s="1">
        <f>F6*0.12</f>
        <v>32400</v>
      </c>
    </row>
    <row r="10" spans="1:6" x14ac:dyDescent="0.25">
      <c r="A10" t="s">
        <v>1</v>
      </c>
      <c r="B10" s="1">
        <f>F6*0.1</f>
        <v>27000</v>
      </c>
    </row>
    <row r="11" spans="1:6" x14ac:dyDescent="0.25">
      <c r="A11" t="s">
        <v>14</v>
      </c>
      <c r="B11" s="1">
        <f>SUM(B7:B10)</f>
        <v>313200</v>
      </c>
    </row>
    <row r="13" spans="1:6" x14ac:dyDescent="0.25">
      <c r="A13" t="s">
        <v>13</v>
      </c>
      <c r="B13" s="1">
        <f>19800*F7</f>
        <v>396000</v>
      </c>
    </row>
    <row r="15" spans="1:6" x14ac:dyDescent="0.25">
      <c r="A15" t="s">
        <v>16</v>
      </c>
      <c r="B15" s="1">
        <f>(B13-B11)/19800</f>
        <v>4.1818181818181817</v>
      </c>
    </row>
    <row r="16" spans="1:6" x14ac:dyDescent="0.25">
      <c r="A16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2018-05-27T15:25:42Z</dcterms:modified>
</cp:coreProperties>
</file>