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bookViews>
    <workbookView xWindow="0" yWindow="0" windowWidth="23040" windowHeight="9408"/>
  </bookViews>
  <sheets>
    <sheet name="本紙" sheetId="1" r:id="rId1"/>
    <sheet name="本紙チェック" sheetId="2" state="hidden" r:id="rId2"/>
    <sheet name="別紙Ａ" sheetId="3" r:id="rId3"/>
    <sheet name="別紙Ｂ" sheetId="4" r:id="rId4"/>
    <sheet name="別紙C" sheetId="9" r:id="rId5"/>
    <sheet name="注意事項" sheetId="5" r:id="rId6"/>
  </sheets>
  <definedNames>
    <definedName name="_xlnm.Print_Area" localSheetId="2">別紙Ａ!$A$1:$K$49</definedName>
    <definedName name="_xlnm.Print_Area" localSheetId="3">別紙Ｂ!$A$1:$H$95</definedName>
    <definedName name="_xlnm.Print_Area" localSheetId="4">別紙C!$A$1:$O$52</definedName>
    <definedName name="_xlnm.Print_Area" localSheetId="0">本紙!$A$1:$P$657</definedName>
    <definedName name="_xlnm.Print_Titles" localSheetId="0">本紙!$1:$1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 i="1" l="1"/>
  <c r="D138" i="2" l="1"/>
  <c r="D135" i="2"/>
  <c r="D132" i="2"/>
  <c r="D137" i="2" l="1"/>
  <c r="D136" i="2"/>
  <c r="D133" i="2"/>
  <c r="D134" i="2"/>
  <c r="R49" i="9" l="1"/>
  <c r="R51" i="9"/>
  <c r="T51" i="9"/>
  <c r="S51" i="9"/>
  <c r="T50" i="9"/>
  <c r="S50" i="9"/>
  <c r="R50" i="9"/>
  <c r="T49" i="9"/>
  <c r="S49" i="9"/>
  <c r="T48" i="9"/>
  <c r="S48" i="9"/>
  <c r="R48" i="9"/>
  <c r="T47" i="9"/>
  <c r="S47" i="9"/>
  <c r="R47" i="9"/>
  <c r="T46" i="9"/>
  <c r="S46" i="9"/>
  <c r="R46" i="9"/>
  <c r="T45" i="9"/>
  <c r="S45" i="9"/>
  <c r="R45" i="9"/>
  <c r="T44" i="9"/>
  <c r="S44" i="9"/>
  <c r="R44" i="9"/>
  <c r="T43" i="9"/>
  <c r="S43" i="9"/>
  <c r="R43" i="9"/>
  <c r="T42" i="9"/>
  <c r="S42" i="9"/>
  <c r="R42" i="9"/>
  <c r="T41" i="9"/>
  <c r="S41" i="9"/>
  <c r="R41" i="9"/>
  <c r="T40" i="9"/>
  <c r="S40" i="9"/>
  <c r="R40" i="9"/>
  <c r="T39" i="9"/>
  <c r="S39" i="9"/>
  <c r="R39" i="9"/>
  <c r="T38" i="9"/>
  <c r="S38" i="9"/>
  <c r="R38" i="9"/>
  <c r="T37" i="9"/>
  <c r="S37" i="9"/>
  <c r="R37" i="9"/>
  <c r="T36" i="9"/>
  <c r="S36" i="9"/>
  <c r="R36" i="9"/>
  <c r="T35" i="9"/>
  <c r="S35" i="9"/>
  <c r="R35" i="9"/>
  <c r="T34" i="9"/>
  <c r="S34" i="9"/>
  <c r="R34" i="9"/>
  <c r="T33" i="9"/>
  <c r="S33" i="9"/>
  <c r="R33" i="9"/>
  <c r="T32" i="9"/>
  <c r="S32" i="9"/>
  <c r="R32" i="9"/>
  <c r="T31" i="9"/>
  <c r="S31" i="9"/>
  <c r="R31" i="9"/>
  <c r="T30" i="9"/>
  <c r="S30" i="9"/>
  <c r="R30" i="9"/>
  <c r="T29" i="9"/>
  <c r="S29" i="9"/>
  <c r="R29" i="9"/>
  <c r="T28" i="9"/>
  <c r="S28" i="9"/>
  <c r="R28" i="9"/>
  <c r="T27" i="9"/>
  <c r="S27" i="9"/>
  <c r="R27" i="9"/>
  <c r="T26" i="9"/>
  <c r="S26" i="9"/>
  <c r="R26" i="9"/>
  <c r="T25" i="9"/>
  <c r="S25" i="9"/>
  <c r="R25" i="9"/>
  <c r="T24" i="9"/>
  <c r="S24" i="9"/>
  <c r="R24" i="9"/>
  <c r="T23" i="9"/>
  <c r="S23" i="9"/>
  <c r="R23" i="9"/>
  <c r="T22" i="9"/>
  <c r="S22" i="9"/>
  <c r="R22" i="9"/>
  <c r="T21" i="9"/>
  <c r="S21" i="9"/>
  <c r="R21" i="9"/>
  <c r="T20" i="9"/>
  <c r="S20" i="9"/>
  <c r="R20" i="9"/>
  <c r="T19" i="9"/>
  <c r="S19" i="9"/>
  <c r="R19" i="9"/>
  <c r="T18" i="9"/>
  <c r="S18" i="9"/>
  <c r="R18" i="9"/>
  <c r="T17" i="9"/>
  <c r="S17" i="9"/>
  <c r="R17" i="9"/>
  <c r="T16" i="9"/>
  <c r="S16" i="9"/>
  <c r="R16" i="9"/>
  <c r="T15" i="9"/>
  <c r="S15" i="9"/>
  <c r="R15" i="9"/>
  <c r="T14" i="9"/>
  <c r="S14" i="9"/>
  <c r="R14" i="9"/>
  <c r="T13" i="9"/>
  <c r="S13" i="9"/>
  <c r="R13" i="9"/>
  <c r="T12" i="9"/>
  <c r="S12" i="9"/>
  <c r="R12" i="9"/>
  <c r="R53" i="9" l="1"/>
  <c r="D131" i="2" s="1"/>
  <c r="D130" i="2" l="1"/>
  <c r="D128" i="2"/>
  <c r="D120" i="2"/>
  <c r="D129" i="2"/>
  <c r="D125" i="2"/>
  <c r="D127" i="2"/>
  <c r="D126" i="2"/>
  <c r="D61" i="2"/>
  <c r="D124" i="2" l="1"/>
  <c r="D122" i="2"/>
  <c r="D29" i="2" l="1"/>
  <c r="D139" i="2" l="1"/>
  <c r="D123" i="2"/>
  <c r="D121" i="2"/>
  <c r="D115" i="2" l="1"/>
  <c r="P513" i="1" s="1"/>
  <c r="N3" i="1"/>
  <c r="O3" i="1" l="1"/>
  <c r="D58" i="2" l="1"/>
  <c r="D55" i="2"/>
  <c r="D52" i="2"/>
  <c r="D8" i="2" l="1"/>
  <c r="D7" i="2"/>
  <c r="D6" i="2"/>
  <c r="D4" i="2"/>
  <c r="D24" i="2"/>
  <c r="D3" i="2" l="1"/>
  <c r="D99" i="2"/>
  <c r="D90" i="2"/>
  <c r="D80" i="2"/>
  <c r="D78" i="2"/>
  <c r="D74" i="2"/>
  <c r="D42" i="2"/>
  <c r="D22" i="2"/>
  <c r="D18" i="2"/>
  <c r="D113" i="2"/>
  <c r="D112" i="2"/>
  <c r="D111" i="2"/>
  <c r="D110" i="2"/>
  <c r="D109" i="2"/>
  <c r="D108" i="2"/>
  <c r="D107" i="2"/>
  <c r="D106" i="2"/>
  <c r="D105" i="2"/>
  <c r="D104" i="2"/>
  <c r="D103" i="2"/>
  <c r="D102" i="2"/>
  <c r="D101" i="2"/>
  <c r="D100" i="2"/>
  <c r="D98" i="2"/>
  <c r="D97" i="2"/>
  <c r="D96" i="2"/>
  <c r="D95" i="2"/>
  <c r="D94" i="2"/>
  <c r="D93" i="2"/>
  <c r="D92" i="2"/>
  <c r="D91" i="2"/>
  <c r="D89" i="2"/>
  <c r="D88" i="2"/>
  <c r="D87" i="2"/>
  <c r="D86" i="2"/>
  <c r="D85" i="2"/>
  <c r="D84" i="2"/>
  <c r="D83" i="2"/>
  <c r="D82" i="2"/>
  <c r="D81" i="2"/>
  <c r="D79" i="2"/>
  <c r="D77" i="2"/>
  <c r="D76" i="2"/>
  <c r="D75" i="2"/>
  <c r="D73" i="2"/>
  <c r="D72" i="2"/>
  <c r="D71" i="2"/>
  <c r="D68" i="2"/>
  <c r="D67" i="2"/>
  <c r="D66" i="2"/>
  <c r="D65" i="2"/>
  <c r="D64" i="2"/>
  <c r="D63" i="2"/>
  <c r="D62" i="2"/>
  <c r="D57" i="2"/>
  <c r="D56" i="2"/>
  <c r="D54" i="2"/>
  <c r="D53" i="2"/>
  <c r="D51" i="2"/>
  <c r="D50" i="2"/>
  <c r="D49" i="2"/>
  <c r="D48" i="2"/>
  <c r="D47" i="2"/>
  <c r="D46" i="2"/>
  <c r="D45" i="2"/>
  <c r="D44" i="2"/>
  <c r="D43" i="2"/>
  <c r="D40" i="2"/>
  <c r="D39" i="2"/>
  <c r="D38" i="2"/>
  <c r="D37" i="2"/>
  <c r="D36" i="2"/>
  <c r="D35" i="2"/>
  <c r="D34" i="2"/>
  <c r="D32" i="2"/>
  <c r="D31" i="2"/>
  <c r="D30" i="2"/>
  <c r="D28" i="2"/>
  <c r="D27" i="2"/>
  <c r="D26" i="2"/>
  <c r="D25" i="2"/>
  <c r="D23" i="2"/>
  <c r="D21" i="2"/>
  <c r="D17" i="2"/>
  <c r="D16" i="2"/>
  <c r="D13" i="2"/>
  <c r="D70" i="2" l="1"/>
  <c r="P285" i="1" s="1"/>
  <c r="D60" i="2"/>
  <c r="P246" i="1" s="1"/>
  <c r="D20" i="2"/>
  <c r="P57" i="1" s="1"/>
  <c r="D12" i="2"/>
  <c r="P22" i="1" s="1"/>
  <c r="D1" i="2" l="1"/>
  <c r="M3" i="1" s="1"/>
</calcChain>
</file>

<file path=xl/sharedStrings.xml><?xml version="1.0" encoding="utf-8"?>
<sst xmlns="http://schemas.openxmlformats.org/spreadsheetml/2006/main" count="791" uniqueCount="481">
  <si>
    <t>記入日</t>
    <rPh sb="0" eb="2">
      <t>キニュウ</t>
    </rPh>
    <rPh sb="2" eb="3">
      <t>ビ</t>
    </rPh>
    <phoneticPr fontId="1"/>
  </si>
  <si>
    <t>責任者</t>
    <rPh sb="0" eb="3">
      <t>セキニンシャ</t>
    </rPh>
    <phoneticPr fontId="1"/>
  </si>
  <si>
    <t>①</t>
    <phoneticPr fontId="1"/>
  </si>
  <si>
    <t>②</t>
    <phoneticPr fontId="1"/>
  </si>
  <si>
    <t>a)</t>
    <phoneticPr fontId="1"/>
  </si>
  <si>
    <t>経営企画部門</t>
    <rPh sb="0" eb="2">
      <t>ケイエイ</t>
    </rPh>
    <rPh sb="2" eb="4">
      <t>キカク</t>
    </rPh>
    <rPh sb="4" eb="6">
      <t>ブモン</t>
    </rPh>
    <phoneticPr fontId="1"/>
  </si>
  <si>
    <t>b)</t>
    <phoneticPr fontId="1"/>
  </si>
  <si>
    <t>c)</t>
    <phoneticPr fontId="1"/>
  </si>
  <si>
    <t>総務部門</t>
    <rPh sb="0" eb="2">
      <t>ソウム</t>
    </rPh>
    <rPh sb="2" eb="4">
      <t>ブモン</t>
    </rPh>
    <phoneticPr fontId="1"/>
  </si>
  <si>
    <t>d)</t>
    <phoneticPr fontId="1"/>
  </si>
  <si>
    <t>サービス主管部門</t>
    <rPh sb="4" eb="6">
      <t>シュカン</t>
    </rPh>
    <rPh sb="6" eb="8">
      <t>ブモン</t>
    </rPh>
    <phoneticPr fontId="1"/>
  </si>
  <si>
    <t>その他</t>
    <rPh sb="2" eb="3">
      <t>タ</t>
    </rPh>
    <phoneticPr fontId="1"/>
  </si>
  <si>
    <t>③</t>
    <phoneticPr fontId="1"/>
  </si>
  <si>
    <t>④</t>
    <phoneticPr fontId="1"/>
  </si>
  <si>
    <t>⑤</t>
    <phoneticPr fontId="1"/>
  </si>
  <si>
    <t>⑥</t>
    <phoneticPr fontId="1"/>
  </si>
  <si>
    <t>情報システム部門</t>
    <rPh sb="0" eb="2">
      <t>ジョウホウ</t>
    </rPh>
    <rPh sb="6" eb="8">
      <t>ブモン</t>
    </rPh>
    <phoneticPr fontId="1"/>
  </si>
  <si>
    <t>①-2</t>
    <phoneticPr fontId="1"/>
  </si>
  <si>
    <t>◆重要サービスと特定されたサービス</t>
    <rPh sb="1" eb="3">
      <t>ジュウヨウ</t>
    </rPh>
    <rPh sb="8" eb="10">
      <t>トクテイ</t>
    </rPh>
    <phoneticPr fontId="1"/>
  </si>
  <si>
    <t>事業</t>
    <rPh sb="0" eb="2">
      <t>ジギョウ</t>
    </rPh>
    <phoneticPr fontId="1"/>
  </si>
  <si>
    <t>経営資源（情報資産）</t>
    <rPh sb="0" eb="2">
      <t>ケイエイ</t>
    </rPh>
    <rPh sb="2" eb="4">
      <t>シゲン</t>
    </rPh>
    <rPh sb="5" eb="7">
      <t>ジョウホウ</t>
    </rPh>
    <rPh sb="7" eb="9">
      <t>シサン</t>
    </rPh>
    <phoneticPr fontId="1"/>
  </si>
  <si>
    <t>結果を生じ得る事象</t>
  </si>
  <si>
    <t>リスク源</t>
  </si>
  <si>
    <t>◆想定したリスク</t>
    <rPh sb="1" eb="3">
      <t>ソウテイ</t>
    </rPh>
    <phoneticPr fontId="1"/>
  </si>
  <si>
    <t>⑦</t>
    <phoneticPr fontId="1"/>
  </si>
  <si>
    <t>業務の阻害につながる事象の結果</t>
    <phoneticPr fontId="1"/>
  </si>
  <si>
    <t>⑧</t>
    <phoneticPr fontId="1"/>
  </si>
  <si>
    <t>選手の能力の発揮に必要な環境を提供すること</t>
  </si>
  <si>
    <t>⑥-1</t>
    <phoneticPr fontId="1"/>
  </si>
  <si>
    <t>a)</t>
    <phoneticPr fontId="1"/>
  </si>
  <si>
    <t>d)</t>
    <phoneticPr fontId="1"/>
  </si>
  <si>
    <t>03-****-****</t>
    <phoneticPr fontId="1"/>
  </si>
  <si>
    <t>本取組を通じて得られたことがありましたら記入願います。</t>
    <phoneticPr fontId="1"/>
  </si>
  <si>
    <t>その他実施いただいての感想や、本取組に対するご意見等ありましたら記入願います。</t>
    <phoneticPr fontId="1"/>
  </si>
  <si>
    <t>⑨</t>
    <phoneticPr fontId="1"/>
  </si>
  <si>
    <t>状況</t>
    <rPh sb="0" eb="2">
      <t>ジョウキョウ</t>
    </rPh>
    <phoneticPr fontId="1"/>
  </si>
  <si>
    <t>①-4</t>
    <phoneticPr fontId="1"/>
  </si>
  <si>
    <t>「実施した」とご回答いただいた方へ</t>
    <rPh sb="1" eb="3">
      <t>ジッシ</t>
    </rPh>
    <rPh sb="8" eb="10">
      <t>カイトウ</t>
    </rPh>
    <rPh sb="15" eb="16">
      <t>カタ</t>
    </rPh>
    <phoneticPr fontId="1"/>
  </si>
  <si>
    <t>「実施予定」とご回答いただいた方へ</t>
    <rPh sb="3" eb="5">
      <t>ヨテイ</t>
    </rPh>
    <phoneticPr fontId="1"/>
  </si>
  <si>
    <t>「実施しない」とご回答いただいた方へ</t>
    <rPh sb="1" eb="3">
      <t>ジッシ</t>
    </rPh>
    <phoneticPr fontId="1"/>
  </si>
  <si>
    <t>①の「自組織の活動目的」を踏まえ、重要サービスを特定しましたか？</t>
    <rPh sb="3" eb="4">
      <t>ジ</t>
    </rPh>
    <rPh sb="4" eb="6">
      <t>ソシキ</t>
    </rPh>
    <rPh sb="7" eb="9">
      <t>カツドウ</t>
    </rPh>
    <rPh sb="9" eb="11">
      <t>モクテキ</t>
    </rPh>
    <rPh sb="13" eb="14">
      <t>フ</t>
    </rPh>
    <rPh sb="17" eb="19">
      <t>ジュウヨウ</t>
    </rPh>
    <rPh sb="24" eb="26">
      <t>トクテイ</t>
    </rPh>
    <phoneticPr fontId="1"/>
  </si>
  <si>
    <t>③の各重要サービスを支える業務を洗い出しましたか？</t>
    <rPh sb="2" eb="3">
      <t>カク</t>
    </rPh>
    <rPh sb="3" eb="5">
      <t>ジュウヨウ</t>
    </rPh>
    <rPh sb="10" eb="11">
      <t>ササ</t>
    </rPh>
    <rPh sb="13" eb="15">
      <t>ギョウム</t>
    </rPh>
    <rPh sb="16" eb="17">
      <t>アラ</t>
    </rPh>
    <rPh sb="18" eb="19">
      <t>ダ</t>
    </rPh>
    <phoneticPr fontId="1"/>
  </si>
  <si>
    <t>④の各業務を支える経営資源（情報資産）を洗い出しましたか？</t>
    <rPh sb="2" eb="3">
      <t>カク</t>
    </rPh>
    <rPh sb="3" eb="5">
      <t>ギョウム</t>
    </rPh>
    <rPh sb="6" eb="7">
      <t>ササ</t>
    </rPh>
    <rPh sb="9" eb="11">
      <t>ケイエイ</t>
    </rPh>
    <rPh sb="11" eb="13">
      <t>シゲン</t>
    </rPh>
    <rPh sb="14" eb="16">
      <t>ジョウホウ</t>
    </rPh>
    <rPh sb="16" eb="18">
      <t>シサン</t>
    </rPh>
    <rPh sb="20" eb="21">
      <t>アラ</t>
    </rPh>
    <rPh sb="22" eb="23">
      <t>ダ</t>
    </rPh>
    <phoneticPr fontId="1"/>
  </si>
  <si>
    <t>⑤の各経営資源（情報資産）に係るリスクを特定、分析及び評価しましたか？</t>
    <rPh sb="2" eb="3">
      <t>カク</t>
    </rPh>
    <rPh sb="3" eb="5">
      <t>ケイエイ</t>
    </rPh>
    <rPh sb="5" eb="7">
      <t>シゲン</t>
    </rPh>
    <rPh sb="8" eb="10">
      <t>ジョウホウ</t>
    </rPh>
    <rPh sb="10" eb="12">
      <t>シサン</t>
    </rPh>
    <rPh sb="14" eb="15">
      <t>カカ</t>
    </rPh>
    <rPh sb="20" eb="22">
      <t>トクテイ</t>
    </rPh>
    <rPh sb="23" eb="25">
      <t>ブンセキ</t>
    </rPh>
    <rPh sb="25" eb="26">
      <t>オヨ</t>
    </rPh>
    <rPh sb="27" eb="29">
      <t>ヒョウカ</t>
    </rPh>
    <phoneticPr fontId="1"/>
  </si>
  <si>
    <t>リスク対応の選択肢を同定しましたか？</t>
    <rPh sb="10" eb="12">
      <t>ドウテイ</t>
    </rPh>
    <phoneticPr fontId="1"/>
  </si>
  <si>
    <t>②-1</t>
    <phoneticPr fontId="1"/>
  </si>
  <si>
    <t>②-2</t>
    <phoneticPr fontId="1"/>
  </si>
  <si>
    <t>②-3</t>
    <phoneticPr fontId="1"/>
  </si>
  <si>
    <t>③-1</t>
    <phoneticPr fontId="1"/>
  </si>
  <si>
    <t>③-2</t>
    <phoneticPr fontId="1"/>
  </si>
  <si>
    <t>リスクアセスメントの実施方針を設定し、経営層及び関係部門において確認しましたか？</t>
    <phoneticPr fontId="1"/>
  </si>
  <si>
    <t>④-1</t>
    <phoneticPr fontId="1"/>
  </si>
  <si>
    <t>④-2</t>
    <phoneticPr fontId="1"/>
  </si>
  <si>
    <t>⑤-2</t>
    <phoneticPr fontId="1"/>
  </si>
  <si>
    <t>⑤-3</t>
    <phoneticPr fontId="1"/>
  </si>
  <si>
    <t>⑤-1</t>
    <phoneticPr fontId="1"/>
  </si>
  <si>
    <t>⑧-1</t>
    <phoneticPr fontId="1"/>
  </si>
  <si>
    <t>⑧-2</t>
    <phoneticPr fontId="1"/>
  </si>
  <si>
    <t>⑨-1</t>
    <phoneticPr fontId="1"/>
  </si>
  <si>
    <t>⑨-2</t>
    <phoneticPr fontId="1"/>
  </si>
  <si>
    <t>(例)大会に関連するサービスを会社横断的に検討し抽出することができた／日頃行っている対策に加え、大会に向けて注力すべき点が明確になった　等</t>
    <phoneticPr fontId="1"/>
  </si>
  <si>
    <t>該当するものにチェック（複数選択）</t>
    <rPh sb="0" eb="2">
      <t>ガイトウ</t>
    </rPh>
    <rPh sb="12" eb="14">
      <t>フクスウ</t>
    </rPh>
    <rPh sb="14" eb="16">
      <t>センタク</t>
    </rPh>
    <phoneticPr fontId="1"/>
  </si>
  <si>
    <t>人日</t>
    <rPh sb="0" eb="1">
      <t>ヒト</t>
    </rPh>
    <rPh sb="1" eb="2">
      <t>ニチ</t>
    </rPh>
    <phoneticPr fontId="1"/>
  </si>
  <si>
    <t>「自組織の活動目的」に落とし込んだ実施目的を選択願います。</t>
    <rPh sb="1" eb="2">
      <t>ジ</t>
    </rPh>
    <rPh sb="2" eb="4">
      <t>ソシキ</t>
    </rPh>
    <rPh sb="5" eb="7">
      <t>カツドウ</t>
    </rPh>
    <rPh sb="7" eb="9">
      <t>モクテキ</t>
    </rPh>
    <rPh sb="11" eb="12">
      <t>オ</t>
    </rPh>
    <rPh sb="14" eb="15">
      <t>コ</t>
    </rPh>
    <rPh sb="17" eb="19">
      <t>ジッシ</t>
    </rPh>
    <rPh sb="19" eb="21">
      <t>モクテキ</t>
    </rPh>
    <rPh sb="22" eb="24">
      <t>センタク</t>
    </rPh>
    <rPh sb="24" eb="25">
      <t>ネガ</t>
    </rPh>
    <phoneticPr fontId="1"/>
  </si>
  <si>
    <t>実施予定時期を選択願います。</t>
    <rPh sb="0" eb="2">
      <t>ジッシ</t>
    </rPh>
    <rPh sb="2" eb="4">
      <t>ヨテイ</t>
    </rPh>
    <rPh sb="4" eb="6">
      <t>ジキ</t>
    </rPh>
    <rPh sb="7" eb="9">
      <t>センタク</t>
    </rPh>
    <rPh sb="9" eb="10">
      <t>ネガ</t>
    </rPh>
    <phoneticPr fontId="1"/>
  </si>
  <si>
    <t>実施にあたり要した期間/稼働</t>
    <rPh sb="0" eb="2">
      <t>ジッシ</t>
    </rPh>
    <rPh sb="6" eb="7">
      <t>ヨウ</t>
    </rPh>
    <rPh sb="9" eb="11">
      <t>キカン</t>
    </rPh>
    <rPh sb="12" eb="14">
      <t>カドウ</t>
    </rPh>
    <phoneticPr fontId="1"/>
  </si>
  <si>
    <t>実施予定時期を選択願います。</t>
    <phoneticPr fontId="1"/>
  </si>
  <si>
    <t>リスクの分析において対策前の評価と対策後の評価の両方を行いましたか？</t>
    <rPh sb="4" eb="6">
      <t>ブンセキ</t>
    </rPh>
    <rPh sb="10" eb="12">
      <t>タイサク</t>
    </rPh>
    <rPh sb="12" eb="13">
      <t>マエ</t>
    </rPh>
    <rPh sb="14" eb="16">
      <t>ヒョウカ</t>
    </rPh>
    <rPh sb="17" eb="19">
      <t>タイサク</t>
    </rPh>
    <rPh sb="19" eb="20">
      <t>ゴ</t>
    </rPh>
    <rPh sb="21" eb="23">
      <t>ヒョウカ</t>
    </rPh>
    <rPh sb="24" eb="26">
      <t>リョウホウ</t>
    </rPh>
    <rPh sb="27" eb="28">
      <t>オコナ</t>
    </rPh>
    <phoneticPr fontId="1"/>
  </si>
  <si>
    <t>情報資産として、制御システムについても洗い出していますか？</t>
    <rPh sb="0" eb="2">
      <t>ジョウホウ</t>
    </rPh>
    <rPh sb="2" eb="4">
      <t>シサン</t>
    </rPh>
    <rPh sb="8" eb="10">
      <t>セイギョ</t>
    </rPh>
    <rPh sb="19" eb="20">
      <t>アラ</t>
    </rPh>
    <rPh sb="21" eb="22">
      <t>ダ</t>
    </rPh>
    <phoneticPr fontId="1"/>
  </si>
  <si>
    <t>リスク基準に満たないリスクについてもリスク対応の要否を検討しましたか？</t>
    <rPh sb="3" eb="5">
      <t>キジュン</t>
    </rPh>
    <rPh sb="6" eb="7">
      <t>ミ</t>
    </rPh>
    <rPh sb="21" eb="23">
      <t>タイオウ</t>
    </rPh>
    <rPh sb="24" eb="26">
      <t>ヨウヒ</t>
    </rPh>
    <rPh sb="27" eb="29">
      <t>ケントウ</t>
    </rPh>
    <phoneticPr fontId="1"/>
  </si>
  <si>
    <t>リスク対応の実施対象として抽出したリスクについてもれなくリスクオーナーを設定しましたか？</t>
    <rPh sb="3" eb="5">
      <t>タイオウ</t>
    </rPh>
    <rPh sb="6" eb="8">
      <t>ジッシ</t>
    </rPh>
    <rPh sb="8" eb="10">
      <t>タイショウ</t>
    </rPh>
    <rPh sb="13" eb="15">
      <t>チュウシュツ</t>
    </rPh>
    <rPh sb="36" eb="38">
      <t>セッテイ</t>
    </rPh>
    <phoneticPr fontId="1"/>
  </si>
  <si>
    <t>人</t>
    <rPh sb="0" eb="1">
      <t>ニン</t>
    </rPh>
    <phoneticPr fontId="1"/>
  </si>
  <si>
    <t>上記の実施目的以外で、独自に設定したリスクアセスメントの実施目的がある場合は記入願います。</t>
    <rPh sb="0" eb="2">
      <t>ジョウキ</t>
    </rPh>
    <rPh sb="3" eb="5">
      <t>ジッシ</t>
    </rPh>
    <rPh sb="5" eb="7">
      <t>モクテキ</t>
    </rPh>
    <rPh sb="7" eb="9">
      <t>イガイ</t>
    </rPh>
    <rPh sb="11" eb="13">
      <t>ドクジ</t>
    </rPh>
    <rPh sb="14" eb="16">
      <t>セッテイ</t>
    </rPh>
    <rPh sb="28" eb="30">
      <t>ジッシ</t>
    </rPh>
    <rPh sb="30" eb="32">
      <t>モクテキ</t>
    </rPh>
    <rPh sb="35" eb="37">
      <t>バアイ</t>
    </rPh>
    <phoneticPr fontId="1"/>
  </si>
  <si>
    <t>理由を記入願います。</t>
    <phoneticPr fontId="1"/>
  </si>
  <si>
    <t>理由を記入願います。</t>
    <rPh sb="0" eb="2">
      <t>リユウ</t>
    </rPh>
    <rPh sb="3" eb="5">
      <t>キニュウ</t>
    </rPh>
    <rPh sb="5" eb="6">
      <t>ネガ</t>
    </rPh>
    <phoneticPr fontId="1"/>
  </si>
  <si>
    <t>理由を記入願います。</t>
    <rPh sb="0" eb="2">
      <t>リユウ</t>
    </rPh>
    <rPh sb="5" eb="6">
      <t>ネガ</t>
    </rPh>
    <phoneticPr fontId="1"/>
  </si>
  <si>
    <t>本取組を通じて課題に感じられた点について該当する項目をチェック又は「その他」に理由を記入願います。</t>
    <rPh sb="15" eb="16">
      <t>テン</t>
    </rPh>
    <phoneticPr fontId="1"/>
  </si>
  <si>
    <t>リスクアセスメントの実施方針を決定した主体を記入願います。</t>
    <rPh sb="22" eb="25">
      <t>キニュウネガ</t>
    </rPh>
    <phoneticPr fontId="1"/>
  </si>
  <si>
    <t>※「様式6」から、転記願います。</t>
    <rPh sb="2" eb="4">
      <t>ヨウシキ</t>
    </rPh>
    <rPh sb="9" eb="11">
      <t>テンキ</t>
    </rPh>
    <rPh sb="11" eb="12">
      <t>ネガ</t>
    </rPh>
    <phoneticPr fontId="1"/>
  </si>
  <si>
    <t>example2@example.co.jp</t>
    <phoneticPr fontId="1"/>
  </si>
  <si>
    <t>example3@example.co.jp</t>
    <phoneticPr fontId="1"/>
  </si>
  <si>
    <t>example5@example.co.jp</t>
    <phoneticPr fontId="1"/>
  </si>
  <si>
    <t>②</t>
    <phoneticPr fontId="1"/>
  </si>
  <si>
    <t>①-1</t>
    <phoneticPr fontId="1"/>
  </si>
  <si>
    <t>実施にあたり利用した手順について</t>
    <rPh sb="0" eb="2">
      <t>ジッシ</t>
    </rPh>
    <rPh sb="6" eb="8">
      <t>リヨウ</t>
    </rPh>
    <rPh sb="10" eb="12">
      <t>テジュン</t>
    </rPh>
    <phoneticPr fontId="1"/>
  </si>
  <si>
    <t>リスクアセスメントの実施内容の妥当性を確認しましたか？（ウォークスルーを実施しましたか？）</t>
    <rPh sb="10" eb="12">
      <t>ジッシ</t>
    </rPh>
    <rPh sb="12" eb="14">
      <t>ナイヨウ</t>
    </rPh>
    <rPh sb="15" eb="18">
      <t>ダトウセイ</t>
    </rPh>
    <rPh sb="19" eb="21">
      <t>カクニン</t>
    </rPh>
    <rPh sb="36" eb="38">
      <t>ジッシ</t>
    </rPh>
    <phoneticPr fontId="1"/>
  </si>
  <si>
    <t>リスクアセスメント作業の妥当性を確認しましたか？（パフォーマンス評価を実施しましたか？）</t>
    <rPh sb="9" eb="11">
      <t>サギョウ</t>
    </rPh>
    <rPh sb="12" eb="15">
      <t>ダトウセイ</t>
    </rPh>
    <rPh sb="16" eb="18">
      <t>カクニン</t>
    </rPh>
    <rPh sb="32" eb="34">
      <t>ヒョウカ</t>
    </rPh>
    <phoneticPr fontId="1"/>
  </si>
  <si>
    <t>①-2</t>
    <phoneticPr fontId="1"/>
  </si>
  <si>
    <r>
      <t>その他の部門</t>
    </r>
    <r>
      <rPr>
        <sz val="8"/>
        <rFont val="Meiryo UI"/>
        <family val="3"/>
        <charset val="128"/>
      </rPr>
      <t>（参加された人数についても合わせて記入願います）</t>
    </r>
    <rPh sb="2" eb="3">
      <t>タ</t>
    </rPh>
    <rPh sb="4" eb="6">
      <t>ブモン</t>
    </rPh>
    <rPh sb="7" eb="9">
      <t>サンカ</t>
    </rPh>
    <rPh sb="12" eb="14">
      <t>ニンズウ</t>
    </rPh>
    <rPh sb="19" eb="20">
      <t>ア</t>
    </rPh>
    <rPh sb="23" eb="25">
      <t>キニュウ</t>
    </rPh>
    <rPh sb="25" eb="26">
      <t>ネガ</t>
    </rPh>
    <phoneticPr fontId="1"/>
  </si>
  <si>
    <r>
      <t>特定したリスクを</t>
    </r>
    <r>
      <rPr>
        <b/>
        <sz val="11"/>
        <rFont val="Meiryo UI"/>
        <family val="3"/>
        <charset val="128"/>
      </rPr>
      <t>別紙B</t>
    </r>
    <r>
      <rPr>
        <sz val="11"/>
        <rFont val="Meiryo UI"/>
        <family val="3"/>
        <charset val="128"/>
      </rPr>
      <t>に記入願います。</t>
    </r>
    <rPh sb="0" eb="2">
      <t>トクテイ</t>
    </rPh>
    <rPh sb="8" eb="10">
      <t>ベッシ</t>
    </rPh>
    <rPh sb="14" eb="15">
      <t>ネガ</t>
    </rPh>
    <phoneticPr fontId="1"/>
  </si>
  <si>
    <t>A. 手順、期間及び体制について</t>
    <rPh sb="3" eb="5">
      <t>テジュン</t>
    </rPh>
    <rPh sb="6" eb="8">
      <t>キカン</t>
    </rPh>
    <rPh sb="8" eb="9">
      <t>オヨ</t>
    </rPh>
    <rPh sb="10" eb="12">
      <t>タイセイ</t>
    </rPh>
    <phoneticPr fontId="1"/>
  </si>
  <si>
    <t>example6@example.co.jp</t>
    <phoneticPr fontId="1"/>
  </si>
  <si>
    <t>example7@example.co.jp</t>
    <phoneticPr fontId="1"/>
  </si>
  <si>
    <t>①-3</t>
    <phoneticPr fontId="1"/>
  </si>
  <si>
    <t>①-3</t>
    <phoneticPr fontId="1"/>
  </si>
  <si>
    <t>理由を選択願います。</t>
    <rPh sb="0" eb="2">
      <t>リユウ</t>
    </rPh>
    <rPh sb="3" eb="5">
      <t>センタク</t>
    </rPh>
    <phoneticPr fontId="1"/>
  </si>
  <si>
    <t>①-5</t>
    <phoneticPr fontId="1"/>
  </si>
  <si>
    <t>上記の理由以外で、実施しない理由がある場合は記入願います。</t>
    <rPh sb="0" eb="2">
      <t>ジョウキ</t>
    </rPh>
    <rPh sb="3" eb="5">
      <t>リユウ</t>
    </rPh>
    <rPh sb="5" eb="7">
      <t>イガイ</t>
    </rPh>
    <rPh sb="9" eb="11">
      <t>ジッシ</t>
    </rPh>
    <rPh sb="14" eb="16">
      <t>リユウ</t>
    </rPh>
    <rPh sb="19" eb="21">
      <t>バアイ</t>
    </rPh>
    <phoneticPr fontId="1"/>
  </si>
  <si>
    <t>「あり」とご回答いただいた方へ</t>
    <phoneticPr fontId="1"/>
  </si>
  <si>
    <t>組織名</t>
    <rPh sb="0" eb="3">
      <t>ソシキメイ</t>
    </rPh>
    <phoneticPr fontId="1"/>
  </si>
  <si>
    <t>会場にいなくても大会を楽しむために必要な環境を提供すること</t>
    <phoneticPr fontId="1"/>
  </si>
  <si>
    <t>①-1</t>
    <phoneticPr fontId="1"/>
  </si>
  <si>
    <t>実施目的に該当する重要サービスを提供しておらず、本リスクアセスメントを実施する必要性がないから</t>
    <rPh sb="0" eb="2">
      <t>ジッシ</t>
    </rPh>
    <rPh sb="2" eb="4">
      <t>モクテキ</t>
    </rPh>
    <rPh sb="5" eb="7">
      <t>ガイトウ</t>
    </rPh>
    <rPh sb="9" eb="11">
      <t>ジュウヨウ</t>
    </rPh>
    <rPh sb="16" eb="18">
      <t>テイキョウ</t>
    </rPh>
    <rPh sb="24" eb="25">
      <t>ホン</t>
    </rPh>
    <rPh sb="35" eb="37">
      <t>ジッシ</t>
    </rPh>
    <rPh sb="39" eb="42">
      <t>ヒツヨウセイ</t>
    </rPh>
    <phoneticPr fontId="1"/>
  </si>
  <si>
    <t>自組織において既にリスクアセスメントを実施しており、あらためて実施する必要性がないから</t>
    <rPh sb="0" eb="1">
      <t>ジ</t>
    </rPh>
    <rPh sb="1" eb="3">
      <t>ソシキ</t>
    </rPh>
    <rPh sb="19" eb="21">
      <t>ジッシ</t>
    </rPh>
    <rPh sb="31" eb="33">
      <t>ジッシ</t>
    </rPh>
    <rPh sb="35" eb="38">
      <t>ヒツヨウセイ</t>
    </rPh>
    <phoneticPr fontId="1"/>
  </si>
  <si>
    <t>重要サービスの提供に必要な業務の中に、情報、情報システム、制御システム等の情報資産がないから</t>
    <rPh sb="0" eb="2">
      <t>ジュウヨウ</t>
    </rPh>
    <rPh sb="7" eb="9">
      <t>テイキョウ</t>
    </rPh>
    <rPh sb="10" eb="12">
      <t>ヒツヨウ</t>
    </rPh>
    <rPh sb="13" eb="15">
      <t>ギョウム</t>
    </rPh>
    <rPh sb="16" eb="17">
      <t>ナカ</t>
    </rPh>
    <rPh sb="19" eb="21">
      <t>ジョウホウ</t>
    </rPh>
    <rPh sb="22" eb="24">
      <t>ジョウホウ</t>
    </rPh>
    <rPh sb="29" eb="31">
      <t>セイギョ</t>
    </rPh>
    <rPh sb="35" eb="36">
      <t>ナド</t>
    </rPh>
    <rPh sb="37" eb="39">
      <t>ジョウホウ</t>
    </rPh>
    <rPh sb="39" eb="41">
      <t>シサン</t>
    </rPh>
    <phoneticPr fontId="1"/>
  </si>
  <si>
    <t>No.</t>
    <phoneticPr fontId="1"/>
  </si>
  <si>
    <t>B. リスクアセスメントの実施手続き及び活動状況について</t>
    <rPh sb="13" eb="15">
      <t>ジッシ</t>
    </rPh>
    <rPh sb="15" eb="17">
      <t>テツヅ</t>
    </rPh>
    <rPh sb="18" eb="19">
      <t>オヨ</t>
    </rPh>
    <rPh sb="20" eb="22">
      <t>カツドウ</t>
    </rPh>
    <rPh sb="22" eb="24">
      <t>ジョウキョウ</t>
    </rPh>
    <phoneticPr fontId="1"/>
  </si>
  <si>
    <t>事務局が提供したリスクアセスメント資料以外に利用した資料について、どの組織が作成したどのような資料かを可能な範囲で記入願います。</t>
    <rPh sb="4" eb="6">
      <t>テイキョウ</t>
    </rPh>
    <rPh sb="17" eb="19">
      <t>シリョウ</t>
    </rPh>
    <rPh sb="19" eb="21">
      <t>イガイ</t>
    </rPh>
    <rPh sb="35" eb="37">
      <t>ソシキ</t>
    </rPh>
    <rPh sb="38" eb="40">
      <t>サクセイ</t>
    </rPh>
    <rPh sb="47" eb="49">
      <t>シリョウ</t>
    </rPh>
    <rPh sb="51" eb="53">
      <t>カノウ</t>
    </rPh>
    <rPh sb="54" eb="56">
      <t>ハンイ</t>
    </rPh>
    <rPh sb="57" eb="59">
      <t>キニュウ</t>
    </rPh>
    <rPh sb="59" eb="60">
      <t>ネガ</t>
    </rPh>
    <phoneticPr fontId="1"/>
  </si>
  <si>
    <t>事務局が提供したリスクアセスメント資料以外の資料を利用してリスクアセスメントを実施した理由を可能な範囲で記入願います。</t>
    <rPh sb="0" eb="3">
      <t>ジムキョク</t>
    </rPh>
    <rPh sb="4" eb="6">
      <t>テイキョウ</t>
    </rPh>
    <rPh sb="17" eb="19">
      <t>シリョウ</t>
    </rPh>
    <rPh sb="19" eb="21">
      <t>イガイ</t>
    </rPh>
    <rPh sb="22" eb="24">
      <t>シリョウ</t>
    </rPh>
    <rPh sb="25" eb="27">
      <t>リヨウ</t>
    </rPh>
    <rPh sb="39" eb="41">
      <t>ジッシ</t>
    </rPh>
    <rPh sb="43" eb="45">
      <t>リユウ</t>
    </rPh>
    <rPh sb="46" eb="48">
      <t>カノウ</t>
    </rPh>
    <rPh sb="49" eb="51">
      <t>ハンイ</t>
    </rPh>
    <rPh sb="52" eb="54">
      <t>キニュウ</t>
    </rPh>
    <rPh sb="54" eb="55">
      <t>ネガ</t>
    </rPh>
    <phoneticPr fontId="1"/>
  </si>
  <si>
    <t>例</t>
    <rPh sb="0" eb="1">
      <t>レイ</t>
    </rPh>
    <phoneticPr fontId="1"/>
  </si>
  <si>
    <t>連絡窓口担当者</t>
    <rPh sb="0" eb="2">
      <t>レンラク</t>
    </rPh>
    <rPh sb="2" eb="4">
      <t>マドグチ</t>
    </rPh>
    <rPh sb="4" eb="7">
      <t>タントウシャ</t>
    </rPh>
    <phoneticPr fontId="1"/>
  </si>
  <si>
    <t>example4@example.co.jp</t>
    <phoneticPr fontId="1"/>
  </si>
  <si>
    <t>政府オリパラCSIRT</t>
    <rPh sb="0" eb="2">
      <t>セイフ</t>
    </rPh>
    <phoneticPr fontId="1"/>
  </si>
  <si>
    <t>03-****-****</t>
    <phoneticPr fontId="1"/>
  </si>
  <si>
    <t>03-****-****</t>
    <phoneticPr fontId="1"/>
  </si>
  <si>
    <t>example9@example.co.jp</t>
    <phoneticPr fontId="1"/>
  </si>
  <si>
    <t>日本太郎</t>
    <rPh sb="0" eb="2">
      <t>ニホン</t>
    </rPh>
    <rPh sb="2" eb="4">
      <t>タロウ</t>
    </rPh>
    <phoneticPr fontId="1"/>
  </si>
  <si>
    <t>『2020年東京オリンピック・パラリンピック競技大会に向けたリスクアセスメントの実施目的』を踏まえ自組織の活動目的を設定しましたか？</t>
    <rPh sb="5" eb="6">
      <t>ネン</t>
    </rPh>
    <rPh sb="6" eb="8">
      <t>トウキョウ</t>
    </rPh>
    <rPh sb="22" eb="24">
      <t>キョウギ</t>
    </rPh>
    <rPh sb="24" eb="26">
      <t>タイカイ</t>
    </rPh>
    <rPh sb="27" eb="28">
      <t>ム</t>
    </rPh>
    <rPh sb="40" eb="42">
      <t>ジッシ</t>
    </rPh>
    <rPh sb="42" eb="44">
      <t>モクテキ</t>
    </rPh>
    <rPh sb="46" eb="47">
      <t>フ</t>
    </rPh>
    <phoneticPr fontId="1"/>
  </si>
  <si>
    <t>組織内CSIRTについて教えてください。</t>
    <rPh sb="0" eb="3">
      <t>ソシキナイ</t>
    </rPh>
    <rPh sb="12" eb="13">
      <t>オシ</t>
    </rPh>
    <phoneticPr fontId="1"/>
  </si>
  <si>
    <t>example1@example.co.jp</t>
    <phoneticPr fontId="1"/>
  </si>
  <si>
    <t>部署名</t>
    <rPh sb="0" eb="2">
      <t>ブショ</t>
    </rPh>
    <rPh sb="2" eb="3">
      <t>メイ</t>
    </rPh>
    <phoneticPr fontId="1"/>
  </si>
  <si>
    <t>氏名</t>
    <phoneticPr fontId="1"/>
  </si>
  <si>
    <t>役職</t>
    <phoneticPr fontId="1"/>
  </si>
  <si>
    <t>報告部署、報告者</t>
    <rPh sb="0" eb="2">
      <t>ホウコク</t>
    </rPh>
    <rPh sb="2" eb="4">
      <t>ブショ</t>
    </rPh>
    <rPh sb="5" eb="8">
      <t>ホウコクシャ</t>
    </rPh>
    <phoneticPr fontId="1"/>
  </si>
  <si>
    <t>集計しやすいように、行や列の追加や削除及びセルの結合はしないでください。記入欄が不足した場合は、セルの縦横幅の変更で対応してください。</t>
    <phoneticPr fontId="1"/>
  </si>
  <si>
    <t>人事異動等による変更が少なくてすむように、連絡先には部署の代表電話番号やメーリングリストを記入することを検討してください。</t>
    <rPh sb="26" eb="28">
      <t>ブショ</t>
    </rPh>
    <rPh sb="29" eb="31">
      <t>ダイヒョウ</t>
    </rPh>
    <phoneticPr fontId="1"/>
  </si>
  <si>
    <t>別紙Aには「自組織の活動目的」を踏まえて選定した重要サービスをすべて記入してください。仮に、リスクの特定・分析・評価を一部の重要サービスのみに絞って実施した場合であっても、別紙Aにはそれ以外を含むすべての重要サービスを記入してください。</t>
    <rPh sb="20" eb="22">
      <t>センテイ</t>
    </rPh>
    <rPh sb="34" eb="36">
      <t>キニュウ</t>
    </rPh>
    <rPh sb="93" eb="95">
      <t>イガイ</t>
    </rPh>
    <rPh sb="96" eb="97">
      <t>フク</t>
    </rPh>
    <rPh sb="102" eb="104">
      <t>ジュウヨウ</t>
    </rPh>
    <rPh sb="109" eb="111">
      <t>キニュウ</t>
    </rPh>
    <phoneticPr fontId="1"/>
  </si>
  <si>
    <t>連絡先（電話番号＆メールアドレス）</t>
    <rPh sb="0" eb="3">
      <t>レンラクサキ</t>
    </rPh>
    <rPh sb="4" eb="6">
      <t>デンワ</t>
    </rPh>
    <rPh sb="6" eb="8">
      <t>バンゴウ</t>
    </rPh>
    <phoneticPr fontId="1"/>
  </si>
  <si>
    <t>稼動　　約</t>
    <rPh sb="4" eb="5">
      <t>ヤク</t>
    </rPh>
    <phoneticPr fontId="1"/>
  </si>
  <si>
    <t>日</t>
    <rPh sb="0" eb="1">
      <t>ニチ</t>
    </rPh>
    <phoneticPr fontId="1"/>
  </si>
  <si>
    <t>開始日から、終了日/記入日までの経過日数（土日祝日含む）</t>
    <phoneticPr fontId="1"/>
  </si>
  <si>
    <t>※「様式3」から、転記願います。</t>
    <rPh sb="2" eb="4">
      <t>ヨウシキ</t>
    </rPh>
    <rPh sb="9" eb="11">
      <t>テンキ</t>
    </rPh>
    <rPh sb="11" eb="12">
      <t>ネガ</t>
    </rPh>
    <phoneticPr fontId="1"/>
  </si>
  <si>
    <t>サービス</t>
    <phoneticPr fontId="1"/>
  </si>
  <si>
    <t>大会開催面での期待その他要求事項等を満たすために
最低限許容されるサービスの範囲・水準</t>
    <phoneticPr fontId="1"/>
  </si>
  <si>
    <t>④-3</t>
    <phoneticPr fontId="1"/>
  </si>
  <si>
    <t>大会開催面</t>
    <phoneticPr fontId="1"/>
  </si>
  <si>
    <t>その他</t>
    <rPh sb="2" eb="3">
      <t>ホカ</t>
    </rPh>
    <phoneticPr fontId="1"/>
  </si>
  <si>
    <t>記入上の注意</t>
    <rPh sb="0" eb="2">
      <t>キニュウ</t>
    </rPh>
    <rPh sb="2" eb="3">
      <t>ジョウ</t>
    </rPh>
    <rPh sb="4" eb="6">
      <t>チュウイ</t>
    </rPh>
    <phoneticPr fontId="1"/>
  </si>
  <si>
    <t>提出時の注意</t>
    <rPh sb="0" eb="2">
      <t>テイシュツ</t>
    </rPh>
    <rPh sb="2" eb="3">
      <t>ジ</t>
    </rPh>
    <rPh sb="4" eb="6">
      <t>チュウイ</t>
    </rPh>
    <phoneticPr fontId="1"/>
  </si>
  <si>
    <t>分類</t>
    <rPh sb="0" eb="2">
      <t>ブンルイ</t>
    </rPh>
    <phoneticPr fontId="1"/>
  </si>
  <si>
    <t>集計がしやすいように、Excel形式のままの電子ファイルを提出してください。</t>
    <rPh sb="22" eb="24">
      <t>デンシ</t>
    </rPh>
    <phoneticPr fontId="1"/>
  </si>
  <si>
    <t>設定されている実施期間が短い</t>
    <phoneticPr fontId="1"/>
  </si>
  <si>
    <t>[別紙Ａ]</t>
    <phoneticPr fontId="1"/>
  </si>
  <si>
    <t>[別紙Ｂ]</t>
    <phoneticPr fontId="1"/>
  </si>
  <si>
    <t>用語の説明</t>
    <rPh sb="0" eb="2">
      <t>ヨウゴ</t>
    </rPh>
    <rPh sb="3" eb="5">
      <t>セツメイ</t>
    </rPh>
    <phoneticPr fontId="1"/>
  </si>
  <si>
    <t>リスクアセスメントを実施するために費用が必要である</t>
    <rPh sb="10" eb="12">
      <t>ジッシ</t>
    </rPh>
    <rPh sb="17" eb="19">
      <t>ヒヨウ</t>
    </rPh>
    <rPh sb="20" eb="22">
      <t>ヒツヨウ</t>
    </rPh>
    <phoneticPr fontId="1"/>
  </si>
  <si>
    <t>実施結果の提出にあたっては、以下の注意事項を確認の上、提出してください。</t>
    <rPh sb="0" eb="2">
      <t>ジッシ</t>
    </rPh>
    <rPh sb="2" eb="4">
      <t>ケッカ</t>
    </rPh>
    <rPh sb="5" eb="7">
      <t>テイシュツ</t>
    </rPh>
    <rPh sb="14" eb="16">
      <t>イカ</t>
    </rPh>
    <rPh sb="17" eb="19">
      <t>チュウイ</t>
    </rPh>
    <rPh sb="19" eb="21">
      <t>ジコウ</t>
    </rPh>
    <rPh sb="22" eb="24">
      <t>カクニン</t>
    </rPh>
    <rPh sb="25" eb="26">
      <t>ウエ</t>
    </rPh>
    <rPh sb="27" eb="29">
      <t>テイシュツ</t>
    </rPh>
    <phoneticPr fontId="1"/>
  </si>
  <si>
    <t>[注意事項]</t>
    <phoneticPr fontId="1"/>
  </si>
  <si>
    <t>[その他]</t>
    <rPh sb="3" eb="4">
      <t>ホカ</t>
    </rPh>
    <phoneticPr fontId="1"/>
  </si>
  <si>
    <t>E. 取組について</t>
    <rPh sb="3" eb="5">
      <t>トリクミ</t>
    </rPh>
    <phoneticPr fontId="1"/>
  </si>
  <si>
    <t>➂</t>
    <phoneticPr fontId="1"/>
  </si>
  <si>
    <t>策定予定時期を選択願います。</t>
    <rPh sb="0" eb="2">
      <t>サクテイ</t>
    </rPh>
    <rPh sb="2" eb="4">
      <t>ヨテイ</t>
    </rPh>
    <rPh sb="4" eb="6">
      <t>ジキ</t>
    </rPh>
    <rPh sb="7" eb="9">
      <t>センタク</t>
    </rPh>
    <rPh sb="9" eb="10">
      <t>ネガ</t>
    </rPh>
    <phoneticPr fontId="1"/>
  </si>
  <si>
    <t>「策定しない」とご回答いただいた方へ</t>
    <rPh sb="1" eb="3">
      <t>サクテイ</t>
    </rPh>
    <phoneticPr fontId="1"/>
  </si>
  <si>
    <t>「策定予定」とご回答いただいた方へ</t>
    <rPh sb="1" eb="3">
      <t>サクテイ</t>
    </rPh>
    <rPh sb="3" eb="5">
      <t>ヨテイ</t>
    </rPh>
    <phoneticPr fontId="1"/>
  </si>
  <si>
    <t>【Act(見直し)フェーズ】</t>
    <phoneticPr fontId="1"/>
  </si>
  <si>
    <t>【Check(点検)フェーズ】</t>
    <rPh sb="7" eb="9">
      <t>テンケン</t>
    </rPh>
    <phoneticPr fontId="1"/>
  </si>
  <si>
    <t>【Plan(計画)フェーズ】</t>
    <rPh sb="6" eb="8">
      <t>ケイカク</t>
    </rPh>
    <phoneticPr fontId="1"/>
  </si>
  <si>
    <t>【Do(実行)フェーズ】</t>
    <rPh sb="4" eb="6">
      <t>ジッコウ</t>
    </rPh>
    <phoneticPr fontId="1"/>
  </si>
  <si>
    <t>監査を通じて、是正すべき対策についての検討を実施していますか？</t>
    <rPh sb="0" eb="2">
      <t>カンサ</t>
    </rPh>
    <rPh sb="3" eb="4">
      <t>ツウ</t>
    </rPh>
    <rPh sb="12" eb="14">
      <t>タイサク</t>
    </rPh>
    <rPh sb="19" eb="21">
      <t>ケントウ</t>
    </rPh>
    <rPh sb="22" eb="24">
      <t>ジッシ</t>
    </rPh>
    <phoneticPr fontId="1"/>
  </si>
  <si>
    <t>e)</t>
    <phoneticPr fontId="1"/>
  </si>
  <si>
    <t>f)</t>
    <phoneticPr fontId="1"/>
  </si>
  <si>
    <t>リスク管理部門</t>
    <rPh sb="3" eb="5">
      <t>カンリ</t>
    </rPh>
    <rPh sb="5" eb="7">
      <t>ブモン</t>
    </rPh>
    <phoneticPr fontId="1"/>
  </si>
  <si>
    <t>法務・コンプライアンス部門</t>
    <rPh sb="0" eb="2">
      <t>ホウム</t>
    </rPh>
    <rPh sb="11" eb="13">
      <t>ブモン</t>
    </rPh>
    <phoneticPr fontId="1"/>
  </si>
  <si>
    <t>その他</t>
    <rPh sb="2" eb="3">
      <t>ホカ</t>
    </rPh>
    <phoneticPr fontId="1"/>
  </si>
  <si>
    <t>具体的な組織名やサービス名</t>
    <phoneticPr fontId="1"/>
  </si>
  <si>
    <t>①</t>
    <phoneticPr fontId="1"/>
  </si>
  <si>
    <t>➂</t>
    <phoneticPr fontId="1"/>
  </si>
  <si>
    <t>②</t>
    <phoneticPr fontId="1"/>
  </si>
  <si>
    <t>サービス提供に係る
最大許容停止時間(MTPD)</t>
    <rPh sb="4" eb="6">
      <t>テイキョウ</t>
    </rPh>
    <rPh sb="7" eb="8">
      <t>カカワ</t>
    </rPh>
    <rPh sb="10" eb="12">
      <t>サイダイ</t>
    </rPh>
    <rPh sb="12" eb="14">
      <t>キョヨウ</t>
    </rPh>
    <rPh sb="14" eb="16">
      <t>テイシ</t>
    </rPh>
    <rPh sb="16" eb="18">
      <t>ジカン</t>
    </rPh>
    <phoneticPr fontId="1"/>
  </si>
  <si>
    <t>自組織のサービス提供に直接影響
を与える業種（主要３業種）</t>
    <rPh sb="0" eb="1">
      <t>ジ</t>
    </rPh>
    <rPh sb="1" eb="3">
      <t>ソシキ</t>
    </rPh>
    <rPh sb="11" eb="13">
      <t>チョクセツ</t>
    </rPh>
    <rPh sb="13" eb="15">
      <t>エイキョウ</t>
    </rPh>
    <rPh sb="17" eb="18">
      <t>アタ</t>
    </rPh>
    <rPh sb="23" eb="25">
      <t>シュヨウ</t>
    </rPh>
    <rPh sb="26" eb="28">
      <t>ギョウシュ</t>
    </rPh>
    <phoneticPr fontId="1"/>
  </si>
  <si>
    <t>自組織の重要サービスを継続する上で、主に必要となるサービスの業種</t>
    <rPh sb="15" eb="16">
      <t>ウエ</t>
    </rPh>
    <phoneticPr fontId="1"/>
  </si>
  <si>
    <t>「実施予定」とご回答いただいた方へ</t>
    <rPh sb="1" eb="3">
      <t>ジッシ</t>
    </rPh>
    <rPh sb="3" eb="5">
      <t>ヨテイ</t>
    </rPh>
    <phoneticPr fontId="1"/>
  </si>
  <si>
    <t>サイバーセキュリティ対策に関する基本方針を策定していますか？</t>
    <rPh sb="10" eb="12">
      <t>タイサク</t>
    </rPh>
    <rPh sb="13" eb="14">
      <t>カン</t>
    </rPh>
    <rPh sb="16" eb="18">
      <t>キホン</t>
    </rPh>
    <rPh sb="18" eb="20">
      <t>ホウシン</t>
    </rPh>
    <rPh sb="21" eb="23">
      <t>サクテイ</t>
    </rPh>
    <phoneticPr fontId="1"/>
  </si>
  <si>
    <t>「確認していない」とご回答いただいた方へ</t>
    <rPh sb="1" eb="3">
      <t>カクニン</t>
    </rPh>
    <phoneticPr fontId="1"/>
  </si>
  <si>
    <t>➂-1</t>
    <phoneticPr fontId="1"/>
  </si>
  <si>
    <t>④-1</t>
    <phoneticPr fontId="1"/>
  </si>
  <si>
    <t>リスクの特定方法として取り組んでいる手法を選んでください。</t>
    <rPh sb="4" eb="6">
      <t>トクテイ</t>
    </rPh>
    <rPh sb="6" eb="8">
      <t>ホウホウ</t>
    </rPh>
    <rPh sb="11" eb="12">
      <t>ト</t>
    </rPh>
    <rPh sb="13" eb="14">
      <t>ク</t>
    </rPh>
    <rPh sb="18" eb="20">
      <t>シュホウ</t>
    </rPh>
    <rPh sb="21" eb="22">
      <t>エラ</t>
    </rPh>
    <phoneticPr fontId="1"/>
  </si>
  <si>
    <t>⑦-2</t>
    <phoneticPr fontId="1"/>
  </si>
  <si>
    <t>⑦-3</t>
    <phoneticPr fontId="1"/>
  </si>
  <si>
    <t>「実施した」とご回答いただいた方へ</t>
    <phoneticPr fontId="1"/>
  </si>
  <si>
    <t>③</t>
    <phoneticPr fontId="1"/>
  </si>
  <si>
    <t>③-1</t>
    <phoneticPr fontId="1"/>
  </si>
  <si>
    <t>⑩-1</t>
    <phoneticPr fontId="1"/>
  </si>
  <si>
    <t>⑩-2</t>
    <phoneticPr fontId="1"/>
  </si>
  <si>
    <t>サイバーセキュリティ対策に関する内規を策定していますか？</t>
    <rPh sb="10" eb="12">
      <t>タイサク</t>
    </rPh>
    <rPh sb="13" eb="14">
      <t>カン</t>
    </rPh>
    <rPh sb="16" eb="18">
      <t>ナイキ</t>
    </rPh>
    <rPh sb="19" eb="21">
      <t>サクテイ</t>
    </rPh>
    <phoneticPr fontId="1"/>
  </si>
  <si>
    <t>「策定した」とご回答いただいた方へ</t>
    <rPh sb="1" eb="3">
      <t>サクテイ</t>
    </rPh>
    <phoneticPr fontId="1"/>
  </si>
  <si>
    <t>②-1</t>
    <phoneticPr fontId="1"/>
  </si>
  <si>
    <t>②-4</t>
    <phoneticPr fontId="1"/>
  </si>
  <si>
    <t>②-5</t>
    <phoneticPr fontId="1"/>
  </si>
  <si>
    <t>内規等を策定する際に参考としているものを選んでください。</t>
    <rPh sb="0" eb="3">
      <t>ナイキナド</t>
    </rPh>
    <rPh sb="4" eb="6">
      <t>サクテイ</t>
    </rPh>
    <rPh sb="8" eb="9">
      <t>サイ</t>
    </rPh>
    <rPh sb="10" eb="12">
      <t>サンコウ</t>
    </rPh>
    <rPh sb="20" eb="21">
      <t>エラ</t>
    </rPh>
    <phoneticPr fontId="1"/>
  </si>
  <si>
    <t>策定した内規の見直し検討を行いましたか？</t>
    <rPh sb="0" eb="2">
      <t>サクテイ</t>
    </rPh>
    <rPh sb="4" eb="6">
      <t>ナイキ</t>
    </rPh>
    <rPh sb="7" eb="9">
      <t>ミナオ</t>
    </rPh>
    <rPh sb="10" eb="12">
      <t>ケントウ</t>
    </rPh>
    <rPh sb="13" eb="14">
      <t>オコナ</t>
    </rPh>
    <phoneticPr fontId="1"/>
  </si>
  <si>
    <t>内規の見直し検討の契機を選んでください。</t>
    <rPh sb="0" eb="2">
      <t>ナイキ</t>
    </rPh>
    <rPh sb="3" eb="5">
      <t>ミナオ</t>
    </rPh>
    <rPh sb="6" eb="8">
      <t>ケントウ</t>
    </rPh>
    <rPh sb="9" eb="11">
      <t>ケイキ</t>
    </rPh>
    <rPh sb="12" eb="13">
      <t>エラ</t>
    </rPh>
    <phoneticPr fontId="1"/>
  </si>
  <si>
    <t>内部統制の強化として行っているものを選んでください。</t>
    <rPh sb="0" eb="2">
      <t>ナイブ</t>
    </rPh>
    <rPh sb="2" eb="4">
      <t>トウセイ</t>
    </rPh>
    <rPh sb="5" eb="7">
      <t>キョウカ</t>
    </rPh>
    <rPh sb="10" eb="11">
      <t>オコナ</t>
    </rPh>
    <rPh sb="18" eb="19">
      <t>エラ</t>
    </rPh>
    <phoneticPr fontId="1"/>
  </si>
  <si>
    <t>「実施した」とご回答いただいた方へ</t>
    <rPh sb="1" eb="3">
      <t>ジッシ</t>
    </rPh>
    <phoneticPr fontId="1"/>
  </si>
  <si>
    <t>外部への演習等に参加しましたか？</t>
    <rPh sb="0" eb="2">
      <t>ガイブ</t>
    </rPh>
    <rPh sb="4" eb="7">
      <t>エンシュウナド</t>
    </rPh>
    <rPh sb="8" eb="10">
      <t>サンカ</t>
    </rPh>
    <phoneticPr fontId="1"/>
  </si>
  <si>
    <t>自組織内で演習等を実施しましたか？</t>
    <rPh sb="0" eb="1">
      <t>ジ</t>
    </rPh>
    <rPh sb="1" eb="3">
      <t>ソシキ</t>
    </rPh>
    <rPh sb="3" eb="4">
      <t>ナイ</t>
    </rPh>
    <rPh sb="5" eb="8">
      <t>エンシュウナド</t>
    </rPh>
    <rPh sb="9" eb="11">
      <t>ジッシ</t>
    </rPh>
    <phoneticPr fontId="1"/>
  </si>
  <si>
    <t>①-4</t>
    <phoneticPr fontId="1"/>
  </si>
  <si>
    <t>状況</t>
    <rPh sb="0" eb="2">
      <t>ジョウキョウ</t>
    </rPh>
    <phoneticPr fontId="1"/>
  </si>
  <si>
    <t>①-2</t>
    <phoneticPr fontId="1"/>
  </si>
  <si>
    <t>基本方針の策定に当たり、経営層が関与していますか？</t>
    <rPh sb="0" eb="2">
      <t>キホン</t>
    </rPh>
    <phoneticPr fontId="1"/>
  </si>
  <si>
    <t>基本方針の見直し検討を行いましたか？</t>
    <rPh sb="0" eb="2">
      <t>キホン</t>
    </rPh>
    <phoneticPr fontId="1"/>
  </si>
  <si>
    <t>基本方針の見直し検討の契機を選んでください。</t>
    <rPh sb="0" eb="2">
      <t>キホン</t>
    </rPh>
    <rPh sb="2" eb="4">
      <t>ホウシン</t>
    </rPh>
    <rPh sb="5" eb="7">
      <t>ミナオ</t>
    </rPh>
    <rPh sb="8" eb="10">
      <t>ケントウ</t>
    </rPh>
    <rPh sb="11" eb="13">
      <t>ケイキ</t>
    </rPh>
    <rPh sb="14" eb="15">
      <t>エラ</t>
    </rPh>
    <phoneticPr fontId="1"/>
  </si>
  <si>
    <t>③-2</t>
    <phoneticPr fontId="1"/>
  </si>
  <si>
    <t>③-3</t>
    <phoneticPr fontId="1"/>
  </si>
  <si>
    <t>④</t>
    <phoneticPr fontId="1"/>
  </si>
  <si>
    <t>④-1</t>
    <phoneticPr fontId="1"/>
  </si>
  <si>
    <t>⑥-2</t>
    <phoneticPr fontId="1"/>
  </si>
  <si>
    <t>⑦</t>
    <phoneticPr fontId="1"/>
  </si>
  <si>
    <t>⑦-1</t>
    <phoneticPr fontId="1"/>
  </si>
  <si>
    <t>⑦-4</t>
    <phoneticPr fontId="1"/>
  </si>
  <si>
    <t>⑧</t>
    <phoneticPr fontId="1"/>
  </si>
  <si>
    <t>⑧-3</t>
    <phoneticPr fontId="1"/>
  </si>
  <si>
    <t>⑧-4</t>
    <phoneticPr fontId="1"/>
  </si>
  <si>
    <t>⑨-1</t>
    <phoneticPr fontId="1"/>
  </si>
  <si>
    <t>⑨-2</t>
    <phoneticPr fontId="1"/>
  </si>
  <si>
    <t>⑩</t>
    <phoneticPr fontId="1"/>
  </si>
  <si>
    <t>会場設営が予定どおり実施できること</t>
    <phoneticPr fontId="1"/>
  </si>
  <si>
    <t>開閉会式のプログラム、各競技が予定どおり安全に実施できること</t>
    <phoneticPr fontId="1"/>
  </si>
  <si>
    <t>来賓・観客の不満のない観戦やスタッフの安定した業務遂行に必要な環境を提供すること</t>
    <phoneticPr fontId="1"/>
  </si>
  <si>
    <t>「重要サービス」と「大会開催面での期待その他要求事項等を満たすために最低限許容されるサービスの範囲・水準」及び</t>
    <rPh sb="53" eb="54">
      <t>オヨ</t>
    </rPh>
    <phoneticPr fontId="1"/>
  </si>
  <si>
    <t>D. サイバーセキュリティ対策の運用状況について</t>
    <rPh sb="13" eb="15">
      <t>タイサク</t>
    </rPh>
    <rPh sb="16" eb="18">
      <t>ウンヨウ</t>
    </rPh>
    <phoneticPr fontId="1"/>
  </si>
  <si>
    <t>全職員向けサイバーセキュリティ研修を実施していますか？</t>
    <rPh sb="0" eb="1">
      <t>ゼン</t>
    </rPh>
    <rPh sb="1" eb="3">
      <t>ショクイン</t>
    </rPh>
    <rPh sb="3" eb="4">
      <t>ム</t>
    </rPh>
    <rPh sb="15" eb="17">
      <t>ケンシュウ</t>
    </rPh>
    <rPh sb="18" eb="20">
      <t>ジッシ</t>
    </rPh>
    <phoneticPr fontId="1"/>
  </si>
  <si>
    <r>
      <t>「自組織の重要サービスを継続する上で、主に必要となるサービスの業種」を</t>
    </r>
    <r>
      <rPr>
        <b/>
        <sz val="11"/>
        <rFont val="Meiryo UI"/>
        <family val="3"/>
        <charset val="128"/>
      </rPr>
      <t>別紙A</t>
    </r>
    <r>
      <rPr>
        <sz val="11"/>
        <rFont val="Meiryo UI"/>
        <family val="3"/>
        <charset val="128"/>
      </rPr>
      <t>に記入願います。</t>
    </r>
    <rPh sb="35" eb="37">
      <t>ベッシ</t>
    </rPh>
    <rPh sb="39" eb="41">
      <t>キニュウ</t>
    </rPh>
    <rPh sb="41" eb="42">
      <t>ネガ</t>
    </rPh>
    <phoneticPr fontId="1"/>
  </si>
  <si>
    <t>リスク対応の計画及び進捗状況を選択願います。</t>
    <rPh sb="3" eb="5">
      <t>タイオウ</t>
    </rPh>
    <rPh sb="6" eb="8">
      <t>ケイカク</t>
    </rPh>
    <rPh sb="8" eb="9">
      <t>オヨ</t>
    </rPh>
    <rPh sb="10" eb="12">
      <t>シンチョク</t>
    </rPh>
    <rPh sb="12" eb="14">
      <t>ジョウキョウ</t>
    </rPh>
    <rPh sb="15" eb="17">
      <t>センタク</t>
    </rPh>
    <rPh sb="17" eb="18">
      <t>ネガ</t>
    </rPh>
    <phoneticPr fontId="1"/>
  </si>
  <si>
    <t>計画の見直し（又は修正）を行いましたか？</t>
    <rPh sb="0" eb="2">
      <t>ケイカク</t>
    </rPh>
    <rPh sb="3" eb="5">
      <t>ミナオ</t>
    </rPh>
    <rPh sb="7" eb="8">
      <t>マタ</t>
    </rPh>
    <rPh sb="9" eb="11">
      <t>シュウセイ</t>
    </rPh>
    <rPh sb="13" eb="14">
      <t>オコナ</t>
    </rPh>
    <phoneticPr fontId="1"/>
  </si>
  <si>
    <t>リスクアセスメントを実施する担当者又は関係主体のスキルが不足している</t>
    <rPh sb="17" eb="18">
      <t>マタ</t>
    </rPh>
    <phoneticPr fontId="1"/>
  </si>
  <si>
    <t>⑥-6</t>
    <phoneticPr fontId="1"/>
  </si>
  <si>
    <t>⑥-7</t>
    <phoneticPr fontId="1"/>
  </si>
  <si>
    <t>⑥-3</t>
    <phoneticPr fontId="1"/>
  </si>
  <si>
    <t>⑥-4</t>
    <phoneticPr fontId="1"/>
  </si>
  <si>
    <t>⑥-5</t>
    <phoneticPr fontId="1"/>
  </si>
  <si>
    <t>事前にチェック項目を準備したチェックリスト方式</t>
    <rPh sb="0" eb="2">
      <t>ジゼン</t>
    </rPh>
    <rPh sb="7" eb="9">
      <t>コウモク</t>
    </rPh>
    <rPh sb="10" eb="12">
      <t>ジュンビ</t>
    </rPh>
    <rPh sb="21" eb="23">
      <t>ホウシキ</t>
    </rPh>
    <phoneticPr fontId="1"/>
  </si>
  <si>
    <t>事業所内業務に精通した少数メンバーによるグループディスカッション方式</t>
    <rPh sb="0" eb="3">
      <t>ジギョウショ</t>
    </rPh>
    <rPh sb="3" eb="4">
      <t>ナイ</t>
    </rPh>
    <rPh sb="4" eb="6">
      <t>ギョウム</t>
    </rPh>
    <rPh sb="7" eb="9">
      <t>セイツウ</t>
    </rPh>
    <rPh sb="11" eb="13">
      <t>ショウスウ</t>
    </rPh>
    <rPh sb="32" eb="34">
      <t>ホウシキ</t>
    </rPh>
    <phoneticPr fontId="1"/>
  </si>
  <si>
    <t>関係部署へのアンケートを通じたアンケート方式</t>
    <rPh sb="0" eb="2">
      <t>カンケイ</t>
    </rPh>
    <rPh sb="2" eb="4">
      <t>ブショ</t>
    </rPh>
    <rPh sb="12" eb="13">
      <t>ツウ</t>
    </rPh>
    <rPh sb="20" eb="22">
      <t>ホウシキ</t>
    </rPh>
    <phoneticPr fontId="1"/>
  </si>
  <si>
    <t>避けたい結果を設定し、リスクに分解した演繹的分析方式</t>
    <rPh sb="0" eb="1">
      <t>サ</t>
    </rPh>
    <rPh sb="4" eb="6">
      <t>ケッカ</t>
    </rPh>
    <rPh sb="7" eb="9">
      <t>セッテイ</t>
    </rPh>
    <rPh sb="15" eb="17">
      <t>ブンカイ</t>
    </rPh>
    <rPh sb="19" eb="22">
      <t>エンエキテキ</t>
    </rPh>
    <rPh sb="22" eb="24">
      <t>ブンセキ</t>
    </rPh>
    <rPh sb="24" eb="26">
      <t>ホウシキ</t>
    </rPh>
    <phoneticPr fontId="1"/>
  </si>
  <si>
    <t>他事業者等の類似事例からリスクを洗い出す帰納的抽出方式</t>
    <rPh sb="0" eb="1">
      <t>ホカ</t>
    </rPh>
    <rPh sb="1" eb="4">
      <t>ジギョウシャ</t>
    </rPh>
    <rPh sb="4" eb="5">
      <t>ナド</t>
    </rPh>
    <rPh sb="6" eb="8">
      <t>ルイジ</t>
    </rPh>
    <rPh sb="8" eb="10">
      <t>ジレイ</t>
    </rPh>
    <rPh sb="16" eb="17">
      <t>アラ</t>
    </rPh>
    <rPh sb="18" eb="19">
      <t>ダ</t>
    </rPh>
    <rPh sb="20" eb="23">
      <t>キノウテキ</t>
    </rPh>
    <rPh sb="23" eb="25">
      <t>チュウシュツ</t>
    </rPh>
    <rPh sb="25" eb="27">
      <t>ホウシキ</t>
    </rPh>
    <phoneticPr fontId="1"/>
  </si>
  <si>
    <t>その他</t>
    <rPh sb="2" eb="3">
      <t>ホカ</t>
    </rPh>
    <phoneticPr fontId="1"/>
  </si>
  <si>
    <t>リスク対応に関する判断結果を経営層が把握していますか？</t>
    <rPh sb="11" eb="13">
      <t>ケッカ</t>
    </rPh>
    <phoneticPr fontId="1"/>
  </si>
  <si>
    <t>⑦-1</t>
    <phoneticPr fontId="1"/>
  </si>
  <si>
    <t>リスク対応の要否に係る判断基準を定めていますか？</t>
    <rPh sb="3" eb="5">
      <t>タイオウ</t>
    </rPh>
    <rPh sb="6" eb="8">
      <t>ヨウヒ</t>
    </rPh>
    <rPh sb="9" eb="10">
      <t>カカワ</t>
    </rPh>
    <rPh sb="11" eb="13">
      <t>ハンダン</t>
    </rPh>
    <rPh sb="13" eb="15">
      <t>キジュン</t>
    </rPh>
    <rPh sb="16" eb="17">
      <t>サダ</t>
    </rPh>
    <phoneticPr fontId="1"/>
  </si>
  <si>
    <t>定期的に実施</t>
    <rPh sb="0" eb="3">
      <t>テイキテキ</t>
    </rPh>
    <rPh sb="4" eb="6">
      <t>ジッシ</t>
    </rPh>
    <phoneticPr fontId="1"/>
  </si>
  <si>
    <t>運用課題</t>
    <rPh sb="0" eb="2">
      <t>ウンヨウ</t>
    </rPh>
    <rPh sb="2" eb="4">
      <t>カダイ</t>
    </rPh>
    <phoneticPr fontId="1"/>
  </si>
  <si>
    <t>内部もしくは外部の監査の結果</t>
    <rPh sb="0" eb="2">
      <t>ナイブ</t>
    </rPh>
    <rPh sb="6" eb="8">
      <t>ガイブ</t>
    </rPh>
    <rPh sb="9" eb="11">
      <t>カンサ</t>
    </rPh>
    <rPh sb="12" eb="14">
      <t>ケッカ</t>
    </rPh>
    <phoneticPr fontId="1"/>
  </si>
  <si>
    <t>ビジネス環境の変化</t>
    <rPh sb="4" eb="6">
      <t>カンキョウ</t>
    </rPh>
    <rPh sb="7" eb="9">
      <t>ヘンカ</t>
    </rPh>
    <phoneticPr fontId="1"/>
  </si>
  <si>
    <t>演習等への参加及び実施</t>
    <rPh sb="0" eb="3">
      <t>エンシュウナド</t>
    </rPh>
    <rPh sb="5" eb="7">
      <t>サンカ</t>
    </rPh>
    <rPh sb="7" eb="8">
      <t>オヨ</t>
    </rPh>
    <rPh sb="9" eb="11">
      <t>ジッシ</t>
    </rPh>
    <phoneticPr fontId="1"/>
  </si>
  <si>
    <t>関係法令の改定</t>
    <rPh sb="0" eb="2">
      <t>カンケイ</t>
    </rPh>
    <rPh sb="2" eb="4">
      <t>ホウレイ</t>
    </rPh>
    <rPh sb="5" eb="7">
      <t>カイテイ</t>
    </rPh>
    <phoneticPr fontId="1"/>
  </si>
  <si>
    <t>ガイドライン等の改定</t>
    <rPh sb="6" eb="7">
      <t>ナド</t>
    </rPh>
    <rPh sb="8" eb="10">
      <t>カイテイ</t>
    </rPh>
    <phoneticPr fontId="1"/>
  </si>
  <si>
    <t>サイバーセキュリティ対策に関する計画（実施事項、スケジュール等）を策定していますか？</t>
    <rPh sb="10" eb="12">
      <t>タイサク</t>
    </rPh>
    <rPh sb="13" eb="14">
      <t>カン</t>
    </rPh>
    <rPh sb="16" eb="18">
      <t>ケイカク</t>
    </rPh>
    <rPh sb="19" eb="21">
      <t>ジッシ</t>
    </rPh>
    <rPh sb="21" eb="23">
      <t>ジコウ</t>
    </rPh>
    <rPh sb="30" eb="31">
      <t>ナド</t>
    </rPh>
    <rPh sb="33" eb="35">
      <t>サクテイ</t>
    </rPh>
    <phoneticPr fontId="1"/>
  </si>
  <si>
    <t>サイバーセキュリティに関する監査を実施していますか？</t>
    <rPh sb="11" eb="12">
      <t>カン</t>
    </rPh>
    <rPh sb="17" eb="19">
      <t>ジッシ</t>
    </rPh>
    <phoneticPr fontId="1"/>
  </si>
  <si>
    <t>②-3</t>
    <phoneticPr fontId="1"/>
  </si>
  <si>
    <t>演習・訓練を実施していますか？</t>
    <rPh sb="0" eb="2">
      <t>エンシュウ</t>
    </rPh>
    <rPh sb="3" eb="5">
      <t>クンレン</t>
    </rPh>
    <rPh sb="6" eb="8">
      <t>ジッシ</t>
    </rPh>
    <phoneticPr fontId="1"/>
  </si>
  <si>
    <t>いずれも対応していない</t>
    <rPh sb="4" eb="6">
      <t>タイオウ</t>
    </rPh>
    <phoneticPr fontId="1"/>
  </si>
  <si>
    <t>専門部署の設置</t>
    <rPh sb="0" eb="2">
      <t>センモン</t>
    </rPh>
    <rPh sb="2" eb="4">
      <t>ブショ</t>
    </rPh>
    <rPh sb="5" eb="7">
      <t>セッチ</t>
    </rPh>
    <phoneticPr fontId="1"/>
  </si>
  <si>
    <t>管理担当者の任命</t>
    <rPh sb="0" eb="2">
      <t>カンリ</t>
    </rPh>
    <rPh sb="2" eb="5">
      <t>タントウシャ</t>
    </rPh>
    <rPh sb="6" eb="8">
      <t>ニンメイ</t>
    </rPh>
    <phoneticPr fontId="1"/>
  </si>
  <si>
    <t>CISO(最高情報セキュリティ責任者)の任命</t>
    <rPh sb="5" eb="7">
      <t>サイコウ</t>
    </rPh>
    <rPh sb="7" eb="9">
      <t>ジョウホウ</t>
    </rPh>
    <rPh sb="15" eb="18">
      <t>セキニンシャ</t>
    </rPh>
    <rPh sb="20" eb="22">
      <t>ニンメイ</t>
    </rPh>
    <phoneticPr fontId="1"/>
  </si>
  <si>
    <t>CSIRTの設置</t>
    <rPh sb="6" eb="8">
      <t>セッチ</t>
    </rPh>
    <phoneticPr fontId="1"/>
  </si>
  <si>
    <t>⑥</t>
    <phoneticPr fontId="1"/>
  </si>
  <si>
    <t>コンティンジェンシープランの見直しを行いましたか？</t>
    <rPh sb="14" eb="16">
      <t>ミナオ</t>
    </rPh>
    <rPh sb="18" eb="19">
      <t>オコナ</t>
    </rPh>
    <phoneticPr fontId="1"/>
  </si>
  <si>
    <t>⑥-1</t>
    <phoneticPr fontId="1"/>
  </si>
  <si>
    <t>⑥-2</t>
    <phoneticPr fontId="1"/>
  </si>
  <si>
    <t>⑥-3</t>
    <phoneticPr fontId="1"/>
  </si>
  <si>
    <t>事業継続計画に基づいて訓練を行いましたか？</t>
    <rPh sb="0" eb="2">
      <t>ジギョウ</t>
    </rPh>
    <rPh sb="2" eb="4">
      <t>ケイゾク</t>
    </rPh>
    <rPh sb="4" eb="6">
      <t>ケイカク</t>
    </rPh>
    <rPh sb="7" eb="8">
      <t>モト</t>
    </rPh>
    <rPh sb="11" eb="13">
      <t>クンレン</t>
    </rPh>
    <rPh sb="14" eb="15">
      <t>オコナ</t>
    </rPh>
    <phoneticPr fontId="1"/>
  </si>
  <si>
    <t>⑦-2</t>
    <phoneticPr fontId="1"/>
  </si>
  <si>
    <t>⑦-3</t>
    <phoneticPr fontId="1"/>
  </si>
  <si>
    <t>⑦-5</t>
    <phoneticPr fontId="1"/>
  </si>
  <si>
    <t>⑦-6</t>
    <phoneticPr fontId="1"/>
  </si>
  <si>
    <t>事業継続計画の見直しを行いましたか？</t>
    <rPh sb="0" eb="2">
      <t>ジギョウ</t>
    </rPh>
    <rPh sb="2" eb="4">
      <t>ケイゾク</t>
    </rPh>
    <rPh sb="4" eb="6">
      <t>ケイカク</t>
    </rPh>
    <rPh sb="7" eb="9">
      <t>ミナオ</t>
    </rPh>
    <rPh sb="11" eb="12">
      <t>オコナ</t>
    </rPh>
    <phoneticPr fontId="1"/>
  </si>
  <si>
    <t>事業継続計画の見直し検討の契機を選んでください。</t>
    <rPh sb="0" eb="2">
      <t>ジギョウ</t>
    </rPh>
    <rPh sb="2" eb="4">
      <t>ケイゾク</t>
    </rPh>
    <rPh sb="4" eb="6">
      <t>ケイカク</t>
    </rPh>
    <rPh sb="7" eb="9">
      <t>ミナオ</t>
    </rPh>
    <rPh sb="10" eb="12">
      <t>ケントウ</t>
    </rPh>
    <rPh sb="13" eb="15">
      <t>ケイキ</t>
    </rPh>
    <rPh sb="16" eb="17">
      <t>エラ</t>
    </rPh>
    <phoneticPr fontId="1"/>
  </si>
  <si>
    <t>訓練</t>
    <rPh sb="0" eb="2">
      <t>クンレン</t>
    </rPh>
    <phoneticPr fontId="1"/>
  </si>
  <si>
    <t>業務変更</t>
    <rPh sb="0" eb="2">
      <t>ギョウム</t>
    </rPh>
    <rPh sb="2" eb="4">
      <t>ヘンコウ</t>
    </rPh>
    <phoneticPr fontId="1"/>
  </si>
  <si>
    <t>コンティンジェンシープランを実行するための組織体制を構築していますか？（※）</t>
    <phoneticPr fontId="1"/>
  </si>
  <si>
    <t>事業継続計画を実行するための組織体制を構築していますか？（※）</t>
    <phoneticPr fontId="1"/>
  </si>
  <si>
    <t>(※)本項目は、「安全基準等の浸透状況等に関する調査」には含まれていない設問です。</t>
    <rPh sb="3" eb="4">
      <t>ホン</t>
    </rPh>
    <rPh sb="4" eb="6">
      <t>コウモク</t>
    </rPh>
    <rPh sb="29" eb="30">
      <t>フク</t>
    </rPh>
    <rPh sb="36" eb="38">
      <t>セツモン</t>
    </rPh>
    <phoneticPr fontId="1"/>
  </si>
  <si>
    <t>(※)本項目は、「安全基準等の浸透状況等に関する調査」には含まれていない設問です。</t>
    <phoneticPr fontId="1"/>
  </si>
  <si>
    <t>参考にしているものはない</t>
    <rPh sb="0" eb="2">
      <t>サンコウ</t>
    </rPh>
    <phoneticPr fontId="1"/>
  </si>
  <si>
    <t>関係法令</t>
    <rPh sb="0" eb="2">
      <t>カンケイ</t>
    </rPh>
    <rPh sb="2" eb="4">
      <t>ホウレイ</t>
    </rPh>
    <phoneticPr fontId="1"/>
  </si>
  <si>
    <t>所管省庁が発行しているガイドライン・指針 等</t>
    <rPh sb="0" eb="2">
      <t>ショカン</t>
    </rPh>
    <rPh sb="2" eb="4">
      <t>ショウチョウ</t>
    </rPh>
    <rPh sb="5" eb="7">
      <t>ハッコウ</t>
    </rPh>
    <rPh sb="18" eb="20">
      <t>シシン</t>
    </rPh>
    <rPh sb="21" eb="22">
      <t>ナド</t>
    </rPh>
    <phoneticPr fontId="1"/>
  </si>
  <si>
    <t>業界団体が発行しているガイドライン・指針 等</t>
    <rPh sb="0" eb="2">
      <t>ギョウカイ</t>
    </rPh>
    <rPh sb="2" eb="4">
      <t>ダンタイ</t>
    </rPh>
    <phoneticPr fontId="1"/>
  </si>
  <si>
    <t>関連団体が発行しているガイドライン・指針 等</t>
    <rPh sb="0" eb="2">
      <t>カンレン</t>
    </rPh>
    <rPh sb="2" eb="4">
      <t>ダンタイ</t>
    </rPh>
    <phoneticPr fontId="1"/>
  </si>
  <si>
    <t>重要インフラにおける情報セキュリティ確保に係る安全基準等策定指針</t>
    <rPh sb="0" eb="2">
      <t>ジュウヨウ</t>
    </rPh>
    <rPh sb="10" eb="12">
      <t>ジョウホウ</t>
    </rPh>
    <rPh sb="18" eb="20">
      <t>カクホ</t>
    </rPh>
    <rPh sb="21" eb="22">
      <t>カカワ</t>
    </rPh>
    <rPh sb="23" eb="25">
      <t>アンゼン</t>
    </rPh>
    <rPh sb="25" eb="28">
      <t>キジュンナド</t>
    </rPh>
    <rPh sb="28" eb="30">
      <t>サクテイ</t>
    </rPh>
    <rPh sb="30" eb="32">
      <t>シシン</t>
    </rPh>
    <phoneticPr fontId="1"/>
  </si>
  <si>
    <t>重要インフラにおける情報セキュリティ確保に係る安全基準等策定指針 対策編</t>
    <rPh sb="0" eb="2">
      <t>ジュウヨウ</t>
    </rPh>
    <rPh sb="10" eb="12">
      <t>ジョウホウ</t>
    </rPh>
    <rPh sb="18" eb="20">
      <t>カクホ</t>
    </rPh>
    <rPh sb="21" eb="22">
      <t>カカワ</t>
    </rPh>
    <rPh sb="23" eb="25">
      <t>アンゼン</t>
    </rPh>
    <rPh sb="25" eb="28">
      <t>キジュンナド</t>
    </rPh>
    <rPh sb="28" eb="30">
      <t>サクテイ</t>
    </rPh>
    <rPh sb="30" eb="32">
      <t>シシン</t>
    </rPh>
    <rPh sb="33" eb="35">
      <t>タイサク</t>
    </rPh>
    <rPh sb="35" eb="36">
      <t>ヘン</t>
    </rPh>
    <phoneticPr fontId="1"/>
  </si>
  <si>
    <t>重要インフラにおける情報セキュリティ対策の優先順位付けに係る手引書</t>
    <rPh sb="18" eb="20">
      <t>タイサク</t>
    </rPh>
    <rPh sb="21" eb="23">
      <t>ユウセン</t>
    </rPh>
    <rPh sb="23" eb="25">
      <t>ジュンイ</t>
    </rPh>
    <rPh sb="25" eb="26">
      <t>ヅ</t>
    </rPh>
    <rPh sb="28" eb="29">
      <t>カカワ</t>
    </rPh>
    <rPh sb="30" eb="33">
      <t>テビキショ</t>
    </rPh>
    <phoneticPr fontId="1"/>
  </si>
  <si>
    <t>※「様式5」から、転記願います。</t>
    <rPh sb="2" eb="4">
      <t>ヨウシキ</t>
    </rPh>
    <rPh sb="9" eb="11">
      <t>テンキ</t>
    </rPh>
    <rPh sb="11" eb="12">
      <t>ネガ</t>
    </rPh>
    <phoneticPr fontId="1"/>
  </si>
  <si>
    <t>g)</t>
    <phoneticPr fontId="1"/>
  </si>
  <si>
    <t>Ａ</t>
    <phoneticPr fontId="1"/>
  </si>
  <si>
    <t>①-1</t>
    <phoneticPr fontId="1"/>
  </si>
  <si>
    <t>①-2</t>
    <phoneticPr fontId="1"/>
  </si>
  <si>
    <t>①-3</t>
    <phoneticPr fontId="1"/>
  </si>
  <si>
    <t>②(期間)</t>
    <rPh sb="2" eb="4">
      <t>キカン</t>
    </rPh>
    <phoneticPr fontId="1"/>
  </si>
  <si>
    <t>②(稼働)</t>
    <rPh sb="2" eb="4">
      <t>カドウ</t>
    </rPh>
    <phoneticPr fontId="1"/>
  </si>
  <si>
    <t>B</t>
    <phoneticPr fontId="1"/>
  </si>
  <si>
    <t>①</t>
    <phoneticPr fontId="1"/>
  </si>
  <si>
    <t>①-1&amp;2</t>
    <phoneticPr fontId="1"/>
  </si>
  <si>
    <t>①-3</t>
    <phoneticPr fontId="1"/>
  </si>
  <si>
    <t>①-4&amp;5</t>
    <phoneticPr fontId="1"/>
  </si>
  <si>
    <t>②</t>
    <phoneticPr fontId="1"/>
  </si>
  <si>
    <t>②-1</t>
    <phoneticPr fontId="1"/>
  </si>
  <si>
    <t>②-2</t>
    <phoneticPr fontId="1"/>
  </si>
  <si>
    <t>②-3</t>
    <phoneticPr fontId="1"/>
  </si>
  <si>
    <t>③</t>
    <phoneticPr fontId="1"/>
  </si>
  <si>
    <t>③-1</t>
    <phoneticPr fontId="1"/>
  </si>
  <si>
    <t>③-2</t>
    <phoneticPr fontId="1"/>
  </si>
  <si>
    <t>④</t>
    <phoneticPr fontId="1"/>
  </si>
  <si>
    <t>④-1</t>
    <phoneticPr fontId="1"/>
  </si>
  <si>
    <t>チェック対象外</t>
    <rPh sb="4" eb="7">
      <t>タイショウガイ</t>
    </rPh>
    <phoneticPr fontId="1"/>
  </si>
  <si>
    <t>④-2</t>
    <phoneticPr fontId="1"/>
  </si>
  <si>
    <t>④-3</t>
    <phoneticPr fontId="1"/>
  </si>
  <si>
    <t>⑤</t>
    <phoneticPr fontId="1"/>
  </si>
  <si>
    <t>⑤-1</t>
    <phoneticPr fontId="1"/>
  </si>
  <si>
    <t>⑤-2</t>
    <phoneticPr fontId="1"/>
  </si>
  <si>
    <t>⑤-3</t>
    <phoneticPr fontId="1"/>
  </si>
  <si>
    <t>⑥</t>
    <phoneticPr fontId="1"/>
  </si>
  <si>
    <t>⑥-1</t>
    <phoneticPr fontId="1"/>
  </si>
  <si>
    <t>⑥-2</t>
    <phoneticPr fontId="1"/>
  </si>
  <si>
    <t>⑥-3</t>
    <phoneticPr fontId="1"/>
  </si>
  <si>
    <t>⑥-4</t>
    <phoneticPr fontId="1"/>
  </si>
  <si>
    <t>⑥-5</t>
    <phoneticPr fontId="1"/>
  </si>
  <si>
    <t>⑥-6</t>
    <phoneticPr fontId="1"/>
  </si>
  <si>
    <t>⑥-7</t>
    <phoneticPr fontId="1"/>
  </si>
  <si>
    <t>⑦</t>
    <phoneticPr fontId="1"/>
  </si>
  <si>
    <t>⑦-1</t>
    <phoneticPr fontId="1"/>
  </si>
  <si>
    <t>⑦-2</t>
    <phoneticPr fontId="1"/>
  </si>
  <si>
    <t>⑦-3</t>
    <phoneticPr fontId="1"/>
  </si>
  <si>
    <t>⑧</t>
  </si>
  <si>
    <t>⑧-1</t>
  </si>
  <si>
    <t>⑧-2</t>
  </si>
  <si>
    <t>⑨</t>
  </si>
  <si>
    <t>⑨-1</t>
  </si>
  <si>
    <t>⑨-2</t>
  </si>
  <si>
    <t>C</t>
    <phoneticPr fontId="1"/>
  </si>
  <si>
    <t>②</t>
    <phoneticPr fontId="1"/>
  </si>
  <si>
    <t>③</t>
    <phoneticPr fontId="1"/>
  </si>
  <si>
    <t>④-1</t>
    <phoneticPr fontId="1"/>
  </si>
  <si>
    <t>D</t>
    <phoneticPr fontId="1"/>
  </si>
  <si>
    <t>①-4</t>
    <phoneticPr fontId="1"/>
  </si>
  <si>
    <t>①-5</t>
    <phoneticPr fontId="1"/>
  </si>
  <si>
    <t>②</t>
  </si>
  <si>
    <t>②-1</t>
    <phoneticPr fontId="1"/>
  </si>
  <si>
    <t>②-2</t>
  </si>
  <si>
    <t>②-3</t>
  </si>
  <si>
    <t>②-4</t>
  </si>
  <si>
    <t>②-5</t>
  </si>
  <si>
    <t>③-1</t>
  </si>
  <si>
    <t>③-2</t>
  </si>
  <si>
    <t>③-3</t>
  </si>
  <si>
    <t>④</t>
  </si>
  <si>
    <t>④-1</t>
  </si>
  <si>
    <t>④-2</t>
  </si>
  <si>
    <t>⑥</t>
  </si>
  <si>
    <t>⑥-1</t>
  </si>
  <si>
    <t>⑥-2</t>
  </si>
  <si>
    <t>⑥-3</t>
  </si>
  <si>
    <t>⑥-4</t>
  </si>
  <si>
    <t>⑦</t>
  </si>
  <si>
    <t>⑦-1</t>
  </si>
  <si>
    <t>⑦-2</t>
  </si>
  <si>
    <t>⑦-3</t>
  </si>
  <si>
    <t>⑦-4</t>
  </si>
  <si>
    <t>⑦-5</t>
  </si>
  <si>
    <t>⑦-6</t>
  </si>
  <si>
    <t>⑧</t>
    <phoneticPr fontId="1"/>
  </si>
  <si>
    <t>⑧-1</t>
    <phoneticPr fontId="1"/>
  </si>
  <si>
    <t>⑧-3</t>
  </si>
  <si>
    <t>⑧-4</t>
  </si>
  <si>
    <t>⑨</t>
    <phoneticPr fontId="1"/>
  </si>
  <si>
    <t>⑨-1</t>
    <phoneticPr fontId="1"/>
  </si>
  <si>
    <t>⑩</t>
    <phoneticPr fontId="1"/>
  </si>
  <si>
    <t>⑩-1</t>
    <phoneticPr fontId="1"/>
  </si>
  <si>
    <t>⑩-2</t>
  </si>
  <si>
    <t>「あり」とご回答いただいた方へ</t>
    <phoneticPr fontId="1"/>
  </si>
  <si>
    <t>「構築・策定予定」とご回答いただいた方へ</t>
    <rPh sb="1" eb="3">
      <t>コウチク</t>
    </rPh>
    <rPh sb="4" eb="6">
      <t>サクテイ</t>
    </rPh>
    <rPh sb="6" eb="8">
      <t>ヨテイ</t>
    </rPh>
    <phoneticPr fontId="1"/>
  </si>
  <si>
    <t>「構築・策定しない」とご回答いただいた方へ</t>
    <rPh sb="1" eb="3">
      <t>コウチク</t>
    </rPh>
    <rPh sb="4" eb="6">
      <t>サクテイ</t>
    </rPh>
    <phoneticPr fontId="1"/>
  </si>
  <si>
    <t>1つ以上記入必須</t>
    <rPh sb="2" eb="4">
      <t>イジョウ</t>
    </rPh>
    <rPh sb="4" eb="6">
      <t>キニュウ</t>
    </rPh>
    <rPh sb="6" eb="8">
      <t>ヒッス</t>
    </rPh>
    <phoneticPr fontId="1"/>
  </si>
  <si>
    <t>全体</t>
    <rPh sb="0" eb="2">
      <t>ゼンタイ</t>
    </rPh>
    <phoneticPr fontId="1"/>
  </si>
  <si>
    <t>本紙</t>
    <rPh sb="0" eb="2">
      <t>ホンシ</t>
    </rPh>
    <phoneticPr fontId="1"/>
  </si>
  <si>
    <t>別紙A</t>
    <rPh sb="0" eb="2">
      <t>ベッシ</t>
    </rPh>
    <phoneticPr fontId="1"/>
  </si>
  <si>
    <t>別紙B</t>
    <rPh sb="0" eb="2">
      <t>ベッシ</t>
    </rPh>
    <phoneticPr fontId="1"/>
  </si>
  <si>
    <t>No.</t>
    <phoneticPr fontId="1"/>
  </si>
  <si>
    <t>Ⅰ</t>
    <phoneticPr fontId="1"/>
  </si>
  <si>
    <t>Ⅱ</t>
    <phoneticPr fontId="1"/>
  </si>
  <si>
    <t>Ⅲ</t>
    <phoneticPr fontId="1"/>
  </si>
  <si>
    <t>Ⅳ</t>
    <phoneticPr fontId="1"/>
  </si>
  <si>
    <t>Ⅴ</t>
    <phoneticPr fontId="1"/>
  </si>
  <si>
    <t>Ⅵ</t>
    <phoneticPr fontId="1"/>
  </si>
  <si>
    <t>Ⅶ</t>
    <phoneticPr fontId="1"/>
  </si>
  <si>
    <t>Ⅷ</t>
    <phoneticPr fontId="1"/>
  </si>
  <si>
    <t>Ⅸ</t>
    <phoneticPr fontId="1"/>
  </si>
  <si>
    <t>Ⅹ</t>
    <phoneticPr fontId="1"/>
  </si>
  <si>
    <t>E</t>
    <phoneticPr fontId="1"/>
  </si>
  <si>
    <t>①</t>
    <phoneticPr fontId="1"/>
  </si>
  <si>
    <t>②</t>
    <phoneticPr fontId="1"/>
  </si>
  <si>
    <t>③</t>
    <phoneticPr fontId="1"/>
  </si>
  <si>
    <t>④</t>
    <phoneticPr fontId="1"/>
  </si>
  <si>
    <t>「新規導入」又は「更新」のいずれであるかを選択願います。</t>
    <rPh sb="1" eb="3">
      <t>シンキ</t>
    </rPh>
    <rPh sb="3" eb="5">
      <t>ドウニュウ</t>
    </rPh>
    <rPh sb="6" eb="7">
      <t>マタ</t>
    </rPh>
    <rPh sb="9" eb="11">
      <t>コウシン</t>
    </rPh>
    <phoneticPr fontId="1"/>
  </si>
  <si>
    <t>理由を記入願います。</t>
    <phoneticPr fontId="1"/>
  </si>
  <si>
    <t>組織名等</t>
    <rPh sb="0" eb="3">
      <t>ソシキメイ</t>
    </rPh>
    <rPh sb="3" eb="4">
      <t>トウ</t>
    </rPh>
    <phoneticPr fontId="1"/>
  </si>
  <si>
    <t>組織名</t>
    <rPh sb="0" eb="3">
      <t>ソシキメイ</t>
    </rPh>
    <phoneticPr fontId="1"/>
  </si>
  <si>
    <t>記入日</t>
    <rPh sb="0" eb="2">
      <t>キニュウ</t>
    </rPh>
    <rPh sb="2" eb="3">
      <t>ビ</t>
    </rPh>
    <phoneticPr fontId="1"/>
  </si>
  <si>
    <t>部署名</t>
    <rPh sb="0" eb="2">
      <t>ブショ</t>
    </rPh>
    <rPh sb="2" eb="3">
      <t>メイ</t>
    </rPh>
    <phoneticPr fontId="1"/>
  </si>
  <si>
    <t>責任者</t>
    <phoneticPr fontId="1"/>
  </si>
  <si>
    <t>連絡窓口
担当者</t>
    <phoneticPr fontId="1"/>
  </si>
  <si>
    <t>※ガイドライン「別紙1」から選択願います。</t>
    <phoneticPr fontId="1"/>
  </si>
  <si>
    <t>　（対応するシステムがない場合は空欄）</t>
    <phoneticPr fontId="1"/>
  </si>
  <si>
    <t>このレポートの報告者と、組織内CSIRT（CSIRTがない場合は、インシデント発生時に対応する担当部署）が異なる場合は、組織内CSIRTの連絡先を教えてください。関連会社等の組織内CSIRTを含め、複数の連絡先を記入いただいても問題ありません。</t>
    <rPh sb="12" eb="15">
      <t>ソシキナイ</t>
    </rPh>
    <rPh sb="53" eb="54">
      <t>コト</t>
    </rPh>
    <rPh sb="56" eb="58">
      <t>バアイ</t>
    </rPh>
    <rPh sb="60" eb="63">
      <t>ソシキナイ</t>
    </rPh>
    <rPh sb="85" eb="86">
      <t>ナド</t>
    </rPh>
    <rPh sb="87" eb="90">
      <t>ソシキナイ</t>
    </rPh>
    <rPh sb="96" eb="97">
      <t>フク</t>
    </rPh>
    <rPh sb="102" eb="105">
      <t>レンラクサキ</t>
    </rPh>
    <rPh sb="106" eb="108">
      <t>キニュウ</t>
    </rPh>
    <rPh sb="114" eb="116">
      <t>モンダイ</t>
    </rPh>
    <phoneticPr fontId="1"/>
  </si>
  <si>
    <t>⑦-4</t>
    <phoneticPr fontId="1"/>
  </si>
  <si>
    <t>別紙C</t>
    <rPh sb="0" eb="2">
      <t>ベッシ</t>
    </rPh>
    <phoneticPr fontId="1"/>
  </si>
  <si>
    <t>状況</t>
    <rPh sb="0" eb="2">
      <t>ジョウキョウ</t>
    </rPh>
    <phoneticPr fontId="1"/>
  </si>
  <si>
    <t>※ガイドライン「別紙1」から選択願います。（対応するシステムがない場合は空欄）</t>
    <phoneticPr fontId="1"/>
  </si>
  <si>
    <t>要因</t>
    <rPh sb="0" eb="2">
      <t>ヨウイン</t>
    </rPh>
    <phoneticPr fontId="1"/>
  </si>
  <si>
    <t>可用性</t>
    <rPh sb="0" eb="3">
      <t>カヨウセイ</t>
    </rPh>
    <phoneticPr fontId="1"/>
  </si>
  <si>
    <t>完全性</t>
    <rPh sb="0" eb="3">
      <t>カンゼンセイ</t>
    </rPh>
    <phoneticPr fontId="1"/>
  </si>
  <si>
    <t>外部不正</t>
    <rPh sb="0" eb="2">
      <t>ガイブ</t>
    </rPh>
    <rPh sb="2" eb="4">
      <t>フセイ</t>
    </rPh>
    <phoneticPr fontId="1"/>
  </si>
  <si>
    <t>内部不正</t>
    <rPh sb="0" eb="2">
      <t>ナイブ</t>
    </rPh>
    <rPh sb="2" eb="4">
      <t>フセイ</t>
    </rPh>
    <phoneticPr fontId="1"/>
  </si>
  <si>
    <t>外部事故</t>
    <rPh sb="0" eb="2">
      <t>ガイブ</t>
    </rPh>
    <rPh sb="2" eb="4">
      <t>ジコ</t>
    </rPh>
    <phoneticPr fontId="1"/>
  </si>
  <si>
    <t>内部事故</t>
    <rPh sb="0" eb="2">
      <t>ナイブ</t>
    </rPh>
    <rPh sb="2" eb="4">
      <t>ジコ</t>
    </rPh>
    <phoneticPr fontId="1"/>
  </si>
  <si>
    <t>本リスクアセスメントにおいて特定された経営資源のうち情報通信技術(ICT)システム及び制御システムについて、新規導入・更新時にトラブルが発生した際の対応態勢・計画を構築・策定していますか？</t>
    <phoneticPr fontId="1"/>
  </si>
  <si>
    <t>本リスクアセスメントにおいて重要サービスと特定されたサービスについて、事業継続計画を策定していますか？</t>
    <phoneticPr fontId="1"/>
  </si>
  <si>
    <t>本リスクアセスメントにおいて重要サービスと特定されたサービスについて、コンティンジェンシープランを策定していますか？</t>
    <phoneticPr fontId="1"/>
  </si>
  <si>
    <t>「事業継続計画」とは、機能保障の観点から、重要インフラ事業者等が重要インフラサービス障害により影響を受けた重要インフラサービスを許容可能な時間内に許容可能な水準まで復旧させることを目的として、その復旧に向けた目標水準、優先順位その他の方針、手順、態勢等をあらかじめ定めたものです。</t>
    <rPh sb="1" eb="3">
      <t>ジギョウ</t>
    </rPh>
    <rPh sb="3" eb="5">
      <t>ケイゾク</t>
    </rPh>
    <rPh sb="5" eb="7">
      <t>ケイカク</t>
    </rPh>
    <rPh sb="11" eb="13">
      <t>キノウ</t>
    </rPh>
    <rPh sb="13" eb="15">
      <t>ホショウ</t>
    </rPh>
    <rPh sb="16" eb="18">
      <t>カンテン</t>
    </rPh>
    <rPh sb="21" eb="23">
      <t>ジュウヨウ</t>
    </rPh>
    <rPh sb="27" eb="29">
      <t>ジギョウ</t>
    </rPh>
    <rPh sb="29" eb="30">
      <t>シャ</t>
    </rPh>
    <rPh sb="30" eb="31">
      <t>トウ</t>
    </rPh>
    <rPh sb="32" eb="34">
      <t>ジュウヨウ</t>
    </rPh>
    <rPh sb="42" eb="44">
      <t>ショウガイ</t>
    </rPh>
    <rPh sb="47" eb="49">
      <t>エイキョウ</t>
    </rPh>
    <rPh sb="50" eb="51">
      <t>ウ</t>
    </rPh>
    <rPh sb="53" eb="55">
      <t>ジュウヨウ</t>
    </rPh>
    <rPh sb="64" eb="66">
      <t>キョヨウ</t>
    </rPh>
    <rPh sb="66" eb="68">
      <t>カノウ</t>
    </rPh>
    <rPh sb="69" eb="71">
      <t>ジカン</t>
    </rPh>
    <rPh sb="71" eb="72">
      <t>ナイ</t>
    </rPh>
    <rPh sb="73" eb="75">
      <t>キョヨウ</t>
    </rPh>
    <rPh sb="75" eb="77">
      <t>カノウ</t>
    </rPh>
    <rPh sb="78" eb="80">
      <t>スイジュン</t>
    </rPh>
    <rPh sb="82" eb="84">
      <t>フッキュウ</t>
    </rPh>
    <rPh sb="90" eb="92">
      <t>モクテキ</t>
    </rPh>
    <rPh sb="98" eb="100">
      <t>フッキュウ</t>
    </rPh>
    <rPh sb="101" eb="102">
      <t>ム</t>
    </rPh>
    <rPh sb="104" eb="106">
      <t>モクヒョウ</t>
    </rPh>
    <rPh sb="106" eb="108">
      <t>スイジュン</t>
    </rPh>
    <rPh sb="109" eb="111">
      <t>ユウセン</t>
    </rPh>
    <rPh sb="111" eb="113">
      <t>ジュンイ</t>
    </rPh>
    <rPh sb="115" eb="116">
      <t>タ</t>
    </rPh>
    <rPh sb="117" eb="119">
      <t>ホウシン</t>
    </rPh>
    <rPh sb="120" eb="122">
      <t>テジュン</t>
    </rPh>
    <rPh sb="123" eb="125">
      <t>タイセイ</t>
    </rPh>
    <rPh sb="125" eb="126">
      <t>トウ</t>
    </rPh>
    <rPh sb="132" eb="133">
      <t>サダ</t>
    </rPh>
    <phoneticPr fontId="1"/>
  </si>
  <si>
    <t>「コンティンジェンシープラン」とは、重要インフラ事業者等が重要インフラサービス障害の発生又はそのおそれがあることを認識した後に経営層や職員等が行うべき初動対応（緊急時対応）に関する方針、手順、態勢等をあらかじめ定めたものです。</t>
    <rPh sb="18" eb="20">
      <t>ジュウヨウ</t>
    </rPh>
    <rPh sb="24" eb="26">
      <t>ジギョウ</t>
    </rPh>
    <rPh sb="26" eb="27">
      <t>シャ</t>
    </rPh>
    <rPh sb="27" eb="28">
      <t>トウ</t>
    </rPh>
    <rPh sb="29" eb="31">
      <t>ジュウヨウ</t>
    </rPh>
    <rPh sb="39" eb="41">
      <t>ショウガイ</t>
    </rPh>
    <rPh sb="42" eb="44">
      <t>ハッセイ</t>
    </rPh>
    <rPh sb="44" eb="45">
      <t>マタ</t>
    </rPh>
    <rPh sb="57" eb="59">
      <t>ニンシキ</t>
    </rPh>
    <rPh sb="61" eb="62">
      <t>アト</t>
    </rPh>
    <rPh sb="63" eb="65">
      <t>ケイエイ</t>
    </rPh>
    <rPh sb="65" eb="66">
      <t>ソウ</t>
    </rPh>
    <rPh sb="67" eb="69">
      <t>ショクイン</t>
    </rPh>
    <rPh sb="69" eb="70">
      <t>トウ</t>
    </rPh>
    <rPh sb="71" eb="72">
      <t>オコナ</t>
    </rPh>
    <rPh sb="75" eb="77">
      <t>ショドウ</t>
    </rPh>
    <rPh sb="77" eb="79">
      <t>タイオウ</t>
    </rPh>
    <rPh sb="80" eb="83">
      <t>キンキュウジ</t>
    </rPh>
    <rPh sb="83" eb="85">
      <t>タイオウ</t>
    </rPh>
    <rPh sb="87" eb="88">
      <t>カン</t>
    </rPh>
    <rPh sb="90" eb="92">
      <t>ホウシン</t>
    </rPh>
    <rPh sb="93" eb="95">
      <t>テジュン</t>
    </rPh>
    <rPh sb="96" eb="98">
      <t>タイセイ</t>
    </rPh>
    <rPh sb="98" eb="99">
      <t>トウ</t>
    </rPh>
    <rPh sb="105" eb="106">
      <t>サダ</t>
    </rPh>
    <phoneticPr fontId="1"/>
  </si>
  <si>
    <t>本紙A-②の稼動に記載する人日は、各職員が業務のうちのおおよそ○％をリスクアセスメントに費やしたかを見積もることで、なるべく実態に近い値となるように算出してください。</t>
    <rPh sb="0" eb="2">
      <t>ホンシ</t>
    </rPh>
    <rPh sb="9" eb="11">
      <t>キサイ</t>
    </rPh>
    <rPh sb="13" eb="14">
      <t>ニン</t>
    </rPh>
    <rPh sb="14" eb="15">
      <t>ニチ</t>
    </rPh>
    <rPh sb="74" eb="76">
      <t>サンシュツ</t>
    </rPh>
    <phoneticPr fontId="1"/>
  </si>
  <si>
    <t>「実施していない」とご回答いただいた方へ</t>
    <rPh sb="1" eb="3">
      <t>ジッシ</t>
    </rPh>
    <phoneticPr fontId="1"/>
  </si>
  <si>
    <r>
      <t>実施にあたり関係した部門</t>
    </r>
    <r>
      <rPr>
        <vertAlign val="superscript"/>
        <sz val="11"/>
        <color theme="0"/>
        <rFont val="Meiryo UI"/>
        <family val="3"/>
        <charset val="128"/>
      </rPr>
      <t>　</t>
    </r>
    <r>
      <rPr>
        <vertAlign val="subscript"/>
        <sz val="11"/>
        <color theme="0"/>
        <rFont val="Meiryo UI"/>
        <family val="3"/>
        <charset val="128"/>
      </rPr>
      <t>（枠内に参加された人数を記入願います）</t>
    </r>
    <rPh sb="0" eb="2">
      <t>ジッシ</t>
    </rPh>
    <rPh sb="6" eb="8">
      <t>カンケイ</t>
    </rPh>
    <rPh sb="10" eb="12">
      <t>ブモン</t>
    </rPh>
    <rPh sb="14" eb="16">
      <t>ワクナイ</t>
    </rPh>
    <rPh sb="17" eb="19">
      <t>サンカ</t>
    </rPh>
    <rPh sb="22" eb="24">
      <t>ニンズウ</t>
    </rPh>
    <rPh sb="25" eb="27">
      <t>キニュウ</t>
    </rPh>
    <rPh sb="27" eb="28">
      <t>ネガ</t>
    </rPh>
    <phoneticPr fontId="1"/>
  </si>
  <si>
    <t>※第6回リスクアセスメントの実施状況を選択願います。実施しない場合や独自の方法で実施した場合は、『実施しない』を選択し、理由等を記入願います。</t>
    <rPh sb="1" eb="2">
      <t>ダイ</t>
    </rPh>
    <rPh sb="3" eb="4">
      <t>カイ</t>
    </rPh>
    <rPh sb="16" eb="18">
      <t>ジョウキョウ</t>
    </rPh>
    <rPh sb="19" eb="21">
      <t>センタク</t>
    </rPh>
    <rPh sb="49" eb="51">
      <t>ジッシ</t>
    </rPh>
    <rPh sb="56" eb="58">
      <t>センタク</t>
    </rPh>
    <phoneticPr fontId="1"/>
  </si>
  <si>
    <t>C. 第５回の活動状況について</t>
    <rPh sb="3" eb="4">
      <t>ダイ</t>
    </rPh>
    <rPh sb="5" eb="6">
      <t>カイ</t>
    </rPh>
    <rPh sb="7" eb="9">
      <t>カツドウ</t>
    </rPh>
    <rPh sb="9" eb="11">
      <t>ジョウキョウ</t>
    </rPh>
    <phoneticPr fontId="1"/>
  </si>
  <si>
    <t>（第５回リスクアセスメントを実施した事業者等のみ）　第５回で特定したリスクのうち、対応が必要なリスクはありましたか？</t>
    <rPh sb="1" eb="2">
      <t>ダイ</t>
    </rPh>
    <rPh sb="3" eb="4">
      <t>カイ</t>
    </rPh>
    <rPh sb="14" eb="16">
      <t>ジッシ</t>
    </rPh>
    <rPh sb="18" eb="20">
      <t>ジギョウ</t>
    </rPh>
    <rPh sb="20" eb="21">
      <t>シャ</t>
    </rPh>
    <rPh sb="21" eb="22">
      <t>トウ</t>
    </rPh>
    <rPh sb="26" eb="27">
      <t>ダイ</t>
    </rPh>
    <rPh sb="28" eb="29">
      <t>カイ</t>
    </rPh>
    <rPh sb="30" eb="32">
      <t>トクテイ</t>
    </rPh>
    <rPh sb="41" eb="43">
      <t>タイオウ</t>
    </rPh>
    <rPh sb="44" eb="46">
      <t>ヒツヨウ</t>
    </rPh>
    <phoneticPr fontId="1"/>
  </si>
  <si>
    <t>（第５回リスクアセスメントを実施した事業者等のみ）　第５回で設定した実施方針を、経営層及び関係部門において確認しましたか？</t>
    <rPh sb="21" eb="22">
      <t>トウ</t>
    </rPh>
    <rPh sb="26" eb="27">
      <t>ダイ</t>
    </rPh>
    <rPh sb="28" eb="29">
      <t>カイ</t>
    </rPh>
    <rPh sb="30" eb="32">
      <t>セッテイ</t>
    </rPh>
    <phoneticPr fontId="1"/>
  </si>
  <si>
    <t>（第５回リスクアセスメントを実施した事業者等のみ）　第５回リスクアセスメントの実施内容の妥当性を確認しましたか？</t>
    <rPh sb="21" eb="22">
      <t>トウ</t>
    </rPh>
    <rPh sb="26" eb="27">
      <t>ダイ</t>
    </rPh>
    <rPh sb="28" eb="29">
      <t>カイ</t>
    </rPh>
    <rPh sb="39" eb="41">
      <t>ジッシ</t>
    </rPh>
    <rPh sb="41" eb="43">
      <t>ナイヨウ</t>
    </rPh>
    <rPh sb="44" eb="47">
      <t>ダトウセイ</t>
    </rPh>
    <rPh sb="48" eb="50">
      <t>カクニン</t>
    </rPh>
    <phoneticPr fontId="1"/>
  </si>
  <si>
    <t>（第５回リスクアセスメントを実施した事業者等のみ）　第５回リスクアセスメント作業の妥当性を確認しましたか？</t>
    <rPh sb="21" eb="22">
      <t>トウ</t>
    </rPh>
    <rPh sb="26" eb="27">
      <t>ダイ</t>
    </rPh>
    <rPh sb="28" eb="29">
      <t>カイ</t>
    </rPh>
    <rPh sb="38" eb="40">
      <t>サギョウ</t>
    </rPh>
    <rPh sb="41" eb="44">
      <t>ダトウセイ</t>
    </rPh>
    <rPh sb="45" eb="47">
      <t>カクニン</t>
    </rPh>
    <phoneticPr fontId="1"/>
  </si>
  <si>
    <r>
      <t>経営資源（情報資産）
システム番号</t>
    </r>
    <r>
      <rPr>
        <sz val="9"/>
        <color theme="0"/>
        <rFont val="Meiryo UI"/>
        <family val="3"/>
        <charset val="128"/>
      </rPr>
      <t>（記入例：①）</t>
    </r>
    <rPh sb="15" eb="17">
      <t>バンゴウ</t>
    </rPh>
    <rPh sb="18" eb="20">
      <t>キニュウ</t>
    </rPh>
    <rPh sb="20" eb="21">
      <t>レイ</t>
    </rPh>
    <phoneticPr fontId="1"/>
  </si>
  <si>
    <t>対応体制
確認済</t>
    <rPh sb="0" eb="2">
      <t>タイオウ</t>
    </rPh>
    <rPh sb="2" eb="4">
      <t>タイセイ</t>
    </rPh>
    <rPh sb="5" eb="7">
      <t>カクニン</t>
    </rPh>
    <rPh sb="7" eb="8">
      <t>スミ</t>
    </rPh>
    <phoneticPr fontId="1"/>
  </si>
  <si>
    <t>残留リスク</t>
    <rPh sb="0" eb="2">
      <t>ザンリュウ</t>
    </rPh>
    <phoneticPr fontId="1"/>
  </si>
  <si>
    <t>対応体制
確認済</t>
    <rPh sb="0" eb="2">
      <t>タイオウ</t>
    </rPh>
    <rPh sb="2" eb="4">
      <t>タイセイ</t>
    </rPh>
    <rPh sb="5" eb="7">
      <t>カクニン</t>
    </rPh>
    <rPh sb="7" eb="8">
      <t>ズ</t>
    </rPh>
    <phoneticPr fontId="1"/>
  </si>
  <si>
    <t>機密性</t>
    <rPh sb="0" eb="2">
      <t>キミツ</t>
    </rPh>
    <rPh sb="2" eb="3">
      <t>セイ</t>
    </rPh>
    <phoneticPr fontId="1"/>
  </si>
  <si>
    <t>※残留リスクが存在する経営資源（情報資産）を記載してください。</t>
    <rPh sb="1" eb="3">
      <t>ザンリュウ</t>
    </rPh>
    <rPh sb="7" eb="9">
      <t>ソンザイ</t>
    </rPh>
    <rPh sb="11" eb="13">
      <t>ケイエイ</t>
    </rPh>
    <rPh sb="13" eb="15">
      <t>シゲン</t>
    </rPh>
    <rPh sb="16" eb="18">
      <t>ジョウホウ</t>
    </rPh>
    <rPh sb="18" eb="20">
      <t>シサン</t>
    </rPh>
    <rPh sb="22" eb="24">
      <t>キサイ</t>
    </rPh>
    <phoneticPr fontId="14"/>
  </si>
  <si>
    <t>◆残留リスクの個数及び残留リスクに対する対応体制の確認状況</t>
    <rPh sb="1" eb="3">
      <t>ザンリュウ</t>
    </rPh>
    <rPh sb="7" eb="9">
      <t>コスウ</t>
    </rPh>
    <rPh sb="9" eb="10">
      <t>オヨ</t>
    </rPh>
    <rPh sb="11" eb="13">
      <t>ザンリュウ</t>
    </rPh>
    <rPh sb="17" eb="18">
      <t>タイ</t>
    </rPh>
    <rPh sb="20" eb="22">
      <t>タイオウ</t>
    </rPh>
    <rPh sb="22" eb="24">
      <t>タイセイ</t>
    </rPh>
    <rPh sb="25" eb="27">
      <t>カクニン</t>
    </rPh>
    <rPh sb="27" eb="29">
      <t>ジョウキョウ</t>
    </rPh>
    <phoneticPr fontId="1"/>
  </si>
  <si>
    <t>第6回での注意事項</t>
    <rPh sb="0" eb="1">
      <t>ダイ</t>
    </rPh>
    <rPh sb="2" eb="3">
      <t>カイ</t>
    </rPh>
    <rPh sb="5" eb="7">
      <t>チュウイ</t>
    </rPh>
    <rPh sb="7" eb="9">
      <t>ジコウ</t>
    </rPh>
    <phoneticPr fontId="1"/>
  </si>
  <si>
    <t>第６回での注意事項</t>
    <rPh sb="0" eb="1">
      <t>ダイ</t>
    </rPh>
    <rPh sb="2" eb="3">
      <t>カイ</t>
    </rPh>
    <rPh sb="5" eb="7">
      <t>チュウイ</t>
    </rPh>
    <rPh sb="7" eb="9">
      <t>ジコウ</t>
    </rPh>
    <phoneticPr fontId="1"/>
  </si>
  <si>
    <t>［別添１］　2020年東京オリンピック・パラリンピック競技大会に向けたリスクアセスメントの実施結果提出様式（第６回レポート） v6.1.0</t>
    <rPh sb="1" eb="3">
      <t>ベッテン</t>
    </rPh>
    <rPh sb="45" eb="47">
      <t>ジッシ</t>
    </rPh>
    <rPh sb="47" eb="49">
      <t>ケッカ</t>
    </rPh>
    <rPh sb="49" eb="51">
      <t>テイシュツ</t>
    </rPh>
    <rPh sb="51" eb="53">
      <t>ヨウシキ</t>
    </rPh>
    <rPh sb="56" eb="57">
      <t>カイ</t>
    </rPh>
    <phoneticPr fontId="1"/>
  </si>
  <si>
    <t>④-1　チーム名称、部署名</t>
    <rPh sb="12" eb="13">
      <t>メイ</t>
    </rPh>
    <phoneticPr fontId="1"/>
  </si>
  <si>
    <t>④-2　電話番号</t>
    <phoneticPr fontId="1"/>
  </si>
  <si>
    <t>④-3　チームのメールアドレス</t>
    <phoneticPr fontId="1"/>
  </si>
  <si>
    <t>④-4　連絡窓口担当者</t>
    <phoneticPr fontId="1"/>
  </si>
  <si>
    <t>実施予定期間を記入願います。（記入例：2021年4月中、2021年5月から6月　など）</t>
    <rPh sb="0" eb="2">
      <t>ジッシ</t>
    </rPh>
    <rPh sb="2" eb="4">
      <t>ヨテイ</t>
    </rPh>
    <rPh sb="4" eb="6">
      <t>キカン</t>
    </rPh>
    <rPh sb="7" eb="9">
      <t>キニュウ</t>
    </rPh>
    <rPh sb="9" eb="10">
      <t>ネガ</t>
    </rPh>
    <rPh sb="15" eb="17">
      <t>キニュウ</t>
    </rPh>
    <phoneticPr fontId="1"/>
  </si>
  <si>
    <t>第５回の取組以降、環境変化等を踏まえて見直しを実施した結果、第６回の取組の実施結果（別紙A）の記載内容に変更はありますか？
（変更がない場合、別紙Aの記入の必要はありません。）</t>
    <rPh sb="63" eb="65">
      <t>ヘンコウ</t>
    </rPh>
    <rPh sb="68" eb="70">
      <t>バアイ</t>
    </rPh>
    <rPh sb="71" eb="73">
      <t>ベッシ</t>
    </rPh>
    <rPh sb="75" eb="77">
      <t>キニュウ</t>
    </rPh>
    <rPh sb="78" eb="80">
      <t>ヒツヨウ</t>
    </rPh>
    <phoneticPr fontId="1"/>
  </si>
  <si>
    <t>第５回の取組以降、環境変化等を踏まえて見直しを実施した結果、第６回の取組の実施結果（別紙B）の記載内容に変更はありますか？
（変更がない場合、別紙Bの記入の必要はありません。）</t>
    <rPh sb="63" eb="65">
      <t>ヘンコウ</t>
    </rPh>
    <rPh sb="68" eb="70">
      <t>バアイ</t>
    </rPh>
    <rPh sb="71" eb="73">
      <t>ベッシ</t>
    </rPh>
    <rPh sb="75" eb="77">
      <t>キニュウ</t>
    </rPh>
    <rPh sb="78" eb="80">
      <t>ヒツヨウ</t>
    </rPh>
    <phoneticPr fontId="1"/>
  </si>
  <si>
    <t>⑪</t>
    <phoneticPr fontId="1"/>
  </si>
  <si>
    <t>2021年６月までにリスク対応が完了していない（完了しない見込みを含む。）リスクのうち、リスクシナリオを用いて当該リスクが顕在化する可能性がないかの確認を実施していないリスクはありますか？</t>
    <rPh sb="52" eb="53">
      <t>モチ</t>
    </rPh>
    <rPh sb="55" eb="57">
      <t>トウガイ</t>
    </rPh>
    <rPh sb="61" eb="64">
      <t>ケンザイカ</t>
    </rPh>
    <rPh sb="66" eb="69">
      <t>カノウセイ</t>
    </rPh>
    <rPh sb="74" eb="76">
      <t>カクニン</t>
    </rPh>
    <rPh sb="77" eb="79">
      <t>ジッシ</t>
    </rPh>
    <phoneticPr fontId="1"/>
  </si>
  <si>
    <t>本リスクアセスメントにおいて特定された経営資源（情報資産）のうち、いずれかの情報通信技術(ICT)システム及び制御システムについて、2021年６月までにリスク対応が完了していない（完了しない見込みを含む。）リスクはありますか？（全ての情報通信技術(ICT)システム及び制御システムについて、リスク対応を必要とするリスクがない場合、又は2021年６月までにリスク対応が完了しないリスクがない場合、別紙Cの記入の必要はありません。）</t>
    <rPh sb="0" eb="1">
      <t>ホン</t>
    </rPh>
    <rPh sb="14" eb="16">
      <t>トクテイ</t>
    </rPh>
    <rPh sb="19" eb="21">
      <t>ケイエイ</t>
    </rPh>
    <rPh sb="21" eb="23">
      <t>シゲン</t>
    </rPh>
    <rPh sb="24" eb="26">
      <t>ジョウホウ</t>
    </rPh>
    <rPh sb="26" eb="28">
      <t>シサン</t>
    </rPh>
    <rPh sb="38" eb="40">
      <t>ジョウホウ</t>
    </rPh>
    <rPh sb="40" eb="42">
      <t>ツウシン</t>
    </rPh>
    <rPh sb="42" eb="44">
      <t>ギジュツ</t>
    </rPh>
    <rPh sb="53" eb="54">
      <t>オヨ</t>
    </rPh>
    <rPh sb="55" eb="57">
      <t>セイギョ</t>
    </rPh>
    <rPh sb="70" eb="71">
      <t>ネン</t>
    </rPh>
    <rPh sb="72" eb="73">
      <t>ガツ</t>
    </rPh>
    <rPh sb="79" eb="81">
      <t>タイオウ</t>
    </rPh>
    <rPh sb="82" eb="84">
      <t>カンリョウ</t>
    </rPh>
    <rPh sb="90" eb="92">
      <t>カンリョウ</t>
    </rPh>
    <rPh sb="95" eb="97">
      <t>ミコ</t>
    </rPh>
    <rPh sb="99" eb="100">
      <t>フク</t>
    </rPh>
    <rPh sb="114" eb="115">
      <t>スベ</t>
    </rPh>
    <rPh sb="148" eb="150">
      <t>タイオウ</t>
    </rPh>
    <rPh sb="151" eb="153">
      <t>ヒツヨウ</t>
    </rPh>
    <rPh sb="162" eb="164">
      <t>バアイ</t>
    </rPh>
    <rPh sb="165" eb="166">
      <t>マタ</t>
    </rPh>
    <rPh sb="171" eb="172">
      <t>ネン</t>
    </rPh>
    <rPh sb="173" eb="174">
      <t>ガツ</t>
    </rPh>
    <rPh sb="180" eb="182">
      <t>タイオウ</t>
    </rPh>
    <rPh sb="183" eb="185">
      <t>カンリョウ</t>
    </rPh>
    <rPh sb="194" eb="196">
      <t>バアイ</t>
    </rPh>
    <rPh sb="197" eb="199">
      <t>ベッシ</t>
    </rPh>
    <rPh sb="201" eb="203">
      <t>キニュウ</t>
    </rPh>
    <rPh sb="204" eb="206">
      <t>ヒツヨウ</t>
    </rPh>
    <phoneticPr fontId="1"/>
  </si>
  <si>
    <t>※残留リスクが存在する経営資源（情報資産）ごとに「ワークシート（別紙C作成用）」を用いて</t>
    <phoneticPr fontId="1"/>
  </si>
  <si>
    <t>本結果は経営層に対して適切に報告・共有されていますか？</t>
    <phoneticPr fontId="1"/>
  </si>
  <si>
    <t>「実行した」とご回答いただいた方へ</t>
    <rPh sb="1" eb="3">
      <t>ジッコウ</t>
    </rPh>
    <phoneticPr fontId="1"/>
  </si>
  <si>
    <t>当該実行を踏まえて、事業継続計画の見直しを予定していますか？予定している場合は、見直しの時期を教えてください。
（記入例：2020年度中、2021年度上半期　など）</t>
    <rPh sb="0" eb="2">
      <t>トウガイ</t>
    </rPh>
    <rPh sb="2" eb="4">
      <t>ジッコウ</t>
    </rPh>
    <rPh sb="5" eb="6">
      <t>フ</t>
    </rPh>
    <rPh sb="10" eb="12">
      <t>ジギョウ</t>
    </rPh>
    <rPh sb="12" eb="14">
      <t>ケイゾク</t>
    </rPh>
    <rPh sb="14" eb="16">
      <t>ケイカク</t>
    </rPh>
    <rPh sb="17" eb="19">
      <t>ミナオ</t>
    </rPh>
    <rPh sb="21" eb="23">
      <t>ヨテイ</t>
    </rPh>
    <rPh sb="30" eb="32">
      <t>ヨテイ</t>
    </rPh>
    <rPh sb="36" eb="38">
      <t>バアイ</t>
    </rPh>
    <rPh sb="40" eb="42">
      <t>ミナオ</t>
    </rPh>
    <rPh sb="44" eb="46">
      <t>ジキ</t>
    </rPh>
    <rPh sb="47" eb="48">
      <t>オシ</t>
    </rPh>
    <rPh sb="66" eb="67">
      <t>ド</t>
    </rPh>
    <rPh sb="67" eb="68">
      <t>チュウ</t>
    </rPh>
    <rPh sb="74" eb="75">
      <t>ド</t>
    </rPh>
    <rPh sb="75" eb="78">
      <t>カミハンキ</t>
    </rPh>
    <phoneticPr fontId="1"/>
  </si>
  <si>
    <t>本リスクアセスメントにおいて特定された経営資源のうち情報通信技術(ICT)システム及び制御システムについて、東京2020大会期間中、若しくはその直前（2021年度当初～大会開催期間前まで）に新規導入・更新を予定しているシステムはありますか？</t>
    <rPh sb="54" eb="56">
      <t>トウキョウ</t>
    </rPh>
    <phoneticPr fontId="1"/>
  </si>
  <si>
    <t>構築・策定予定時期を記入願います。（記入例：2021年4月中、2021年5月から6月　など）</t>
    <rPh sb="0" eb="2">
      <t>コウチク</t>
    </rPh>
    <rPh sb="3" eb="5">
      <t>サクテイ</t>
    </rPh>
    <rPh sb="5" eb="7">
      <t>ヨテイ</t>
    </rPh>
    <rPh sb="7" eb="9">
      <t>ジキ</t>
    </rPh>
    <rPh sb="10" eb="12">
      <t>キニュウ</t>
    </rPh>
    <rPh sb="12" eb="13">
      <t>ネガ</t>
    </rPh>
    <phoneticPr fontId="1"/>
  </si>
  <si>
    <t>[別紙C]</t>
    <phoneticPr fontId="1"/>
  </si>
  <si>
    <t>⑪-1</t>
    <phoneticPr fontId="1"/>
  </si>
  <si>
    <t>状況</t>
    <rPh sb="0" eb="2">
      <t>ジョウキョウ</t>
    </rPh>
    <phoneticPr fontId="1"/>
  </si>
  <si>
    <t>D. ⑧の設問において、演習・訓練を「実施した」とご回答いただいた方へ
本リスクアセスメントにおいて重要サービスと特定されたサービスについて、重要サービスの継続性に係る訓練を実施していますか？</t>
    <rPh sb="71" eb="73">
      <t>ジュウヨウ</t>
    </rPh>
    <rPh sb="78" eb="81">
      <t>ケイゾクセイ</t>
    </rPh>
    <rPh sb="82" eb="83">
      <t>カカ</t>
    </rPh>
    <rPh sb="84" eb="86">
      <t>クンレン</t>
    </rPh>
    <rPh sb="87" eb="89">
      <t>ジッシ</t>
    </rPh>
    <phoneticPr fontId="1"/>
  </si>
  <si>
    <t>⑨‐2</t>
    <phoneticPr fontId="1"/>
  </si>
  <si>
    <t>⑨-3</t>
    <phoneticPr fontId="1"/>
  </si>
  <si>
    <t>⑨-3</t>
    <phoneticPr fontId="1"/>
  </si>
  <si>
    <t>⑫</t>
    <phoneticPr fontId="1"/>
  </si>
  <si>
    <t>⑫-1</t>
    <phoneticPr fontId="1"/>
  </si>
  <si>
    <t>⑪-2</t>
    <phoneticPr fontId="1"/>
  </si>
  <si>
    <t>今後確認
予定</t>
    <rPh sb="0" eb="2">
      <t>コンゴ</t>
    </rPh>
    <rPh sb="2" eb="4">
      <t>カクニン</t>
    </rPh>
    <rPh sb="5" eb="7">
      <t>ヨテイ</t>
    </rPh>
    <phoneticPr fontId="1"/>
  </si>
  <si>
    <t>機密性</t>
    <rPh sb="0" eb="3">
      <t>キミツセイ</t>
    </rPh>
    <phoneticPr fontId="1"/>
  </si>
  <si>
    <t>確認済＋確認予定＜残留リスク数=1</t>
    <rPh sb="0" eb="2">
      <t>カクニン</t>
    </rPh>
    <rPh sb="2" eb="3">
      <t>スミ</t>
    </rPh>
    <rPh sb="4" eb="6">
      <t>カクニン</t>
    </rPh>
    <rPh sb="6" eb="8">
      <t>ヨテイ</t>
    </rPh>
    <phoneticPr fontId="32"/>
  </si>
  <si>
    <t>残留リスクに対し、対応体制確認済みと今後確認予定の合計数が少ないケースがひとつでもある場合、すなわち未確認のリスクがある場合は、本紙の設問記入を促す</t>
    <rPh sb="13" eb="15">
      <t>カクニン</t>
    </rPh>
    <rPh sb="15" eb="16">
      <t>ズ</t>
    </rPh>
    <rPh sb="20" eb="22">
      <t>カクニン</t>
    </rPh>
    <rPh sb="43" eb="45">
      <t>バアイ</t>
    </rPh>
    <rPh sb="50" eb="53">
      <t>ミカクニン</t>
    </rPh>
    <rPh sb="60" eb="62">
      <t>バアイ</t>
    </rPh>
    <rPh sb="64" eb="66">
      <t>ホンシ</t>
    </rPh>
    <rPh sb="67" eb="69">
      <t>セツモン</t>
    </rPh>
    <rPh sb="69" eb="71">
      <t>キニュウ</t>
    </rPh>
    <rPh sb="72" eb="73">
      <t>ウナガ</t>
    </rPh>
    <phoneticPr fontId="1"/>
  </si>
  <si>
    <t>2021年6月末時点で残留することが明らかになったリスクの個数及び
残留リスクに対する対応体制の確認状況
（本紙設問E-⑨、ガイドライン P.22参考記載 関連）</t>
    <rPh sb="4" eb="5">
      <t>ネン</t>
    </rPh>
    <rPh sb="6" eb="7">
      <t>ガツ</t>
    </rPh>
    <rPh sb="7" eb="8">
      <t>マツ</t>
    </rPh>
    <rPh sb="8" eb="10">
      <t>ジテン</t>
    </rPh>
    <rPh sb="11" eb="13">
      <t>ザンリュウ</t>
    </rPh>
    <rPh sb="18" eb="19">
      <t>アキ</t>
    </rPh>
    <rPh sb="29" eb="31">
      <t>コスウ</t>
    </rPh>
    <rPh sb="31" eb="32">
      <t>オヨ</t>
    </rPh>
    <rPh sb="34" eb="36">
      <t>ザンリュウ</t>
    </rPh>
    <rPh sb="40" eb="41">
      <t>タイ</t>
    </rPh>
    <rPh sb="43" eb="45">
      <t>タイオウ</t>
    </rPh>
    <rPh sb="45" eb="47">
      <t>タイセイ</t>
    </rPh>
    <rPh sb="48" eb="50">
      <t>カクニン</t>
    </rPh>
    <rPh sb="50" eb="52">
      <t>ジョウキョウ</t>
    </rPh>
    <rPh sb="54" eb="56">
      <t>ホンシ</t>
    </rPh>
    <rPh sb="56" eb="58">
      <t>セツモン</t>
    </rPh>
    <rPh sb="73" eb="75">
      <t>サンコウ</t>
    </rPh>
    <rPh sb="75" eb="77">
      <t>キサイ</t>
    </rPh>
    <rPh sb="78" eb="80">
      <t>カンレン</t>
    </rPh>
    <phoneticPr fontId="1"/>
  </si>
  <si>
    <t>D. ⑥の設問において、コンティンジェンシープランを「策定した」とご回答いただいた方へ
新型コロナウィルスの感染拡大に伴う環境変化を受け、重要サービスの継続性を確保するためにコンティンジェンシープランを実行しましたか？</t>
    <rPh sb="27" eb="29">
      <t>サクテイ</t>
    </rPh>
    <phoneticPr fontId="1"/>
  </si>
  <si>
    <t>D. ⑦の設問において、事業継続計画を「策定した」とご回答いただいた方へ
新型コロナウィルスの感染拡大に伴う環境変化を受け、重要サービスの継続性を確保するために事業継続計画を実行しましたか？</t>
    <rPh sb="12" eb="14">
      <t>ジギョウ</t>
    </rPh>
    <rPh sb="14" eb="16">
      <t>ケイゾク</t>
    </rPh>
    <rPh sb="16" eb="18">
      <t>ケイカク</t>
    </rPh>
    <rPh sb="20" eb="22">
      <t>サクテイ</t>
    </rPh>
    <phoneticPr fontId="1"/>
  </si>
  <si>
    <t>「実行していない」とご回答いただいた方へ</t>
    <rPh sb="1" eb="3">
      <t>ジッコウ</t>
    </rPh>
    <phoneticPr fontId="1"/>
  </si>
  <si>
    <t>上記⑨‐1の確認の結果、顕在化する可能性のあるリスクのうち、演習シナリオを用いてインシデント発生時の対応体制が確保されている又は2021年6月末までに確保されている予定であることの確認を実施していないリスクはありますか？</t>
    <rPh sb="0" eb="2">
      <t>ジョウキ</t>
    </rPh>
    <rPh sb="6" eb="8">
      <t>カクニン</t>
    </rPh>
    <rPh sb="9" eb="11">
      <t>ケッカ</t>
    </rPh>
    <rPh sb="12" eb="15">
      <t>ケンザイカ</t>
    </rPh>
    <rPh sb="17" eb="20">
      <t>カノウセイ</t>
    </rPh>
    <rPh sb="30" eb="32">
      <t>エンシュウ</t>
    </rPh>
    <rPh sb="37" eb="38">
      <t>モチ</t>
    </rPh>
    <rPh sb="62" eb="63">
      <t>マタ</t>
    </rPh>
    <rPh sb="68" eb="69">
      <t>ネン</t>
    </rPh>
    <rPh sb="70" eb="71">
      <t>ガツ</t>
    </rPh>
    <rPh sb="71" eb="72">
      <t>マツ</t>
    </rPh>
    <rPh sb="75" eb="77">
      <t>カクホ</t>
    </rPh>
    <rPh sb="82" eb="84">
      <t>ヨテイ</t>
    </rPh>
    <rPh sb="93" eb="95">
      <t>ジッシ</t>
    </rPh>
    <phoneticPr fontId="1"/>
  </si>
  <si>
    <t>　集計した残留リスクと、残留リスクに対し対応体制の確認が済んでいる数、今後確認予定の数を「別紙C」に転記してください。</t>
    <rPh sb="12" eb="14">
      <t>ザンリュウ</t>
    </rPh>
    <rPh sb="18" eb="19">
      <t>タイ</t>
    </rPh>
    <rPh sb="20" eb="22">
      <t>タイオウ</t>
    </rPh>
    <rPh sb="22" eb="24">
      <t>タイセイ</t>
    </rPh>
    <rPh sb="25" eb="27">
      <t>カクニン</t>
    </rPh>
    <rPh sb="28" eb="29">
      <t>ス</t>
    </rPh>
    <rPh sb="35" eb="37">
      <t>コンゴ</t>
    </rPh>
    <rPh sb="37" eb="39">
      <t>カクニン</t>
    </rPh>
    <rPh sb="39" eb="41">
      <t>ヨテイ</t>
    </rPh>
    <rPh sb="42" eb="43">
      <t>カズ</t>
    </rPh>
    <phoneticPr fontId="1"/>
  </si>
  <si>
    <t>別紙Cにおいて、2021年６月までに対応体制の確保状況を確認する予定がないリスクがある方へ</t>
    <rPh sb="28" eb="30">
      <t>カクニン</t>
    </rPh>
    <rPh sb="32" eb="34">
      <t>ヨテイ</t>
    </rPh>
    <phoneticPr fontId="1"/>
  </si>
  <si>
    <t>リスクアセスメント実施後に提出いただきたい電子ファイルは、本ファイル「別紙１ 実施結果提出様式」のみです。様式１～６の提出は不要です。
また、本ファイル「別紙１　実施結果提出様式」のうち、別紙A～Cの記入について、取組の結果により記入不要となるものがあります。記入不要となった場合、本紙E‐⑦～⑨の設問への回答は、それぞれ「なし」を選択して下さい。</t>
    <rPh sb="9" eb="12">
      <t>ジッシゴ</t>
    </rPh>
    <rPh sb="13" eb="15">
      <t>テイシュツ</t>
    </rPh>
    <rPh sb="21" eb="23">
      <t>デンシ</t>
    </rPh>
    <rPh sb="29" eb="30">
      <t>ホン</t>
    </rPh>
    <rPh sb="35" eb="37">
      <t>ベッシ</t>
    </rPh>
    <rPh sb="39" eb="41">
      <t>ジッシ</t>
    </rPh>
    <rPh sb="41" eb="43">
      <t>ケッカ</t>
    </rPh>
    <rPh sb="43" eb="45">
      <t>テイシュツ</t>
    </rPh>
    <rPh sb="45" eb="47">
      <t>ヨウシキ</t>
    </rPh>
    <rPh sb="53" eb="55">
      <t>ヨウシキ</t>
    </rPh>
    <rPh sb="59" eb="61">
      <t>テイシュツ</t>
    </rPh>
    <rPh sb="62" eb="64">
      <t>フヨウ</t>
    </rPh>
    <rPh sb="71" eb="72">
      <t>ホン</t>
    </rPh>
    <rPh sb="77" eb="79">
      <t>ベッシ</t>
    </rPh>
    <rPh sb="81" eb="83">
      <t>ジッシ</t>
    </rPh>
    <rPh sb="83" eb="85">
      <t>ケッカ</t>
    </rPh>
    <rPh sb="85" eb="87">
      <t>テイシュツ</t>
    </rPh>
    <rPh sb="87" eb="89">
      <t>ヨウシキ</t>
    </rPh>
    <rPh sb="94" eb="96">
      <t>ベッシ</t>
    </rPh>
    <rPh sb="100" eb="102">
      <t>キニュウ</t>
    </rPh>
    <rPh sb="107" eb="109">
      <t>トリクミ</t>
    </rPh>
    <rPh sb="110" eb="112">
      <t>ケッカ</t>
    </rPh>
    <rPh sb="115" eb="117">
      <t>キニュウ</t>
    </rPh>
    <rPh sb="117" eb="119">
      <t>フヨウ</t>
    </rPh>
    <rPh sb="130" eb="132">
      <t>キニュウ</t>
    </rPh>
    <rPh sb="132" eb="134">
      <t>フヨウ</t>
    </rPh>
    <rPh sb="138" eb="140">
      <t>バアイ</t>
    </rPh>
    <rPh sb="141" eb="143">
      <t>ホンシ</t>
    </rPh>
    <rPh sb="149" eb="151">
      <t>セツモン</t>
    </rPh>
    <rPh sb="153" eb="155">
      <t>カイトウ</t>
    </rPh>
    <rPh sb="166" eb="168">
      <t>センタク</t>
    </rPh>
    <rPh sb="170" eb="171">
      <t>クダ</t>
    </rPh>
    <phoneticPr fontId="1"/>
  </si>
  <si>
    <t>NISCが受領した本ファイルの取り扱いは、原則非公開とします。作成組織、所管省庁、所属地方公共団体、および本取組の委託を受けた者を除いて、組織外に提供することはありません。
NISCが情報の取扱いの全てもしくはその一部を外部に委託する場合は、委託を受けた者に対して適切な監督を実施します。自組織のセキュリティポリシー等に照らした場合に、委託を受けた者による情報の取扱いが困難である場合には、NISCへ個別に相談ください。その場合は、NISC内部のみで取り扱うことや、了解いただいた部分のみを取りまとめる対象とすること等の対応を検討します。
レポートを統計化することで、第6回リスクアセスメントの取りまとめ資料を作成します。取りまとめ資料は、サイバーセキュリティワーキングチームにおいて報告します。</t>
    <phoneticPr fontId="1"/>
  </si>
  <si>
    <t>当該実行を踏まえて、コンティンジェンシープランの見直しを予定していますか？予定している場合は、見直しの時期を教えてください。（記入例：2020年度中、2021年度上半期　など）</t>
    <rPh sb="0" eb="2">
      <t>トウガイ</t>
    </rPh>
    <rPh sb="2" eb="4">
      <t>ジッコウ</t>
    </rPh>
    <rPh sb="5" eb="6">
      <t>フ</t>
    </rPh>
    <rPh sb="24" eb="26">
      <t>ミナオ</t>
    </rPh>
    <rPh sb="28" eb="30">
      <t>ヨテイ</t>
    </rPh>
    <rPh sb="37" eb="39">
      <t>ヨテイ</t>
    </rPh>
    <rPh sb="43" eb="45">
      <t>バアイ</t>
    </rPh>
    <rPh sb="47" eb="49">
      <t>ミナオ</t>
    </rPh>
    <rPh sb="51" eb="53">
      <t>ジキ</t>
    </rPh>
    <rPh sb="54" eb="55">
      <t>オシ</t>
    </rPh>
    <rPh sb="72" eb="73">
      <t>ド</t>
    </rPh>
    <rPh sb="73" eb="74">
      <t>チュウ</t>
    </rPh>
    <rPh sb="80" eb="81">
      <t>ド</t>
    </rPh>
    <rPh sb="81" eb="84">
      <t>カミハンキ</t>
    </rPh>
    <phoneticPr fontId="1"/>
  </si>
  <si>
    <t>事務局が提供した『リスクアセスメントの実施手順（例）』（別紙４）及び様式１～６を利用しましたか？</t>
    <rPh sb="0" eb="3">
      <t>ジムキョク</t>
    </rPh>
    <rPh sb="4" eb="6">
      <t>テイキョウ</t>
    </rPh>
    <rPh sb="28" eb="30">
      <t>ベッシ</t>
    </rPh>
    <phoneticPr fontId="1"/>
  </si>
  <si>
    <t>※Dの設問については、別途、「安全基準等の浸透状況等に関する調査」にご回答いただいている場合は、当該回答を流用してご回答ください。</t>
    <rPh sb="3" eb="5">
      <t>セツモン</t>
    </rPh>
    <rPh sb="11" eb="13">
      <t>ベット</t>
    </rPh>
    <rPh sb="15" eb="17">
      <t>アンゼン</t>
    </rPh>
    <rPh sb="17" eb="19">
      <t>キジュン</t>
    </rPh>
    <rPh sb="19" eb="20">
      <t>トウ</t>
    </rPh>
    <rPh sb="21" eb="23">
      <t>シントウ</t>
    </rPh>
    <rPh sb="23" eb="25">
      <t>ジョウキョウ</t>
    </rPh>
    <rPh sb="25" eb="26">
      <t>トウ</t>
    </rPh>
    <rPh sb="27" eb="28">
      <t>カン</t>
    </rPh>
    <rPh sb="30" eb="32">
      <t>チョウサ</t>
    </rPh>
    <rPh sb="35" eb="37">
      <t>カイトウ</t>
    </rPh>
    <rPh sb="44" eb="46">
      <t>バアイ</t>
    </rPh>
    <rPh sb="48" eb="50">
      <t>トウガイ</t>
    </rPh>
    <rPh sb="50" eb="52">
      <t>カイトウ</t>
    </rPh>
    <rPh sb="53" eb="55">
      <t>リュウヨウ</t>
    </rPh>
    <rPh sb="58" eb="60">
      <t>カイトウ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</si>
</sst>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0_ "/>
  </numFmts>
  <fonts count="33" x14ac:knownFonts="1">
    <font>
      <sz val="11"/>
      <color theme="1"/>
      <name val="Meiryo UI"/>
      <family val="2"/>
      <charset val="128"/>
      <scheme val="minor"/>
    </font>
    <font>
      <sz val="6"/>
      <name val="Meiryo UI"/>
      <family val="2"/>
      <charset val="128"/>
      <scheme val="minor"/>
    </font>
    <font>
      <u/>
      <sz val="11"/>
      <color theme="10"/>
      <name val="Meiryo UI"/>
      <family val="2"/>
      <charset val="128"/>
      <scheme val="minor"/>
    </font>
    <font>
      <sz val="11"/>
      <name val="Meiryo UI"/>
      <family val="3"/>
      <charset val="128"/>
    </font>
    <font>
      <sz val="12"/>
      <name val="Meiryo UI"/>
      <family val="3"/>
      <charset val="128"/>
    </font>
    <font>
      <sz val="9"/>
      <name val="Meiryo UI"/>
      <family val="3"/>
      <charset val="128"/>
    </font>
    <font>
      <sz val="8"/>
      <name val="Meiryo UI"/>
      <family val="3"/>
      <charset val="128"/>
    </font>
    <font>
      <b/>
      <sz val="11"/>
      <name val="Meiryo UI"/>
      <family val="3"/>
      <charset val="128"/>
    </font>
    <font>
      <u/>
      <sz val="9"/>
      <name val="Meiryo UI"/>
      <family val="3"/>
      <charset val="128"/>
      <scheme val="minor"/>
    </font>
    <font>
      <u/>
      <sz val="9"/>
      <name val="Meiryo UI"/>
      <family val="3"/>
      <charset val="128"/>
    </font>
    <font>
      <b/>
      <sz val="11"/>
      <color theme="0"/>
      <name val="Meiryo UI"/>
      <family val="3"/>
      <charset val="128"/>
    </font>
    <font>
      <b/>
      <sz val="11"/>
      <color rgb="FF008000"/>
      <name val="Meiryo UI"/>
      <family val="3"/>
      <charset val="128"/>
    </font>
    <font>
      <sz val="11"/>
      <name val="Meiryo UI"/>
      <family val="2"/>
      <charset val="128"/>
      <scheme val="minor"/>
    </font>
    <font>
      <sz val="11"/>
      <name val="Meiryo UI"/>
      <family val="3"/>
      <charset val="128"/>
      <scheme val="minor"/>
    </font>
    <font>
      <sz val="11"/>
      <color theme="1"/>
      <name val="Meiryo UI"/>
      <family val="2"/>
      <charset val="128"/>
      <scheme val="minor"/>
    </font>
    <font>
      <b/>
      <strike/>
      <sz val="11"/>
      <color rgb="FF008000"/>
      <name val="Meiryo UI"/>
      <family val="3"/>
      <charset val="128"/>
    </font>
    <font>
      <strike/>
      <sz val="11"/>
      <name val="Meiryo UI"/>
      <family val="3"/>
      <charset val="128"/>
    </font>
    <font>
      <sz val="10"/>
      <name val="Meiryo UI"/>
      <family val="3"/>
      <charset val="128"/>
    </font>
    <font>
      <b/>
      <sz val="11"/>
      <color rgb="FF0000FF"/>
      <name val="Meiryo UI"/>
      <family val="3"/>
      <charset val="128"/>
    </font>
    <font>
      <sz val="11"/>
      <color theme="0"/>
      <name val="Meiryo UI"/>
      <family val="2"/>
      <charset val="128"/>
      <scheme val="minor"/>
    </font>
    <font>
      <sz val="11"/>
      <color theme="0"/>
      <name val="Meiryo UI"/>
      <family val="3"/>
      <charset val="128"/>
    </font>
    <font>
      <sz val="11"/>
      <color theme="0"/>
      <name val="Meiryo UI"/>
      <family val="3"/>
      <charset val="128"/>
      <scheme val="minor"/>
    </font>
    <font>
      <sz val="9"/>
      <color theme="1"/>
      <name val="Meiryo UI"/>
      <family val="2"/>
      <charset val="128"/>
      <scheme val="minor"/>
    </font>
    <font>
      <vertAlign val="superscript"/>
      <sz val="11"/>
      <color theme="0"/>
      <name val="Meiryo UI"/>
      <family val="3"/>
      <charset val="128"/>
    </font>
    <font>
      <vertAlign val="subscript"/>
      <sz val="11"/>
      <color theme="0"/>
      <name val="Meiryo UI"/>
      <family val="3"/>
      <charset val="128"/>
    </font>
    <font>
      <sz val="9"/>
      <color theme="0"/>
      <name val="Meiryo UI"/>
      <family val="3"/>
      <charset val="128"/>
    </font>
    <font>
      <b/>
      <sz val="11"/>
      <color theme="0"/>
      <name val="Meiryo UI"/>
      <family val="3"/>
      <charset val="128"/>
      <scheme val="minor"/>
    </font>
    <font>
      <sz val="11"/>
      <color rgb="FFFFFFFF"/>
      <name val="Meiryo UI"/>
      <family val="3"/>
      <charset val="128"/>
      <scheme val="minor"/>
    </font>
    <font>
      <sz val="11"/>
      <color rgb="FFFF0000"/>
      <name val="Meiryo UI"/>
      <family val="3"/>
      <charset val="128"/>
    </font>
    <font>
      <sz val="9"/>
      <color rgb="FFFF0000"/>
      <name val="Meiryo UI"/>
      <family val="3"/>
      <charset val="128"/>
    </font>
    <font>
      <sz val="11"/>
      <color theme="1"/>
      <name val="Meiryo UI"/>
      <family val="3"/>
      <charset val="128"/>
    </font>
    <font>
      <sz val="10"/>
      <color theme="1"/>
      <name val="Meiryo UI"/>
      <family val="3"/>
      <charset val="128"/>
    </font>
    <font>
      <sz val="6"/>
      <name val="Meiryo UI"/>
      <family val="3"/>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rgb="FF0066FF"/>
        <bgColor indexed="64"/>
      </patternFill>
    </fill>
    <fill>
      <patternFill patternType="solid">
        <fgColor rgb="FF3399FF"/>
        <bgColor indexed="64"/>
      </patternFill>
    </fill>
    <fill>
      <patternFill patternType="solid">
        <fgColor theme="7" tint="0.59999389629810485"/>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double">
        <color indexed="64"/>
      </bottom>
      <diagonal/>
    </border>
    <border>
      <left/>
      <right/>
      <top style="medium">
        <color indexed="64"/>
      </top>
      <bottom style="double">
        <color indexed="64"/>
      </bottom>
      <diagonal/>
    </border>
    <border>
      <left/>
      <right/>
      <top style="thin">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double">
        <color indexed="64"/>
      </bottom>
      <diagonal/>
    </border>
    <border>
      <left/>
      <right style="thin">
        <color indexed="64"/>
      </right>
      <top style="medium">
        <color indexed="64"/>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theme="0"/>
      </right>
      <top style="thin">
        <color indexed="64"/>
      </top>
      <bottom/>
      <diagonal/>
    </border>
    <border>
      <left style="thin">
        <color theme="0"/>
      </left>
      <right style="thin">
        <color theme="0"/>
      </right>
      <top style="thin">
        <color indexed="64"/>
      </top>
      <bottom/>
      <diagonal/>
    </border>
    <border>
      <left style="thin">
        <color theme="0"/>
      </left>
      <right/>
      <top style="thin">
        <color indexed="64"/>
      </top>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medium">
        <color auto="1"/>
      </left>
      <right style="medium">
        <color auto="1"/>
      </right>
      <top/>
      <bottom/>
      <diagonal/>
    </border>
    <border>
      <left/>
      <right style="thin">
        <color indexed="64"/>
      </right>
      <top style="thin">
        <color indexed="64"/>
      </top>
      <bottom style="thin">
        <color theme="0"/>
      </bottom>
      <diagonal/>
    </border>
    <border>
      <left style="thin">
        <color indexed="64"/>
      </left>
      <right style="thin">
        <color theme="0"/>
      </right>
      <top/>
      <bottom style="thin">
        <color indexed="64"/>
      </bottom>
      <diagonal/>
    </border>
    <border>
      <left/>
      <right style="thin">
        <color theme="0"/>
      </right>
      <top style="thin">
        <color indexed="64"/>
      </top>
      <bottom style="thin">
        <color theme="0"/>
      </bottom>
      <diagonal/>
    </border>
    <border>
      <left/>
      <right style="thin">
        <color theme="0"/>
      </right>
      <top/>
      <bottom style="thin">
        <color indexed="64"/>
      </bottom>
      <diagonal/>
    </border>
    <border diagonalUp="1">
      <left style="thin">
        <color indexed="64"/>
      </left>
      <right/>
      <top style="thin">
        <color indexed="64"/>
      </top>
      <bottom style="medium">
        <color indexed="64"/>
      </bottom>
      <diagonal style="thin">
        <color indexed="64"/>
      </diagonal>
    </border>
    <border>
      <left style="thin">
        <color indexed="64"/>
      </left>
      <right/>
      <top style="thin">
        <color indexed="64"/>
      </top>
      <bottom style="medium">
        <color indexed="64"/>
      </bottom>
      <diagonal/>
    </border>
    <border diagonalUp="1">
      <left style="thin">
        <color indexed="64"/>
      </left>
      <right/>
      <top style="thin">
        <color indexed="64"/>
      </top>
      <bottom style="thin">
        <color indexed="64"/>
      </bottom>
      <diagonal style="thin">
        <color indexed="64"/>
      </diagonal>
    </border>
    <border diagonalUp="1">
      <left style="thin">
        <color indexed="64"/>
      </left>
      <right/>
      <top style="thin">
        <color indexed="64"/>
      </top>
      <bottom/>
      <diagonal style="thin">
        <color indexed="64"/>
      </diagonal>
    </border>
    <border>
      <left style="medium">
        <color indexed="64"/>
      </left>
      <right style="thin">
        <color indexed="64"/>
      </right>
      <top style="thin">
        <color indexed="64"/>
      </top>
      <bottom/>
      <diagonal/>
    </border>
    <border>
      <left style="thin">
        <color indexed="64"/>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bottom/>
      <diagonal/>
    </border>
    <border>
      <left/>
      <right style="medium">
        <color indexed="64"/>
      </right>
      <top style="double">
        <color indexed="64"/>
      </top>
      <bottom style="thin">
        <color indexed="64"/>
      </bottom>
      <diagonal/>
    </border>
    <border>
      <left/>
      <right style="medium">
        <color indexed="64"/>
      </right>
      <top style="thin">
        <color indexed="64"/>
      </top>
      <bottom style="thin">
        <color indexed="64"/>
      </bottom>
      <diagonal/>
    </border>
    <border diagonalUp="1">
      <left/>
      <right style="medium">
        <color indexed="64"/>
      </right>
      <top style="thin">
        <color indexed="64"/>
      </top>
      <bottom style="thin">
        <color indexed="64"/>
      </bottom>
      <diagonal style="thin">
        <color indexed="64"/>
      </diagonal>
    </border>
    <border diagonalUp="1">
      <left/>
      <right style="medium">
        <color indexed="64"/>
      </right>
      <top style="thin">
        <color indexed="64"/>
      </top>
      <bottom/>
      <diagonal style="thin">
        <color indexed="64"/>
      </diagonal>
    </border>
    <border>
      <left/>
      <right style="medium">
        <color indexed="64"/>
      </right>
      <top/>
      <bottom style="thin">
        <color indexed="64"/>
      </bottom>
      <diagonal/>
    </border>
    <border diagonalUp="1">
      <left/>
      <right style="medium">
        <color indexed="64"/>
      </right>
      <top style="thin">
        <color indexed="64"/>
      </top>
      <bottom style="medium">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diagonal style="thin">
        <color indexed="64"/>
      </diagonal>
    </border>
    <border diagonalUp="1">
      <left style="thin">
        <color indexed="64"/>
      </left>
      <right style="thin">
        <color indexed="64"/>
      </right>
      <top style="thin">
        <color indexed="64"/>
      </top>
      <bottom style="medium">
        <color indexed="64"/>
      </bottom>
      <diagonal style="thin">
        <color indexed="64"/>
      </diagonal>
    </border>
    <border>
      <left/>
      <right style="medium">
        <color indexed="64"/>
      </right>
      <top style="thin">
        <color indexed="64"/>
      </top>
      <bottom style="double">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20">
    <xf numFmtId="0" fontId="0" fillId="0" borderId="0" xfId="0">
      <alignment vertical="center"/>
    </xf>
    <xf numFmtId="0" fontId="3" fillId="0" borderId="0" xfId="0" applyFont="1">
      <alignment vertical="center"/>
    </xf>
    <xf numFmtId="0" fontId="3" fillId="0" borderId="0" xfId="0" applyFont="1" applyAlignment="1">
      <alignment horizontal="center" vertical="center"/>
    </xf>
    <xf numFmtId="0" fontId="3" fillId="0" borderId="0" xfId="0" applyFont="1" applyFill="1">
      <alignment vertical="center"/>
    </xf>
    <xf numFmtId="0" fontId="3" fillId="0" borderId="0" xfId="0" applyFont="1" applyAlignment="1">
      <alignment vertical="center"/>
    </xf>
    <xf numFmtId="0" fontId="3" fillId="0" borderId="0" xfId="0" applyFont="1" applyBorder="1" applyAlignment="1">
      <alignment horizontal="center" vertical="center"/>
    </xf>
    <xf numFmtId="0" fontId="0" fillId="0" borderId="0" xfId="0" applyAlignment="1">
      <alignment horizontal="center" vertical="center"/>
    </xf>
    <xf numFmtId="0" fontId="3" fillId="0" borderId="1" xfId="0" applyFont="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1" xfId="0" applyFont="1" applyFill="1" applyBorder="1" applyAlignment="1">
      <alignment vertical="center" wrapText="1"/>
    </xf>
    <xf numFmtId="0" fontId="3" fillId="0" borderId="0" xfId="0" applyFont="1" applyAlignment="1">
      <alignment horizontal="left" vertical="center"/>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3" fillId="0" borderId="22" xfId="0" applyFont="1" applyBorder="1" applyAlignment="1">
      <alignment horizontal="left" vertical="top" wrapText="1"/>
    </xf>
    <xf numFmtId="0" fontId="3" fillId="0" borderId="1" xfId="0" applyFont="1" applyBorder="1" applyAlignment="1">
      <alignment horizontal="left" vertical="top" wrapText="1"/>
    </xf>
    <xf numFmtId="0" fontId="3" fillId="0" borderId="18" xfId="0" applyFont="1" applyBorder="1" applyAlignment="1">
      <alignment horizontal="left" vertical="top" wrapText="1"/>
    </xf>
    <xf numFmtId="0" fontId="3" fillId="0" borderId="25" xfId="0" applyFont="1" applyBorder="1" applyAlignment="1">
      <alignment horizontal="left" vertical="top" wrapText="1"/>
    </xf>
    <xf numFmtId="0" fontId="3" fillId="0" borderId="27" xfId="0" applyFont="1" applyBorder="1" applyAlignment="1">
      <alignment horizontal="left" vertical="top" wrapText="1"/>
    </xf>
    <xf numFmtId="0" fontId="3" fillId="0" borderId="20" xfId="0" applyFont="1" applyBorder="1" applyAlignment="1">
      <alignment horizontal="left" vertical="top" wrapText="1"/>
    </xf>
    <xf numFmtId="0" fontId="3" fillId="0" borderId="3" xfId="0" applyFont="1" applyBorder="1" applyAlignment="1">
      <alignment horizontal="left" vertical="top" wrapText="1"/>
    </xf>
    <xf numFmtId="0" fontId="0" fillId="0" borderId="1" xfId="0" applyFont="1" applyBorder="1" applyAlignment="1">
      <alignment vertical="center" wrapText="1"/>
    </xf>
    <xf numFmtId="0" fontId="0" fillId="0" borderId="0" xfId="0" applyAlignment="1">
      <alignment vertical="center"/>
    </xf>
    <xf numFmtId="0" fontId="0" fillId="0" borderId="0" xfId="0" applyAlignment="1">
      <alignment horizontal="left" vertical="center"/>
    </xf>
    <xf numFmtId="0" fontId="3" fillId="0" borderId="0" xfId="0" applyFont="1" applyAlignment="1">
      <alignment horizontal="left"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wrapText="1"/>
    </xf>
    <xf numFmtId="0" fontId="3" fillId="0" borderId="18" xfId="0" applyFont="1" applyBorder="1" applyAlignment="1">
      <alignment vertical="top" wrapText="1"/>
    </xf>
    <xf numFmtId="0" fontId="5" fillId="0" borderId="27" xfId="0" applyFont="1" applyBorder="1" applyAlignment="1">
      <alignment horizontal="center" vertical="center" wrapText="1"/>
    </xf>
    <xf numFmtId="0" fontId="3" fillId="0" borderId="20" xfId="0" applyFont="1" applyBorder="1" applyAlignment="1">
      <alignment vertical="top" wrapText="1"/>
    </xf>
    <xf numFmtId="0" fontId="3" fillId="0" borderId="0" xfId="0" applyFont="1" applyAlignment="1">
      <alignment horizontal="left" vertical="center"/>
    </xf>
    <xf numFmtId="0" fontId="3" fillId="0" borderId="11" xfId="0" applyFont="1" applyBorder="1" applyAlignment="1">
      <alignment horizontal="left" vertical="top" wrapText="1"/>
    </xf>
    <xf numFmtId="0" fontId="3" fillId="0" borderId="0" xfId="0" applyFont="1" applyAlignment="1">
      <alignment horizontal="left" vertical="center"/>
    </xf>
    <xf numFmtId="0" fontId="3" fillId="0" borderId="21" xfId="0" applyFont="1" applyBorder="1" applyAlignment="1">
      <alignment horizontal="center" vertical="top" wrapText="1"/>
    </xf>
    <xf numFmtId="0" fontId="3" fillId="0" borderId="17" xfId="0" applyFont="1" applyBorder="1" applyAlignment="1">
      <alignment horizontal="center" vertical="top" wrapText="1"/>
    </xf>
    <xf numFmtId="0" fontId="3" fillId="0" borderId="19" xfId="0" applyFont="1" applyBorder="1" applyAlignment="1">
      <alignment horizontal="center" vertical="top" wrapText="1"/>
    </xf>
    <xf numFmtId="0" fontId="3" fillId="0" borderId="0" xfId="0" applyFont="1" applyProtection="1">
      <alignment vertical="center"/>
    </xf>
    <xf numFmtId="0" fontId="3" fillId="0" borderId="0" xfId="0" applyFont="1" applyBorder="1" applyAlignment="1" applyProtection="1">
      <alignment horizontal="center" vertical="center"/>
    </xf>
    <xf numFmtId="0" fontId="3" fillId="0" borderId="0" xfId="0" applyFont="1" applyAlignment="1" applyProtection="1">
      <alignment horizontal="center" vertical="center"/>
    </xf>
    <xf numFmtId="0" fontId="3" fillId="0" borderId="0" xfId="0" applyFont="1" applyFill="1" applyProtection="1">
      <alignment vertical="center"/>
    </xf>
    <xf numFmtId="0" fontId="3" fillId="0" borderId="0" xfId="0" applyFont="1" applyFill="1" applyBorder="1" applyAlignment="1" applyProtection="1">
      <alignment horizontal="center" vertical="center"/>
    </xf>
    <xf numFmtId="0" fontId="3" fillId="0" borderId="0" xfId="0" applyFont="1" applyAlignment="1" applyProtection="1">
      <alignment vertical="center"/>
    </xf>
    <xf numFmtId="0" fontId="5" fillId="0" borderId="0" xfId="0" applyFont="1" applyAlignment="1" applyProtection="1">
      <alignment horizontal="center" vertical="center"/>
    </xf>
    <xf numFmtId="0" fontId="0" fillId="0" borderId="13" xfId="0" applyBorder="1">
      <alignment vertical="center"/>
    </xf>
    <xf numFmtId="0" fontId="3" fillId="0" borderId="16" xfId="0" applyFont="1" applyBorder="1" applyAlignment="1">
      <alignment horizontal="left" vertical="top" wrapText="1"/>
    </xf>
    <xf numFmtId="0" fontId="3" fillId="0" borderId="37" xfId="0" applyFont="1" applyBorder="1" applyAlignment="1">
      <alignment horizontal="left" vertical="top" wrapText="1"/>
    </xf>
    <xf numFmtId="0" fontId="3" fillId="0" borderId="0" xfId="0" applyFont="1" applyProtection="1">
      <alignment vertical="center"/>
      <protection locked="0"/>
    </xf>
    <xf numFmtId="0" fontId="3" fillId="0" borderId="0" xfId="0" applyFont="1" applyBorder="1" applyAlignment="1" applyProtection="1">
      <alignment vertical="center"/>
      <protection locked="0"/>
    </xf>
    <xf numFmtId="0" fontId="3" fillId="0" borderId="0" xfId="0" applyFont="1" applyBorder="1" applyAlignment="1" applyProtection="1">
      <alignment horizontal="center" vertical="center"/>
      <protection locked="0"/>
    </xf>
    <xf numFmtId="0" fontId="3" fillId="0" borderId="0" xfId="0" applyFont="1" applyAlignment="1" applyProtection="1">
      <alignment horizontal="center" vertical="center"/>
      <protection locked="0"/>
    </xf>
    <xf numFmtId="0" fontId="3" fillId="0" borderId="0" xfId="0" applyFont="1" applyFill="1" applyProtection="1">
      <alignment vertical="center"/>
      <protection locked="0"/>
    </xf>
    <xf numFmtId="0" fontId="3" fillId="0" borderId="0" xfId="0" applyFont="1" applyAlignment="1" applyProtection="1">
      <alignment horizontal="left" vertical="center"/>
      <protection locked="0"/>
    </xf>
    <xf numFmtId="0" fontId="3" fillId="0" borderId="0" xfId="0" applyFont="1" applyBorder="1" applyProtection="1">
      <alignment vertical="center"/>
      <protection locked="0"/>
    </xf>
    <xf numFmtId="14" fontId="3" fillId="0" borderId="0" xfId="0" applyNumberFormat="1" applyFont="1" applyBorder="1" applyAlignment="1" applyProtection="1">
      <alignment horizontal="center" vertical="center"/>
      <protection locked="0"/>
    </xf>
    <xf numFmtId="0" fontId="3" fillId="0" borderId="0" xfId="0" applyFont="1" applyBorder="1" applyAlignment="1" applyProtection="1">
      <alignment horizontal="right"/>
      <protection locked="0"/>
    </xf>
    <xf numFmtId="176" fontId="3" fillId="0" borderId="0" xfId="0" applyNumberFormat="1" applyFont="1" applyBorder="1" applyAlignment="1" applyProtection="1">
      <alignment horizontal="center" vertical="center"/>
      <protection locked="0"/>
    </xf>
    <xf numFmtId="0" fontId="3" fillId="0" borderId="0" xfId="0" applyFont="1" applyBorder="1" applyAlignment="1" applyProtection="1">
      <protection locked="0"/>
    </xf>
    <xf numFmtId="0" fontId="3" fillId="0" borderId="0" xfId="0" applyFont="1" applyFill="1" applyBorder="1" applyAlignment="1" applyProtection="1">
      <alignment horizontal="center" vertical="center"/>
      <protection locked="0"/>
    </xf>
    <xf numFmtId="0" fontId="3" fillId="0" borderId="0" xfId="0" applyNumberFormat="1" applyFont="1" applyProtection="1">
      <alignment vertical="center"/>
      <protection locked="0"/>
    </xf>
    <xf numFmtId="0" fontId="3" fillId="0" borderId="0" xfId="0" applyNumberFormat="1" applyFont="1" applyFill="1" applyAlignment="1" applyProtection="1">
      <alignment vertical="center"/>
      <protection locked="0"/>
    </xf>
    <xf numFmtId="0" fontId="3" fillId="0" borderId="0" xfId="0" applyNumberFormat="1" applyFont="1" applyBorder="1" applyAlignment="1" applyProtection="1">
      <alignment horizontal="left" vertical="center"/>
      <protection locked="0"/>
    </xf>
    <xf numFmtId="177" fontId="3" fillId="0" borderId="1" xfId="0" applyNumberFormat="1" applyFont="1" applyBorder="1" applyAlignment="1" applyProtection="1">
      <alignment horizontal="center" vertical="center"/>
      <protection locked="0"/>
    </xf>
    <xf numFmtId="0" fontId="3" fillId="0" borderId="0" xfId="0" applyNumberFormat="1" applyFont="1" applyBorder="1" applyAlignment="1" applyProtection="1">
      <alignment horizontal="right" vertical="center"/>
      <protection locked="0"/>
    </xf>
    <xf numFmtId="176" fontId="3" fillId="0" borderId="1" xfId="0" applyNumberFormat="1" applyFont="1" applyBorder="1" applyAlignment="1" applyProtection="1">
      <alignment horizontal="center" vertical="center"/>
      <protection locked="0"/>
    </xf>
    <xf numFmtId="0" fontId="3" fillId="0" borderId="0" xfId="0" applyFont="1" applyAlignment="1" applyProtection="1">
      <alignment vertical="center"/>
      <protection locked="0"/>
    </xf>
    <xf numFmtId="0" fontId="3" fillId="0" borderId="0" xfId="0" applyNumberFormat="1" applyFont="1" applyBorder="1" applyProtection="1">
      <alignment vertical="center"/>
      <protection locked="0"/>
    </xf>
    <xf numFmtId="0" fontId="3" fillId="0" borderId="0" xfId="0" applyFont="1" applyAlignment="1" applyProtection="1">
      <alignment horizontal="right" vertical="center"/>
      <protection locked="0"/>
    </xf>
    <xf numFmtId="0" fontId="3" fillId="0" borderId="0" xfId="0" applyFont="1" applyAlignment="1" applyProtection="1">
      <alignment horizontal="left"/>
      <protection locked="0"/>
    </xf>
    <xf numFmtId="0" fontId="3" fillId="0" borderId="0" xfId="0" applyFont="1" applyAlignment="1" applyProtection="1">
      <protection locked="0"/>
    </xf>
    <xf numFmtId="0" fontId="3" fillId="0" borderId="0" xfId="0" applyFont="1" applyFill="1" applyBorder="1" applyAlignment="1" applyProtection="1">
      <alignment horizontal="left"/>
      <protection locked="0"/>
    </xf>
    <xf numFmtId="0" fontId="3" fillId="0" borderId="0" xfId="0" applyFont="1" applyBorder="1" applyAlignment="1" applyProtection="1">
      <alignment horizontal="left" vertical="center"/>
      <protection locked="0"/>
    </xf>
    <xf numFmtId="0" fontId="3" fillId="0" borderId="0" xfId="0" applyFont="1" applyBorder="1" applyAlignment="1" applyProtection="1">
      <alignment horizontal="center" vertical="top"/>
      <protection locked="0"/>
    </xf>
    <xf numFmtId="0" fontId="3" fillId="2" borderId="0" xfId="0" applyFont="1" applyFill="1" applyBorder="1" applyAlignment="1" applyProtection="1">
      <alignment horizontal="center" vertical="center"/>
      <protection locked="0"/>
    </xf>
    <xf numFmtId="0" fontId="3" fillId="0" borderId="0" xfId="0" applyFont="1" applyBorder="1" applyAlignment="1" applyProtection="1">
      <alignment horizontal="left" vertical="top"/>
      <protection locked="0"/>
    </xf>
    <xf numFmtId="0" fontId="3" fillId="0" borderId="5" xfId="0" applyFont="1" applyBorder="1" applyProtection="1">
      <alignment vertical="center"/>
      <protection locked="0"/>
    </xf>
    <xf numFmtId="0" fontId="3" fillId="0" borderId="0" xfId="0" applyFont="1" applyBorder="1" applyAlignment="1" applyProtection="1">
      <alignment horizontal="right" vertical="center"/>
      <protection locked="0"/>
    </xf>
    <xf numFmtId="0" fontId="5" fillId="0" borderId="0" xfId="0" applyFont="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6" fillId="0" borderId="0" xfId="0" applyFont="1" applyFill="1" applyBorder="1" applyAlignment="1" applyProtection="1">
      <alignment horizontal="left" vertical="center"/>
      <protection locked="0"/>
    </xf>
    <xf numFmtId="0" fontId="3" fillId="0" borderId="0" xfId="0" applyFont="1" applyFill="1" applyBorder="1" applyProtection="1">
      <alignment vertical="center"/>
      <protection locked="0"/>
    </xf>
    <xf numFmtId="0" fontId="3" fillId="0" borderId="0" xfId="0" applyFont="1" applyFill="1" applyBorder="1" applyAlignment="1" applyProtection="1">
      <alignment vertical="top"/>
      <protection locked="0"/>
    </xf>
    <xf numFmtId="0" fontId="3" fillId="0" borderId="0" xfId="0" applyFont="1" applyFill="1" applyBorder="1" applyAlignment="1" applyProtection="1">
      <alignment vertical="top" wrapText="1"/>
      <protection locked="0"/>
    </xf>
    <xf numFmtId="0" fontId="3" fillId="3" borderId="1" xfId="0" applyFont="1" applyFill="1" applyBorder="1" applyAlignment="1" applyProtection="1">
      <alignment horizontal="center" vertical="top"/>
      <protection locked="0"/>
    </xf>
    <xf numFmtId="0" fontId="3" fillId="2" borderId="0" xfId="0" applyFont="1" applyFill="1" applyBorder="1" applyProtection="1">
      <alignment vertical="center"/>
      <protection locked="0"/>
    </xf>
    <xf numFmtId="56" fontId="3" fillId="0" borderId="0" xfId="0" applyNumberFormat="1" applyFont="1" applyBorder="1" applyProtection="1">
      <alignment vertical="center"/>
      <protection locked="0"/>
    </xf>
    <xf numFmtId="0" fontId="5" fillId="0" borderId="0" xfId="0" applyFont="1" applyBorder="1" applyProtection="1">
      <alignment vertical="center"/>
      <protection locked="0"/>
    </xf>
    <xf numFmtId="0" fontId="11" fillId="0" borderId="0" xfId="0" applyFont="1" applyProtection="1">
      <alignment vertical="center"/>
    </xf>
    <xf numFmtId="0" fontId="12" fillId="0" borderId="0" xfId="0" applyFont="1">
      <alignment vertical="center"/>
    </xf>
    <xf numFmtId="0" fontId="13" fillId="0" borderId="0" xfId="0" applyFont="1">
      <alignment vertical="center"/>
    </xf>
    <xf numFmtId="0" fontId="3" fillId="0" borderId="0" xfId="0" applyFont="1" applyFill="1" applyBorder="1" applyAlignment="1" applyProtection="1">
      <alignment vertical="center" wrapText="1"/>
      <protection locked="0"/>
    </xf>
    <xf numFmtId="0" fontId="3" fillId="0" borderId="13" xfId="0" applyFont="1" applyBorder="1" applyAlignment="1" applyProtection="1">
      <alignment horizontal="center" vertical="center"/>
      <protection locked="0"/>
    </xf>
    <xf numFmtId="0" fontId="3" fillId="0" borderId="0" xfId="0" applyFont="1" applyFill="1" applyBorder="1" applyProtection="1">
      <alignment vertical="center"/>
    </xf>
    <xf numFmtId="0" fontId="3" fillId="0" borderId="0" xfId="0" applyFont="1" applyBorder="1" applyProtection="1">
      <alignment vertical="center"/>
    </xf>
    <xf numFmtId="0" fontId="3" fillId="2" borderId="0" xfId="0" applyFont="1" applyFill="1" applyBorder="1" applyProtection="1">
      <alignment vertical="center"/>
    </xf>
    <xf numFmtId="0" fontId="3" fillId="2" borderId="0" xfId="0" applyFont="1" applyFill="1" applyBorder="1" applyAlignment="1" applyProtection="1">
      <alignment horizontal="left" vertical="center"/>
    </xf>
    <xf numFmtId="0" fontId="3" fillId="0" borderId="0" xfId="0" applyFont="1" applyFill="1" applyBorder="1" applyAlignment="1" applyProtection="1">
      <alignment horizontal="left" vertical="center"/>
    </xf>
    <xf numFmtId="0" fontId="3" fillId="2" borderId="0" xfId="0" applyFont="1" applyFill="1" applyBorder="1" applyAlignment="1" applyProtection="1">
      <alignment horizontal="center" vertical="center"/>
    </xf>
    <xf numFmtId="0" fontId="3" fillId="0" borderId="0" xfId="0" applyFont="1" applyBorder="1" applyAlignment="1" applyProtection="1">
      <alignment vertical="center"/>
    </xf>
    <xf numFmtId="0" fontId="3" fillId="0" borderId="0" xfId="0" applyFont="1" applyBorder="1" applyAlignment="1" applyProtection="1">
      <alignment horizontal="left" vertical="center"/>
    </xf>
    <xf numFmtId="0" fontId="3" fillId="0" borderId="0" xfId="0" applyFont="1" applyBorder="1" applyAlignment="1" applyProtection="1">
      <alignment horizontal="left" vertical="top"/>
    </xf>
    <xf numFmtId="0" fontId="5" fillId="0" borderId="0" xfId="0" applyFont="1" applyBorder="1" applyAlignment="1" applyProtection="1">
      <alignment horizontal="center" vertical="center"/>
    </xf>
    <xf numFmtId="56" fontId="3" fillId="0" borderId="0" xfId="0" applyNumberFormat="1" applyFont="1" applyBorder="1" applyProtection="1">
      <alignment vertical="center"/>
    </xf>
    <xf numFmtId="0" fontId="5" fillId="0" borderId="0" xfId="0" applyFont="1" applyBorder="1" applyAlignment="1" applyProtection="1">
      <alignment horizontal="right" vertical="center"/>
    </xf>
    <xf numFmtId="0" fontId="3" fillId="0" borderId="11" xfId="0" applyFont="1" applyBorder="1" applyAlignment="1">
      <alignment horizontal="center" vertical="top" wrapText="1"/>
    </xf>
    <xf numFmtId="0" fontId="3" fillId="0" borderId="16" xfId="0" applyFont="1" applyBorder="1" applyAlignment="1">
      <alignment horizontal="center" vertical="top" wrapText="1"/>
    </xf>
    <xf numFmtId="0" fontId="3" fillId="0" borderId="37" xfId="0" applyFont="1" applyBorder="1" applyAlignment="1">
      <alignment horizontal="center" vertical="top" wrapText="1"/>
    </xf>
    <xf numFmtId="0" fontId="3" fillId="2" borderId="0" xfId="0" applyFont="1" applyFill="1" applyBorder="1" applyAlignment="1" applyProtection="1">
      <alignment horizontal="left" vertical="center"/>
      <protection locked="0"/>
    </xf>
    <xf numFmtId="0" fontId="3" fillId="0" borderId="0" xfId="0" applyFont="1" applyBorder="1" applyAlignment="1" applyProtection="1">
      <alignment horizontal="left" vertical="center"/>
      <protection locked="0"/>
    </xf>
    <xf numFmtId="0" fontId="3" fillId="0" borderId="0" xfId="0" applyFont="1" applyFill="1" applyBorder="1" applyAlignment="1" applyProtection="1">
      <alignment horizontal="left" vertical="center"/>
      <protection locked="0"/>
    </xf>
    <xf numFmtId="0" fontId="0" fillId="0" borderId="0" xfId="0" applyBorder="1">
      <alignment vertical="center"/>
    </xf>
    <xf numFmtId="0" fontId="0" fillId="0" borderId="0" xfId="0" applyAlignment="1">
      <alignment vertical="center" wrapText="1"/>
    </xf>
    <xf numFmtId="0" fontId="0" fillId="0" borderId="0" xfId="0" applyFill="1">
      <alignment vertical="center"/>
    </xf>
    <xf numFmtId="0" fontId="5" fillId="0" borderId="0" xfId="0" applyFont="1" applyBorder="1" applyAlignment="1" applyProtection="1">
      <alignment horizontal="right" vertical="center"/>
      <protection locked="0"/>
    </xf>
    <xf numFmtId="0" fontId="5" fillId="0" borderId="0" xfId="0" applyFont="1" applyFill="1" applyBorder="1" applyAlignment="1" applyProtection="1">
      <alignment horizontal="right" vertical="center"/>
      <protection locked="0"/>
    </xf>
    <xf numFmtId="0" fontId="3"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3" fillId="3" borderId="0" xfId="0" applyFont="1" applyFill="1" applyBorder="1" applyAlignment="1" applyProtection="1">
      <alignment horizontal="center" vertical="top"/>
      <protection locked="0"/>
    </xf>
    <xf numFmtId="0" fontId="5" fillId="0" borderId="0" xfId="0" applyFont="1" applyFill="1" applyBorder="1" applyAlignment="1" applyProtection="1">
      <alignment horizontal="left" vertical="center" wrapText="1"/>
      <protection locked="0"/>
    </xf>
    <xf numFmtId="0" fontId="5" fillId="0" borderId="0" xfId="0" applyFont="1" applyFill="1" applyBorder="1" applyAlignment="1" applyProtection="1">
      <alignment horizontal="center" vertical="center"/>
      <protection locked="0"/>
    </xf>
    <xf numFmtId="0" fontId="3" fillId="0" borderId="0" xfId="0" applyFont="1" applyFill="1" applyBorder="1" applyAlignment="1" applyProtection="1">
      <alignment vertical="center"/>
      <protection locked="0"/>
    </xf>
    <xf numFmtId="56" fontId="3" fillId="0" borderId="0" xfId="0" applyNumberFormat="1" applyFont="1" applyFill="1" applyBorder="1" applyProtection="1">
      <alignment vertical="center"/>
      <protection locked="0"/>
    </xf>
    <xf numFmtId="0" fontId="3" fillId="0" borderId="0" xfId="0" applyFont="1" applyFill="1" applyBorder="1" applyAlignment="1" applyProtection="1">
      <alignment horizontal="left" vertical="center"/>
      <protection locked="0"/>
    </xf>
    <xf numFmtId="0" fontId="3" fillId="0" borderId="0" xfId="0" applyFont="1" applyBorder="1" applyAlignment="1" applyProtection="1">
      <alignment horizontal="left" vertical="center"/>
      <protection locked="0"/>
    </xf>
    <xf numFmtId="0" fontId="15" fillId="0" borderId="0" xfId="0" applyFont="1" applyProtection="1">
      <alignment vertical="center"/>
    </xf>
    <xf numFmtId="0" fontId="16" fillId="0" borderId="0" xfId="0" applyFont="1" applyProtection="1">
      <alignment vertical="center"/>
    </xf>
    <xf numFmtId="0" fontId="18" fillId="0" borderId="0" xfId="0" applyFont="1" applyProtection="1">
      <alignment vertical="center"/>
    </xf>
    <xf numFmtId="0" fontId="10" fillId="4" borderId="0" xfId="0" applyFont="1" applyFill="1" applyAlignment="1" applyProtection="1">
      <alignment horizontal="center" vertical="center"/>
    </xf>
    <xf numFmtId="0" fontId="17" fillId="0" borderId="45" xfId="0" applyFont="1" applyBorder="1" applyAlignment="1">
      <alignment horizontal="right" vertical="center" wrapText="1"/>
    </xf>
    <xf numFmtId="0" fontId="3" fillId="0" borderId="45" xfId="0" applyFont="1" applyBorder="1" applyAlignment="1">
      <alignment horizontal="right" vertical="center" wrapText="1"/>
    </xf>
    <xf numFmtId="0" fontId="3" fillId="0" borderId="1" xfId="0" applyFont="1" applyBorder="1" applyAlignment="1">
      <alignment horizontal="right" vertical="center" wrapText="1"/>
    </xf>
    <xf numFmtId="0" fontId="17" fillId="0" borderId="1" xfId="0" applyFont="1" applyBorder="1" applyAlignment="1">
      <alignment horizontal="right" vertical="center" wrapText="1"/>
    </xf>
    <xf numFmtId="0" fontId="3" fillId="0" borderId="27" xfId="0" applyFont="1" applyBorder="1" applyAlignment="1">
      <alignment horizontal="center" vertical="center" wrapText="1"/>
    </xf>
    <xf numFmtId="0" fontId="3" fillId="0" borderId="27" xfId="0" applyFont="1" applyBorder="1" applyAlignment="1">
      <alignment horizontal="right" vertical="center" wrapText="1"/>
    </xf>
    <xf numFmtId="0" fontId="3" fillId="0" borderId="14" xfId="0" applyFont="1" applyBorder="1" applyAlignment="1" applyProtection="1">
      <alignment vertical="center" wrapText="1"/>
    </xf>
    <xf numFmtId="0" fontId="0" fillId="0" borderId="0" xfId="0" applyAlignment="1">
      <alignment vertical="center"/>
    </xf>
    <xf numFmtId="0" fontId="0" fillId="0" borderId="14" xfId="0" applyBorder="1" applyAlignment="1">
      <alignment vertical="center"/>
    </xf>
    <xf numFmtId="0" fontId="13" fillId="0" borderId="1" xfId="0" applyFont="1" applyBorder="1" applyAlignment="1">
      <alignment vertical="center" wrapText="1"/>
    </xf>
    <xf numFmtId="0" fontId="3" fillId="0" borderId="0" xfId="0" applyFont="1" applyAlignment="1">
      <alignment horizontal="right"/>
    </xf>
    <xf numFmtId="0" fontId="3" fillId="0" borderId="0" xfId="0" applyFont="1" applyAlignment="1">
      <alignment horizontal="right" vertical="top"/>
    </xf>
    <xf numFmtId="0" fontId="3" fillId="0" borderId="1" xfId="0" applyFont="1" applyBorder="1" applyAlignment="1">
      <alignment horizontal="center" vertical="center" wrapText="1"/>
    </xf>
    <xf numFmtId="0" fontId="3" fillId="0" borderId="45" xfId="0" applyFont="1" applyBorder="1" applyAlignment="1">
      <alignment horizontal="center" vertical="center" wrapText="1"/>
    </xf>
    <xf numFmtId="0" fontId="3" fillId="0" borderId="0" xfId="0" applyFont="1" applyAlignment="1" applyProtection="1">
      <alignment horizontal="left" vertical="center"/>
      <protection locked="0"/>
    </xf>
    <xf numFmtId="0" fontId="10" fillId="6" borderId="46" xfId="0" applyFont="1" applyFill="1" applyBorder="1" applyAlignment="1">
      <alignment horizontal="center" vertical="center"/>
    </xf>
    <xf numFmtId="0" fontId="10" fillId="6" borderId="53" xfId="0" applyFont="1" applyFill="1" applyBorder="1" applyAlignment="1">
      <alignment horizontal="center" vertical="center"/>
    </xf>
    <xf numFmtId="0" fontId="10" fillId="6" borderId="0" xfId="0" applyFont="1" applyFill="1">
      <alignment vertical="center"/>
    </xf>
    <xf numFmtId="0" fontId="3" fillId="6" borderId="0" xfId="0" applyFont="1" applyFill="1">
      <alignment vertical="center"/>
    </xf>
    <xf numFmtId="0" fontId="3" fillId="6" borderId="0" xfId="0" applyFont="1" applyFill="1" applyAlignment="1">
      <alignment horizontal="center" vertical="center"/>
    </xf>
    <xf numFmtId="0" fontId="5" fillId="0" borderId="0" xfId="0" applyFont="1" applyAlignment="1">
      <alignment horizontal="center" vertical="center"/>
    </xf>
    <xf numFmtId="0" fontId="20" fillId="7" borderId="0" xfId="0" applyFont="1" applyFill="1" applyAlignment="1" applyProtection="1">
      <alignment horizontal="left" vertical="center"/>
      <protection locked="0"/>
    </xf>
    <xf numFmtId="0" fontId="20" fillId="7" borderId="0" xfId="0" applyFont="1" applyFill="1" applyAlignment="1" applyProtection="1">
      <alignment horizontal="center" vertical="center"/>
      <protection locked="0"/>
    </xf>
    <xf numFmtId="0" fontId="20" fillId="7" borderId="0" xfId="0" applyFont="1" applyFill="1" applyAlignment="1" applyProtection="1">
      <alignment horizontal="left" vertical="center"/>
      <protection locked="0"/>
    </xf>
    <xf numFmtId="0" fontId="3" fillId="7" borderId="0" xfId="0" applyFont="1" applyFill="1" applyAlignment="1" applyProtection="1">
      <alignment horizontal="center" vertical="center"/>
      <protection locked="0"/>
    </xf>
    <xf numFmtId="0" fontId="20" fillId="0" borderId="0" xfId="0" applyFont="1" applyAlignment="1" applyProtection="1">
      <alignment horizontal="center" vertical="center"/>
      <protection locked="0"/>
    </xf>
    <xf numFmtId="56" fontId="3" fillId="0" borderId="0" xfId="0" applyNumberFormat="1" applyFont="1" applyProtection="1">
      <alignment vertical="center"/>
      <protection locked="0"/>
    </xf>
    <xf numFmtId="0" fontId="0" fillId="0" borderId="10" xfId="0" applyBorder="1" applyAlignment="1">
      <alignment horizontal="center" vertical="center"/>
    </xf>
    <xf numFmtId="0" fontId="0" fillId="0" borderId="0" xfId="0" applyAlignment="1">
      <alignment vertical="top" wrapText="1"/>
    </xf>
    <xf numFmtId="0" fontId="5" fillId="0" borderId="13" xfId="0" applyFont="1" applyBorder="1" applyAlignment="1" applyProtection="1">
      <alignment horizontal="center" vertical="center"/>
      <protection locked="0"/>
    </xf>
    <xf numFmtId="0" fontId="5" fillId="0" borderId="0" xfId="0" applyFont="1" applyAlignment="1" applyProtection="1">
      <alignment horizontal="right" vertical="center"/>
      <protection locked="0"/>
    </xf>
    <xf numFmtId="0" fontId="3" fillId="7" borderId="0" xfId="0" applyFont="1" applyFill="1" applyProtection="1">
      <alignment vertical="center"/>
      <protection locked="0"/>
    </xf>
    <xf numFmtId="0" fontId="3" fillId="7" borderId="0" xfId="0" applyFont="1" applyFill="1" applyBorder="1" applyAlignment="1" applyProtection="1">
      <alignment horizontal="center" vertical="center"/>
      <protection locked="0"/>
    </xf>
    <xf numFmtId="0" fontId="3" fillId="7" borderId="0" xfId="0" applyFont="1" applyFill="1" applyBorder="1" applyProtection="1">
      <alignment vertical="center"/>
      <protection locked="0"/>
    </xf>
    <xf numFmtId="0" fontId="20" fillId="7" borderId="0" xfId="0" applyFont="1" applyFill="1" applyBorder="1" applyAlignment="1" applyProtection="1">
      <alignment horizontal="left" vertical="center"/>
      <protection locked="0"/>
    </xf>
    <xf numFmtId="0" fontId="20" fillId="7" borderId="0" xfId="0" applyFont="1" applyFill="1" applyBorder="1" applyAlignment="1" applyProtection="1">
      <alignment horizontal="center" vertical="center"/>
      <protection locked="0"/>
    </xf>
    <xf numFmtId="0" fontId="20" fillId="7" borderId="0" xfId="0" applyFont="1" applyFill="1" applyBorder="1" applyAlignment="1" applyProtection="1">
      <alignment horizontal="left" vertical="center"/>
      <protection locked="0"/>
    </xf>
    <xf numFmtId="0" fontId="20" fillId="7" borderId="0" xfId="0" applyFont="1" applyFill="1" applyBorder="1" applyProtection="1">
      <alignment vertical="center"/>
      <protection locked="0"/>
    </xf>
    <xf numFmtId="0" fontId="20" fillId="7" borderId="0" xfId="0" applyFont="1" applyFill="1" applyBorder="1" applyAlignment="1" applyProtection="1">
      <alignment horizontal="left" vertical="center"/>
    </xf>
    <xf numFmtId="0" fontId="20" fillId="7" borderId="0" xfId="0" applyFont="1" applyFill="1" applyBorder="1" applyAlignment="1" applyProtection="1">
      <alignment horizontal="center" vertical="center"/>
    </xf>
    <xf numFmtId="0" fontId="20" fillId="7" borderId="0" xfId="0" applyFont="1" applyFill="1" applyBorder="1" applyProtection="1">
      <alignment vertical="center"/>
    </xf>
    <xf numFmtId="0" fontId="20" fillId="7" borderId="0" xfId="0" applyFont="1" applyFill="1" applyBorder="1" applyAlignment="1" applyProtection="1">
      <alignment horizontal="left" vertical="top"/>
      <protection locked="0"/>
    </xf>
    <xf numFmtId="0" fontId="20" fillId="7" borderId="0" xfId="0" applyFont="1" applyFill="1" applyBorder="1" applyAlignment="1" applyProtection="1">
      <alignment horizontal="center" vertical="top"/>
      <protection locked="0"/>
    </xf>
    <xf numFmtId="0" fontId="20" fillId="7" borderId="0" xfId="0" applyFont="1" applyFill="1" applyProtection="1">
      <alignment vertical="center"/>
      <protection locked="0"/>
    </xf>
    <xf numFmtId="0" fontId="20" fillId="7" borderId="0" xfId="0" applyNumberFormat="1" applyFont="1" applyFill="1" applyProtection="1">
      <alignment vertical="center"/>
      <protection locked="0"/>
    </xf>
    <xf numFmtId="0" fontId="10" fillId="4" borderId="56" xfId="0" applyFont="1" applyFill="1" applyBorder="1" applyAlignment="1" applyProtection="1">
      <alignment horizontal="center" vertical="center"/>
    </xf>
    <xf numFmtId="0" fontId="10" fillId="4" borderId="11" xfId="0" applyFont="1" applyFill="1" applyBorder="1" applyAlignment="1" applyProtection="1">
      <alignment horizontal="center" vertical="center"/>
    </xf>
    <xf numFmtId="0" fontId="10" fillId="4" borderId="58" xfId="0" applyFont="1" applyFill="1" applyBorder="1" applyAlignment="1" applyProtection="1">
      <alignment horizontal="center" vertical="center"/>
    </xf>
    <xf numFmtId="0" fontId="10" fillId="4" borderId="59" xfId="0" applyFont="1" applyFill="1" applyBorder="1" applyAlignment="1" applyProtection="1">
      <alignment horizontal="center" vertical="center"/>
    </xf>
    <xf numFmtId="0" fontId="10" fillId="4" borderId="50" xfId="0" applyFont="1" applyFill="1" applyBorder="1" applyAlignment="1" applyProtection="1">
      <alignment horizontal="center" vertical="center"/>
    </xf>
    <xf numFmtId="0" fontId="10" fillId="4" borderId="59" xfId="0" applyFont="1" applyFill="1" applyBorder="1" applyAlignment="1" applyProtection="1">
      <alignment horizontal="center" vertical="center" wrapText="1"/>
    </xf>
    <xf numFmtId="14" fontId="3" fillId="0" borderId="57" xfId="0" applyNumberFormat="1" applyFont="1" applyBorder="1" applyAlignment="1" applyProtection="1">
      <alignment horizontal="center" vertical="center"/>
      <protection locked="0"/>
    </xf>
    <xf numFmtId="0" fontId="20" fillId="7" borderId="9" xfId="0" applyFont="1" applyFill="1" applyBorder="1" applyAlignment="1">
      <alignment horizontal="center" vertical="center" wrapText="1"/>
    </xf>
    <xf numFmtId="0" fontId="20" fillId="7" borderId="3" xfId="0" applyFont="1" applyFill="1" applyBorder="1" applyAlignment="1">
      <alignment horizontal="center" vertical="center" wrapText="1"/>
    </xf>
    <xf numFmtId="0" fontId="20" fillId="7" borderId="36" xfId="0" applyFont="1" applyFill="1" applyBorder="1" applyAlignment="1">
      <alignment horizontal="center" vertical="center" wrapText="1"/>
    </xf>
    <xf numFmtId="0" fontId="20" fillId="7" borderId="38" xfId="0" applyFont="1" applyFill="1" applyBorder="1" applyAlignment="1">
      <alignment horizontal="center" vertical="center" wrapText="1"/>
    </xf>
    <xf numFmtId="0" fontId="20" fillId="7" borderId="26" xfId="0" applyFont="1" applyFill="1" applyBorder="1" applyAlignment="1">
      <alignment horizontal="center" vertical="center" wrapText="1"/>
    </xf>
    <xf numFmtId="0" fontId="20" fillId="7" borderId="24" xfId="0" applyFont="1" applyFill="1" applyBorder="1" applyAlignment="1">
      <alignment horizontal="center" vertical="center" wrapText="1"/>
    </xf>
    <xf numFmtId="0" fontId="20" fillId="7" borderId="23" xfId="0" applyFont="1" applyFill="1" applyBorder="1" applyAlignment="1">
      <alignment horizontal="center" vertical="center" wrapText="1"/>
    </xf>
    <xf numFmtId="0" fontId="3" fillId="5" borderId="60" xfId="0" applyFont="1" applyFill="1" applyBorder="1" applyAlignment="1">
      <alignment horizontal="right" vertical="center" wrapText="1"/>
    </xf>
    <xf numFmtId="0" fontId="3" fillId="0" borderId="61" xfId="0" applyFont="1" applyBorder="1" applyAlignment="1">
      <alignment horizontal="right" vertical="center" wrapText="1"/>
    </xf>
    <xf numFmtId="0" fontId="3" fillId="5" borderId="62" xfId="0" applyFont="1" applyFill="1" applyBorder="1" applyAlignment="1">
      <alignment horizontal="right" vertical="center" wrapText="1"/>
    </xf>
    <xf numFmtId="0" fontId="3" fillId="0" borderId="2" xfId="0" applyFont="1" applyBorder="1" applyAlignment="1">
      <alignment horizontal="right" vertical="center" wrapText="1"/>
    </xf>
    <xf numFmtId="0" fontId="3" fillId="0" borderId="9" xfId="0" applyFont="1" applyBorder="1" applyAlignment="1">
      <alignment horizontal="right" vertical="center" wrapText="1"/>
    </xf>
    <xf numFmtId="0" fontId="3" fillId="0" borderId="3" xfId="0" applyFont="1" applyBorder="1" applyAlignment="1">
      <alignment horizontal="right" vertical="center" wrapText="1"/>
    </xf>
    <xf numFmtId="0" fontId="17" fillId="0" borderId="3" xfId="0" applyFont="1" applyBorder="1" applyAlignment="1">
      <alignment horizontal="right" vertical="center" wrapText="1"/>
    </xf>
    <xf numFmtId="0" fontId="3" fillId="0" borderId="3" xfId="0" applyFont="1" applyBorder="1" applyAlignment="1">
      <alignment horizontal="center" vertical="center" wrapText="1"/>
    </xf>
    <xf numFmtId="0" fontId="3" fillId="5" borderId="63" xfId="0" applyFont="1" applyFill="1" applyBorder="1" applyAlignment="1">
      <alignment horizontal="right" vertical="center" wrapText="1"/>
    </xf>
    <xf numFmtId="0" fontId="3" fillId="0" borderId="6" xfId="0" applyFont="1" applyBorder="1" applyAlignment="1">
      <alignment horizontal="right" vertical="center" wrapText="1"/>
    </xf>
    <xf numFmtId="0" fontId="3" fillId="0" borderId="4" xfId="0" applyFont="1" applyBorder="1" applyAlignment="1">
      <alignment horizontal="right" vertical="center" wrapText="1"/>
    </xf>
    <xf numFmtId="0" fontId="3" fillId="0" borderId="4" xfId="0" applyFont="1" applyBorder="1" applyAlignment="1">
      <alignment horizontal="center" vertical="center" wrapText="1"/>
    </xf>
    <xf numFmtId="0" fontId="3" fillId="0" borderId="65" xfId="0" applyFont="1" applyBorder="1" applyAlignment="1">
      <alignment horizontal="right" vertical="center" wrapText="1"/>
    </xf>
    <xf numFmtId="0" fontId="20" fillId="7" borderId="66" xfId="0" applyFont="1" applyFill="1" applyBorder="1" applyAlignment="1">
      <alignment horizontal="center" vertical="center" wrapText="1"/>
    </xf>
    <xf numFmtId="0" fontId="25" fillId="7" borderId="66" xfId="0" applyFont="1" applyFill="1" applyBorder="1" applyAlignment="1">
      <alignment horizontal="center" vertical="center" wrapText="1"/>
    </xf>
    <xf numFmtId="0" fontId="3" fillId="0" borderId="0" xfId="0" applyFont="1" applyAlignment="1">
      <alignment horizontal="left" vertical="top"/>
    </xf>
    <xf numFmtId="0" fontId="3" fillId="0" borderId="0" xfId="0" applyFont="1" applyAlignment="1"/>
    <xf numFmtId="0" fontId="10" fillId="6" borderId="0" xfId="0" applyFont="1" applyFill="1" applyProtection="1">
      <alignment vertical="center"/>
    </xf>
    <xf numFmtId="0" fontId="3" fillId="6" borderId="0" xfId="0" applyFont="1" applyFill="1" applyProtection="1">
      <alignment vertical="center"/>
    </xf>
    <xf numFmtId="0" fontId="3" fillId="6" borderId="0" xfId="0" applyFont="1" applyFill="1" applyAlignment="1" applyProtection="1">
      <alignment horizontal="center" vertical="center"/>
    </xf>
    <xf numFmtId="0" fontId="10" fillId="6" borderId="0" xfId="0" applyFont="1" applyFill="1" applyAlignment="1" applyProtection="1">
      <alignment horizontal="center" vertical="center"/>
    </xf>
    <xf numFmtId="0" fontId="10" fillId="6" borderId="0" xfId="0" applyFont="1" applyFill="1" applyAlignment="1">
      <alignment vertical="center"/>
    </xf>
    <xf numFmtId="0" fontId="20" fillId="6" borderId="0" xfId="0" applyFont="1" applyFill="1" applyAlignment="1">
      <alignment vertical="center"/>
    </xf>
    <xf numFmtId="0" fontId="20" fillId="6" borderId="0" xfId="0" applyFont="1" applyFill="1">
      <alignment vertical="center"/>
    </xf>
    <xf numFmtId="0" fontId="21" fillId="7" borderId="1" xfId="0" applyFont="1" applyFill="1" applyBorder="1" applyAlignment="1">
      <alignment horizontal="center" vertical="center"/>
    </xf>
    <xf numFmtId="0" fontId="26" fillId="6" borderId="1" xfId="0" applyFont="1" applyFill="1" applyBorder="1" applyAlignment="1">
      <alignment horizontal="center" vertical="center"/>
    </xf>
    <xf numFmtId="0" fontId="10" fillId="6" borderId="1" xfId="0" applyFont="1" applyFill="1" applyBorder="1" applyAlignment="1">
      <alignment horizontal="center" vertical="center"/>
    </xf>
    <xf numFmtId="0" fontId="19" fillId="7" borderId="1" xfId="0" applyFont="1" applyFill="1" applyBorder="1" applyAlignment="1">
      <alignment horizontal="center" vertical="center"/>
    </xf>
    <xf numFmtId="0" fontId="3" fillId="7" borderId="0" xfId="0" applyFont="1" applyFill="1" applyBorder="1" applyAlignment="1" applyProtection="1">
      <alignment horizontal="left" vertical="center"/>
      <protection locked="0"/>
    </xf>
    <xf numFmtId="0" fontId="6" fillId="7" borderId="0" xfId="0" applyFont="1" applyFill="1" applyBorder="1" applyAlignment="1" applyProtection="1">
      <alignment horizontal="left" vertical="center"/>
      <protection locked="0"/>
    </xf>
    <xf numFmtId="0" fontId="3" fillId="7" borderId="0" xfId="0" applyFont="1" applyFill="1" applyBorder="1" applyAlignment="1" applyProtection="1">
      <alignment vertical="top"/>
      <protection locked="0"/>
    </xf>
    <xf numFmtId="0" fontId="20" fillId="7" borderId="0" xfId="0" applyFont="1" applyFill="1" applyBorder="1" applyAlignment="1" applyProtection="1">
      <alignment vertical="top"/>
      <protection locked="0"/>
    </xf>
    <xf numFmtId="0" fontId="20" fillId="7" borderId="1" xfId="0" applyFont="1" applyFill="1" applyBorder="1" applyAlignment="1" applyProtection="1">
      <alignment horizontal="center" vertical="top"/>
      <protection locked="0"/>
    </xf>
    <xf numFmtId="0" fontId="27" fillId="0" borderId="0" xfId="0" applyFont="1" applyAlignment="1">
      <alignment horizontal="left" vertical="center"/>
    </xf>
    <xf numFmtId="0" fontId="20" fillId="7" borderId="0" xfId="0" applyFont="1" applyFill="1" applyAlignment="1" applyProtection="1">
      <alignment horizontal="left" vertical="center"/>
      <protection locked="0"/>
    </xf>
    <xf numFmtId="0" fontId="5" fillId="0" borderId="1" xfId="0" applyFont="1" applyBorder="1" applyAlignment="1" applyProtection="1">
      <alignment horizontal="center" vertical="center" wrapText="1"/>
      <protection locked="0"/>
    </xf>
    <xf numFmtId="0" fontId="28" fillId="0" borderId="0" xfId="0" applyFont="1">
      <alignment vertical="center"/>
    </xf>
    <xf numFmtId="0" fontId="28" fillId="0" borderId="0" xfId="0" applyFont="1" applyProtection="1">
      <alignment vertical="center"/>
    </xf>
    <xf numFmtId="0" fontId="3" fillId="0" borderId="68" xfId="0" applyFont="1" applyBorder="1" applyAlignment="1">
      <alignment horizontal="right" vertical="center" wrapText="1"/>
    </xf>
    <xf numFmtId="0" fontId="3" fillId="0" borderId="69" xfId="0" applyFont="1" applyBorder="1" applyAlignment="1">
      <alignment horizontal="right" vertical="center" wrapText="1"/>
    </xf>
    <xf numFmtId="0" fontId="3" fillId="5" borderId="70" xfId="0" applyFont="1" applyFill="1" applyBorder="1" applyAlignment="1">
      <alignment horizontal="right" vertical="center" wrapText="1"/>
    </xf>
    <xf numFmtId="0" fontId="3" fillId="5" borderId="71" xfId="0" applyFont="1" applyFill="1" applyBorder="1" applyAlignment="1">
      <alignment horizontal="right" vertical="center" wrapText="1"/>
    </xf>
    <xf numFmtId="0" fontId="3" fillId="0" borderId="72" xfId="0" applyFont="1" applyBorder="1" applyAlignment="1">
      <alignment horizontal="right" vertical="center" wrapText="1"/>
    </xf>
    <xf numFmtId="0" fontId="3" fillId="5" borderId="73" xfId="0" applyFont="1" applyFill="1" applyBorder="1" applyAlignment="1">
      <alignment horizontal="right" vertical="center" wrapText="1"/>
    </xf>
    <xf numFmtId="0" fontId="3" fillId="5" borderId="74" xfId="0" applyFont="1" applyFill="1" applyBorder="1" applyAlignment="1">
      <alignment horizontal="right" vertical="center" wrapText="1"/>
    </xf>
    <xf numFmtId="0" fontId="3" fillId="5" borderId="75" xfId="0" applyFont="1" applyFill="1" applyBorder="1" applyAlignment="1">
      <alignment horizontal="right" vertical="center" wrapText="1"/>
    </xf>
    <xf numFmtId="0" fontId="3" fillId="5" borderId="76" xfId="0" applyFont="1" applyFill="1" applyBorder="1" applyAlignment="1">
      <alignment horizontal="right" vertical="center" wrapText="1"/>
    </xf>
    <xf numFmtId="0" fontId="25" fillId="7" borderId="77" xfId="0" applyFont="1" applyFill="1" applyBorder="1" applyAlignment="1">
      <alignment horizontal="center" vertical="center" wrapText="1"/>
    </xf>
    <xf numFmtId="0" fontId="3" fillId="0" borderId="0" xfId="0" applyFont="1" applyFill="1" applyBorder="1" applyAlignment="1">
      <alignment horizontal="right" vertical="center" wrapText="1"/>
    </xf>
    <xf numFmtId="0" fontId="3" fillId="0" borderId="0" xfId="0" applyFont="1" applyFill="1" applyAlignment="1">
      <alignment horizontal="left" vertical="center"/>
    </xf>
    <xf numFmtId="0" fontId="20" fillId="0" borderId="0"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3" fillId="0" borderId="0" xfId="0" applyFont="1" applyAlignment="1" applyProtection="1">
      <alignment horizontal="left" vertical="center"/>
      <protection locked="0"/>
    </xf>
    <xf numFmtId="0" fontId="3" fillId="2" borderId="0" xfId="0" applyFont="1" applyFill="1" applyAlignment="1" applyProtection="1">
      <alignment horizontal="left" vertical="center"/>
      <protection locked="0"/>
    </xf>
    <xf numFmtId="0" fontId="3" fillId="2" borderId="0" xfId="0" applyFont="1" applyFill="1" applyAlignment="1" applyProtection="1">
      <alignment horizontal="center" vertical="center"/>
      <protection locked="0"/>
    </xf>
    <xf numFmtId="0" fontId="3" fillId="2" borderId="0" xfId="0" applyFont="1" applyFill="1" applyProtection="1">
      <alignment vertical="center"/>
      <protection locked="0"/>
    </xf>
    <xf numFmtId="0" fontId="3" fillId="0" borderId="0" xfId="0" applyFont="1" applyBorder="1">
      <alignment vertical="center"/>
    </xf>
    <xf numFmtId="0" fontId="3" fillId="0" borderId="0" xfId="0" applyFont="1" applyFill="1" applyBorder="1">
      <alignment vertical="center"/>
    </xf>
    <xf numFmtId="0" fontId="3" fillId="0" borderId="0" xfId="0" applyFont="1" applyAlignment="1" applyProtection="1">
      <alignment horizontal="left" vertical="center"/>
      <protection locked="0"/>
    </xf>
    <xf numFmtId="0" fontId="3" fillId="2" borderId="0" xfId="0" applyFont="1" applyFill="1" applyAlignment="1" applyProtection="1">
      <alignment horizontal="left" vertical="center"/>
      <protection locked="0"/>
    </xf>
    <xf numFmtId="0" fontId="29" fillId="0" borderId="0" xfId="0" applyFont="1" applyAlignment="1" applyProtection="1">
      <alignment vertical="center" wrapText="1"/>
    </xf>
    <xf numFmtId="0" fontId="5" fillId="0" borderId="13" xfId="0" applyFont="1" applyFill="1" applyBorder="1" applyAlignment="1" applyProtection="1">
      <alignment horizontal="center" vertical="center"/>
      <protection locked="0"/>
    </xf>
    <xf numFmtId="0" fontId="31" fillId="8" borderId="0" xfId="0" applyFont="1" applyFill="1" applyAlignment="1">
      <alignment vertical="center" wrapText="1"/>
    </xf>
    <xf numFmtId="0" fontId="30" fillId="0" borderId="0" xfId="0" applyFont="1" applyAlignment="1"/>
    <xf numFmtId="0" fontId="30" fillId="0" borderId="10" xfId="0" applyFont="1" applyBorder="1" applyAlignment="1"/>
    <xf numFmtId="0" fontId="3" fillId="2" borderId="0" xfId="0" applyFont="1" applyFill="1" applyAlignment="1" applyProtection="1">
      <alignment horizontal="left" vertical="center"/>
      <protection locked="0"/>
    </xf>
    <xf numFmtId="0" fontId="3" fillId="2" borderId="0" xfId="0" applyFont="1" applyFill="1" applyBorder="1" applyAlignment="1" applyProtection="1">
      <alignment horizontal="left" vertical="center"/>
      <protection locked="0"/>
    </xf>
    <xf numFmtId="0" fontId="5" fillId="0" borderId="1" xfId="0" applyFont="1" applyFill="1" applyBorder="1" applyAlignment="1" applyProtection="1">
      <alignment horizontal="center" vertical="center"/>
      <protection locked="0"/>
    </xf>
    <xf numFmtId="0" fontId="3" fillId="0" borderId="0" xfId="0" applyFont="1" applyAlignment="1" applyProtection="1">
      <alignment horizontal="left" vertical="center"/>
      <protection locked="0"/>
    </xf>
    <xf numFmtId="0" fontId="3" fillId="2" borderId="0" xfId="0" applyFont="1" applyFill="1" applyAlignment="1" applyProtection="1">
      <alignment horizontal="left" vertical="center"/>
      <protection locked="0"/>
    </xf>
    <xf numFmtId="56" fontId="3" fillId="0" borderId="0" xfId="0" applyNumberFormat="1" applyFont="1" applyAlignment="1" applyProtection="1">
      <alignment vertical="top"/>
      <protection locked="0"/>
    </xf>
    <xf numFmtId="56" fontId="3" fillId="0" borderId="0" xfId="0" applyNumberFormat="1" applyFont="1" applyFill="1" applyAlignment="1" applyProtection="1">
      <alignment vertical="top"/>
      <protection locked="0"/>
    </xf>
    <xf numFmtId="0" fontId="5" fillId="0" borderId="1" xfId="0" applyFont="1" applyFill="1" applyBorder="1" applyAlignment="1" applyProtection="1">
      <alignment horizontal="center" vertical="center"/>
      <protection locked="0"/>
    </xf>
    <xf numFmtId="0" fontId="20" fillId="7" borderId="0" xfId="0" applyFont="1" applyFill="1" applyBorder="1" applyAlignment="1" applyProtection="1">
      <alignment vertical="center" wrapText="1"/>
      <protection locked="0"/>
    </xf>
    <xf numFmtId="0" fontId="3" fillId="0" borderId="40" xfId="0" applyFont="1" applyBorder="1" applyAlignment="1" applyProtection="1">
      <alignment horizontal="center" vertical="center"/>
      <protection locked="0"/>
    </xf>
    <xf numFmtId="0" fontId="3" fillId="0" borderId="41" xfId="0" applyFont="1" applyBorder="1" applyAlignment="1" applyProtection="1">
      <alignment horizontal="center" vertical="center"/>
      <protection locked="0"/>
    </xf>
    <xf numFmtId="0" fontId="20" fillId="7" borderId="0" xfId="0" applyFont="1" applyFill="1" applyBorder="1" applyAlignment="1" applyProtection="1">
      <alignment horizontal="left" vertical="center" wrapText="1"/>
      <protection locked="0"/>
    </xf>
    <xf numFmtId="0" fontId="20" fillId="7" borderId="1" xfId="0" applyFont="1" applyFill="1" applyBorder="1" applyAlignment="1" applyProtection="1">
      <alignment horizontal="center" vertical="top"/>
      <protection locked="0"/>
    </xf>
    <xf numFmtId="0" fontId="5" fillId="0" borderId="1" xfId="0" applyFont="1" applyFill="1" applyBorder="1" applyAlignment="1" applyProtection="1">
      <alignment horizontal="left" vertical="center" wrapText="1"/>
      <protection locked="0"/>
    </xf>
    <xf numFmtId="0" fontId="8" fillId="0" borderId="1" xfId="1" applyFont="1" applyFill="1" applyBorder="1" applyAlignment="1" applyProtection="1">
      <alignment horizontal="center" vertical="center"/>
      <protection locked="0"/>
    </xf>
    <xf numFmtId="0" fontId="3" fillId="0" borderId="0" xfId="0" applyFont="1" applyFill="1" applyBorder="1" applyAlignment="1" applyProtection="1">
      <alignment horizontal="left" vertical="center" wrapText="1"/>
      <protection locked="0"/>
    </xf>
    <xf numFmtId="0" fontId="5" fillId="3" borderId="2" xfId="0" applyFont="1" applyFill="1" applyBorder="1" applyAlignment="1" applyProtection="1">
      <alignment horizontal="center" vertical="top"/>
      <protection locked="0"/>
    </xf>
    <xf numFmtId="0" fontId="5" fillId="3" borderId="16" xfId="0" applyFont="1" applyFill="1" applyBorder="1" applyAlignment="1" applyProtection="1">
      <alignment horizontal="center" vertical="top"/>
      <protection locked="0"/>
    </xf>
    <xf numFmtId="0" fontId="20" fillId="7" borderId="0" xfId="0" applyFont="1" applyFill="1" applyBorder="1" applyAlignment="1" applyProtection="1">
      <alignment horizontal="left" vertical="center"/>
      <protection locked="0"/>
    </xf>
    <xf numFmtId="0" fontId="3" fillId="0" borderId="0" xfId="0" applyFont="1" applyBorder="1" applyAlignment="1" applyProtection="1">
      <alignment horizontal="left" vertical="top" wrapText="1"/>
      <protection locked="0"/>
    </xf>
    <xf numFmtId="0" fontId="3" fillId="0" borderId="6" xfId="0" applyFont="1" applyFill="1" applyBorder="1" applyAlignment="1" applyProtection="1">
      <alignment horizontal="left" vertical="top" wrapText="1"/>
      <protection locked="0"/>
    </xf>
    <xf numFmtId="0" fontId="3" fillId="0" borderId="7" xfId="0" applyFont="1" applyFill="1" applyBorder="1" applyAlignment="1" applyProtection="1">
      <alignment horizontal="left" vertical="top" wrapText="1"/>
      <protection locked="0"/>
    </xf>
    <xf numFmtId="0" fontId="3" fillId="0" borderId="8" xfId="0" applyFont="1" applyFill="1" applyBorder="1" applyAlignment="1" applyProtection="1">
      <alignment horizontal="left" vertical="top" wrapText="1"/>
      <protection locked="0"/>
    </xf>
    <xf numFmtId="0" fontId="3" fillId="0" borderId="14" xfId="0" applyFont="1" applyFill="1" applyBorder="1" applyAlignment="1" applyProtection="1">
      <alignment horizontal="left" vertical="top" wrapText="1"/>
      <protection locked="0"/>
    </xf>
    <xf numFmtId="0" fontId="3" fillId="0" borderId="0" xfId="0" applyFont="1" applyFill="1" applyBorder="1" applyAlignment="1" applyProtection="1">
      <alignment horizontal="left" vertical="top" wrapText="1"/>
      <protection locked="0"/>
    </xf>
    <xf numFmtId="0" fontId="3" fillId="0" borderId="5" xfId="0" applyFont="1" applyFill="1" applyBorder="1" applyAlignment="1" applyProtection="1">
      <alignment horizontal="left" vertical="top" wrapText="1"/>
      <protection locked="0"/>
    </xf>
    <xf numFmtId="0" fontId="3" fillId="0" borderId="9" xfId="0" applyFont="1" applyFill="1" applyBorder="1" applyAlignment="1" applyProtection="1">
      <alignment horizontal="left" vertical="top" wrapText="1"/>
      <protection locked="0"/>
    </xf>
    <xf numFmtId="0" fontId="3" fillId="0" borderId="10" xfId="0" applyFont="1" applyFill="1" applyBorder="1" applyAlignment="1" applyProtection="1">
      <alignment horizontal="left" vertical="top" wrapText="1"/>
      <protection locked="0"/>
    </xf>
    <xf numFmtId="0" fontId="3" fillId="0" borderId="11" xfId="0" applyFont="1" applyFill="1" applyBorder="1" applyAlignment="1" applyProtection="1">
      <alignment horizontal="left" vertical="top" wrapText="1"/>
      <protection locked="0"/>
    </xf>
    <xf numFmtId="0" fontId="3" fillId="2" borderId="0" xfId="0" applyFont="1" applyFill="1" applyBorder="1" applyAlignment="1" applyProtection="1">
      <alignment horizontal="left" vertical="center"/>
      <protection locked="0"/>
    </xf>
    <xf numFmtId="0" fontId="5" fillId="3" borderId="15" xfId="0" applyFont="1" applyFill="1" applyBorder="1" applyAlignment="1" applyProtection="1">
      <alignment horizontal="center" vertical="top"/>
      <protection locked="0"/>
    </xf>
    <xf numFmtId="0" fontId="20" fillId="7" borderId="12" xfId="0" applyFont="1" applyFill="1" applyBorder="1" applyAlignment="1" applyProtection="1">
      <alignment horizontal="left" vertical="center"/>
      <protection locked="0"/>
    </xf>
    <xf numFmtId="0" fontId="3" fillId="0" borderId="6" xfId="0" applyFont="1" applyBorder="1" applyAlignment="1" applyProtection="1">
      <alignment horizontal="left" vertical="top" wrapText="1"/>
      <protection locked="0"/>
    </xf>
    <xf numFmtId="0" fontId="3" fillId="0" borderId="7" xfId="0" applyFont="1" applyBorder="1" applyAlignment="1" applyProtection="1">
      <alignment horizontal="left" vertical="top" wrapText="1"/>
      <protection locked="0"/>
    </xf>
    <xf numFmtId="0" fontId="3" fillId="0" borderId="8" xfId="0" applyFont="1" applyBorder="1" applyAlignment="1" applyProtection="1">
      <alignment horizontal="left" vertical="top" wrapText="1"/>
      <protection locked="0"/>
    </xf>
    <xf numFmtId="0" fontId="3" fillId="0" borderId="14" xfId="0" applyFont="1" applyBorder="1" applyAlignment="1" applyProtection="1">
      <alignment horizontal="left" vertical="top" wrapText="1"/>
      <protection locked="0"/>
    </xf>
    <xf numFmtId="0" fontId="3" fillId="0" borderId="5" xfId="0" applyFont="1" applyBorder="1" applyAlignment="1" applyProtection="1">
      <alignment horizontal="left" vertical="top" wrapText="1"/>
      <protection locked="0"/>
    </xf>
    <xf numFmtId="0" fontId="3" fillId="0" borderId="9" xfId="0" applyFont="1" applyBorder="1" applyAlignment="1" applyProtection="1">
      <alignment horizontal="left" vertical="top" wrapText="1"/>
      <protection locked="0"/>
    </xf>
    <xf numFmtId="0" fontId="3" fillId="0" borderId="10" xfId="0" applyFont="1" applyBorder="1" applyAlignment="1" applyProtection="1">
      <alignment horizontal="left" vertical="top" wrapText="1"/>
      <protection locked="0"/>
    </xf>
    <xf numFmtId="0" fontId="3" fillId="0" borderId="11" xfId="0" applyFont="1" applyBorder="1" applyAlignment="1" applyProtection="1">
      <alignment horizontal="left" vertical="top" wrapText="1"/>
      <protection locked="0"/>
    </xf>
    <xf numFmtId="0" fontId="9" fillId="3" borderId="2" xfId="0" applyFont="1" applyFill="1" applyBorder="1" applyAlignment="1" applyProtection="1">
      <alignment horizontal="center" vertical="top"/>
      <protection locked="0"/>
    </xf>
    <xf numFmtId="0" fontId="9" fillId="3" borderId="15" xfId="0" applyFont="1" applyFill="1" applyBorder="1" applyAlignment="1" applyProtection="1">
      <alignment horizontal="center" vertical="top"/>
      <protection locked="0"/>
    </xf>
    <xf numFmtId="0" fontId="9" fillId="3" borderId="16" xfId="0" applyFont="1" applyFill="1" applyBorder="1" applyAlignment="1" applyProtection="1">
      <alignment horizontal="center" vertical="top"/>
      <protection locked="0"/>
    </xf>
    <xf numFmtId="0" fontId="3" fillId="0" borderId="2" xfId="0" applyFont="1" applyBorder="1" applyAlignment="1" applyProtection="1">
      <alignment horizontal="center" vertical="center"/>
      <protection locked="0"/>
    </xf>
    <xf numFmtId="0" fontId="3" fillId="0" borderId="15" xfId="0" applyFont="1" applyBorder="1" applyAlignment="1" applyProtection="1">
      <alignment horizontal="center" vertical="center"/>
      <protection locked="0"/>
    </xf>
    <xf numFmtId="0" fontId="3" fillId="0" borderId="16" xfId="0" applyFont="1" applyBorder="1" applyAlignment="1" applyProtection="1">
      <alignment horizontal="center" vertical="center"/>
      <protection locked="0"/>
    </xf>
    <xf numFmtId="0" fontId="20" fillId="7" borderId="0" xfId="0" applyFont="1" applyFill="1" applyBorder="1" applyAlignment="1" applyProtection="1">
      <alignment horizontal="left" vertical="center"/>
    </xf>
    <xf numFmtId="0" fontId="20" fillId="7" borderId="12" xfId="0" applyFont="1" applyFill="1" applyBorder="1" applyAlignment="1" applyProtection="1">
      <alignment horizontal="left" vertical="center"/>
    </xf>
    <xf numFmtId="0" fontId="3" fillId="2" borderId="0" xfId="0" applyFont="1" applyFill="1" applyBorder="1" applyAlignment="1" applyProtection="1">
      <alignment horizontal="left" vertical="center"/>
    </xf>
    <xf numFmtId="0" fontId="3" fillId="0" borderId="0" xfId="0" applyFont="1" applyBorder="1" applyAlignment="1" applyProtection="1">
      <alignment horizontal="left" vertical="center"/>
      <protection locked="0"/>
    </xf>
    <xf numFmtId="0" fontId="5" fillId="0" borderId="2" xfId="0" applyFont="1" applyBorder="1" applyAlignment="1" applyProtection="1">
      <alignment horizontal="center" vertical="center"/>
      <protection locked="0"/>
    </xf>
    <xf numFmtId="0" fontId="5" fillId="0" borderId="15" xfId="0" applyFont="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8" fillId="0" borderId="2" xfId="1" applyFont="1" applyBorder="1" applyAlignment="1" applyProtection="1">
      <alignment horizontal="center" vertical="center"/>
      <protection locked="0"/>
    </xf>
    <xf numFmtId="0" fontId="8" fillId="0" borderId="15" xfId="1" applyFont="1" applyBorder="1" applyAlignment="1" applyProtection="1">
      <alignment horizontal="center" vertical="center"/>
      <protection locked="0"/>
    </xf>
    <xf numFmtId="0" fontId="8" fillId="0" borderId="16" xfId="1" applyFont="1" applyBorder="1" applyAlignment="1" applyProtection="1">
      <alignment horizontal="center" vertical="center"/>
      <protection locked="0"/>
    </xf>
    <xf numFmtId="0" fontId="5" fillId="0" borderId="6"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5" fillId="0" borderId="9" xfId="0" applyFont="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3" fillId="0" borderId="0" xfId="0" applyFont="1" applyAlignment="1" applyProtection="1">
      <alignment horizontal="left" vertical="center"/>
      <protection locked="0"/>
    </xf>
    <xf numFmtId="0" fontId="3" fillId="0" borderId="5" xfId="0" applyFont="1" applyBorder="1" applyAlignment="1" applyProtection="1">
      <alignment horizontal="left" vertical="center"/>
      <protection locked="0"/>
    </xf>
    <xf numFmtId="0" fontId="3" fillId="0" borderId="1" xfId="0" applyFont="1" applyBorder="1" applyAlignment="1" applyProtection="1">
      <alignment horizontal="left" vertical="center" wrapText="1"/>
      <protection locked="0"/>
    </xf>
    <xf numFmtId="0" fontId="20" fillId="7" borderId="0" xfId="0" applyFont="1" applyFill="1" applyAlignment="1" applyProtection="1">
      <alignment horizontal="left" vertical="center"/>
      <protection locked="0"/>
    </xf>
    <xf numFmtId="0" fontId="4" fillId="0" borderId="0" xfId="0" applyFont="1" applyAlignment="1" applyProtection="1">
      <alignment horizontal="center" vertical="center" wrapText="1"/>
    </xf>
    <xf numFmtId="0" fontId="4" fillId="0" borderId="0" xfId="0" applyFont="1" applyAlignment="1" applyProtection="1">
      <alignment horizontal="center" vertical="center"/>
    </xf>
    <xf numFmtId="0" fontId="10" fillId="6" borderId="49" xfId="0" applyFont="1" applyFill="1" applyBorder="1" applyAlignment="1">
      <alignment horizontal="center" vertical="center"/>
    </xf>
    <xf numFmtId="0" fontId="10" fillId="6" borderId="50" xfId="0" applyFont="1" applyFill="1" applyBorder="1" applyAlignment="1">
      <alignment horizontal="center" vertical="center"/>
    </xf>
    <xf numFmtId="0" fontId="10" fillId="6" borderId="51" xfId="0" applyFont="1" applyFill="1" applyBorder="1" applyAlignment="1">
      <alignment horizontal="center" vertical="center"/>
    </xf>
    <xf numFmtId="0" fontId="10" fillId="6" borderId="52" xfId="0" applyFont="1" applyFill="1" applyBorder="1" applyAlignment="1">
      <alignment horizontal="center" vertical="center"/>
    </xf>
    <xf numFmtId="0" fontId="10" fillId="6" borderId="53" xfId="0" applyFont="1" applyFill="1" applyBorder="1" applyAlignment="1">
      <alignment horizontal="center" vertical="center"/>
    </xf>
    <xf numFmtId="0" fontId="10" fillId="6" borderId="53" xfId="0" applyFont="1" applyFill="1" applyBorder="1" applyAlignment="1">
      <alignment horizontal="center" vertical="center" wrapText="1"/>
    </xf>
    <xf numFmtId="0" fontId="10" fillId="6" borderId="46" xfId="0" applyFont="1" applyFill="1" applyBorder="1" applyAlignment="1">
      <alignment horizontal="center" vertical="center"/>
    </xf>
    <xf numFmtId="0" fontId="10" fillId="6" borderId="47" xfId="0" applyFont="1" applyFill="1" applyBorder="1" applyAlignment="1">
      <alignment horizontal="center" vertical="center"/>
    </xf>
    <xf numFmtId="0" fontId="10" fillId="6" borderId="48" xfId="0" applyFont="1" applyFill="1" applyBorder="1" applyAlignment="1">
      <alignment horizontal="center" vertical="center"/>
    </xf>
    <xf numFmtId="0" fontId="10" fillId="6" borderId="54" xfId="0" applyFont="1" applyFill="1" applyBorder="1" applyAlignment="1">
      <alignment horizontal="center" vertical="center"/>
    </xf>
    <xf numFmtId="0" fontId="3" fillId="0" borderId="3" xfId="0" applyFont="1" applyBorder="1" applyAlignment="1" applyProtection="1">
      <alignment horizontal="center" vertical="center" wrapText="1"/>
      <protection locked="0"/>
    </xf>
    <xf numFmtId="0" fontId="3" fillId="0" borderId="10" xfId="0" applyFont="1" applyBorder="1" applyAlignment="1" applyProtection="1">
      <alignment horizontal="left" vertical="center"/>
      <protection locked="0"/>
    </xf>
    <xf numFmtId="0" fontId="3" fillId="0" borderId="6" xfId="0" applyFont="1" applyBorder="1" applyAlignment="1" applyProtection="1">
      <alignment horizontal="center" vertical="center"/>
      <protection locked="0"/>
    </xf>
    <xf numFmtId="0" fontId="3" fillId="0" borderId="8"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0" borderId="11" xfId="0" applyFont="1" applyBorder="1" applyAlignment="1" applyProtection="1">
      <alignment horizontal="center" vertical="center"/>
      <protection locked="0"/>
    </xf>
    <xf numFmtId="0" fontId="3" fillId="0" borderId="4" xfId="0" applyFont="1" applyBorder="1" applyAlignment="1" applyProtection="1">
      <alignment horizontal="center" vertical="center" wrapText="1"/>
      <protection locked="0"/>
    </xf>
    <xf numFmtId="0" fontId="5" fillId="0" borderId="14" xfId="0" applyFont="1" applyBorder="1" applyAlignment="1" applyProtection="1">
      <alignment horizontal="center" vertical="center"/>
      <protection locked="0"/>
    </xf>
    <xf numFmtId="0" fontId="5" fillId="0" borderId="5" xfId="0" applyFont="1" applyBorder="1" applyAlignment="1" applyProtection="1">
      <alignment horizontal="center" vertical="center"/>
      <protection locked="0"/>
    </xf>
    <xf numFmtId="0" fontId="20" fillId="7" borderId="0" xfId="0" applyFont="1" applyFill="1" applyBorder="1" applyAlignment="1" applyProtection="1">
      <alignment horizontal="left" vertical="top" wrapText="1"/>
      <protection locked="0"/>
    </xf>
    <xf numFmtId="0" fontId="20" fillId="7" borderId="12" xfId="0" applyFont="1" applyFill="1" applyBorder="1" applyAlignment="1" applyProtection="1">
      <alignment horizontal="left" vertical="top" wrapText="1"/>
      <protection locked="0"/>
    </xf>
    <xf numFmtId="0" fontId="20" fillId="7" borderId="0" xfId="0" applyFont="1" applyFill="1" applyAlignment="1" applyProtection="1">
      <alignment horizontal="left" vertical="top"/>
      <protection locked="0"/>
    </xf>
    <xf numFmtId="0" fontId="20" fillId="7" borderId="0" xfId="0" applyFont="1" applyFill="1" applyAlignment="1" applyProtection="1">
      <alignment horizontal="left" vertical="center" wrapText="1"/>
      <protection locked="0"/>
    </xf>
    <xf numFmtId="0" fontId="20" fillId="7" borderId="12" xfId="0" applyFont="1" applyFill="1" applyBorder="1" applyAlignment="1" applyProtection="1">
      <alignment horizontal="left" vertical="center" wrapText="1"/>
      <protection locked="0"/>
    </xf>
    <xf numFmtId="0" fontId="3" fillId="2" borderId="0" xfId="0" applyFont="1" applyFill="1" applyAlignment="1" applyProtection="1">
      <alignment horizontal="left" vertical="center"/>
      <protection locked="0"/>
    </xf>
    <xf numFmtId="0" fontId="3" fillId="0" borderId="0" xfId="0" applyFont="1" applyAlignment="1" applyProtection="1">
      <alignment horizontal="left" vertical="top" wrapText="1"/>
      <protection locked="0"/>
    </xf>
    <xf numFmtId="0" fontId="21" fillId="7" borderId="0" xfId="0" applyFont="1" applyFill="1" applyAlignment="1">
      <alignment horizontal="left" vertical="center"/>
    </xf>
    <xf numFmtId="0" fontId="5" fillId="0" borderId="40" xfId="0" applyFont="1" applyBorder="1" applyAlignment="1" applyProtection="1">
      <alignment horizontal="center" vertical="center"/>
      <protection locked="0"/>
    </xf>
    <xf numFmtId="0" fontId="5" fillId="0" borderId="55" xfId="0" applyFont="1" applyBorder="1" applyAlignment="1" applyProtection="1">
      <alignment horizontal="center" vertical="center"/>
      <protection locked="0"/>
    </xf>
    <xf numFmtId="0" fontId="5" fillId="0" borderId="41" xfId="0" applyFont="1" applyBorder="1" applyAlignment="1" applyProtection="1">
      <alignment horizontal="center" vertical="center"/>
      <protection locked="0"/>
    </xf>
    <xf numFmtId="0" fontId="3" fillId="0" borderId="2" xfId="0" applyFont="1" applyBorder="1" applyAlignment="1" applyProtection="1">
      <alignment horizontal="right" vertical="center"/>
      <protection locked="0"/>
    </xf>
    <xf numFmtId="0" fontId="3" fillId="0" borderId="16" xfId="0" applyFont="1" applyBorder="1" applyAlignment="1" applyProtection="1">
      <alignment horizontal="right" vertical="center"/>
      <protection locked="0"/>
    </xf>
    <xf numFmtId="0" fontId="21" fillId="7" borderId="0" xfId="0" applyFont="1" applyFill="1" applyBorder="1" applyAlignment="1">
      <alignment horizontal="left" vertical="center" wrapText="1"/>
    </xf>
    <xf numFmtId="0" fontId="3" fillId="0" borderId="0" xfId="0" applyFont="1" applyFill="1" applyAlignment="1" applyProtection="1">
      <alignment horizontal="left" vertical="top" wrapText="1"/>
      <protection locked="0"/>
    </xf>
    <xf numFmtId="0" fontId="3" fillId="0" borderId="2" xfId="0" applyFont="1" applyFill="1" applyBorder="1" applyAlignment="1" applyProtection="1">
      <alignment horizontal="right" vertical="center"/>
      <protection locked="0"/>
    </xf>
    <xf numFmtId="0" fontId="3" fillId="0" borderId="16" xfId="0" applyFont="1" applyFill="1" applyBorder="1" applyAlignment="1" applyProtection="1">
      <alignment horizontal="right" vertical="center"/>
      <protection locked="0"/>
    </xf>
    <xf numFmtId="0" fontId="3" fillId="0" borderId="2"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3" fillId="0" borderId="0" xfId="0" applyFont="1" applyAlignment="1" applyProtection="1">
      <alignment vertical="top" wrapText="1"/>
      <protection locked="0"/>
    </xf>
    <xf numFmtId="0" fontId="13" fillId="0" borderId="0" xfId="0" applyFont="1" applyAlignment="1">
      <alignment vertical="top" wrapText="1"/>
    </xf>
    <xf numFmtId="0" fontId="13" fillId="0" borderId="5" xfId="0" applyFont="1" applyBorder="1" applyAlignment="1">
      <alignment vertical="top" wrapText="1"/>
    </xf>
    <xf numFmtId="0" fontId="5" fillId="0" borderId="4" xfId="0" applyFont="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0" fontId="0" fillId="0" borderId="0" xfId="0" applyAlignment="1">
      <alignment vertical="top" wrapText="1"/>
    </xf>
    <xf numFmtId="0" fontId="0" fillId="0" borderId="5" xfId="0" applyBorder="1" applyAlignment="1">
      <alignment vertical="top" wrapText="1"/>
    </xf>
    <xf numFmtId="0" fontId="22" fillId="0" borderId="4" xfId="0" applyFont="1" applyBorder="1" applyAlignment="1">
      <alignment horizontal="center" vertical="center"/>
    </xf>
    <xf numFmtId="0" fontId="22" fillId="0" borderId="3" xfId="0" applyFont="1" applyBorder="1" applyAlignment="1">
      <alignment horizontal="center" vertical="center"/>
    </xf>
    <xf numFmtId="0" fontId="3" fillId="0" borderId="0" xfId="0" applyFont="1" applyAlignment="1" applyProtection="1">
      <alignment horizontal="left" vertical="center" wrapText="1"/>
      <protection locked="0"/>
    </xf>
    <xf numFmtId="0" fontId="13" fillId="0" borderId="0" xfId="0" applyFont="1" applyAlignment="1">
      <alignment horizontal="left" vertical="center"/>
    </xf>
    <xf numFmtId="0" fontId="13" fillId="0" borderId="5" xfId="0" applyFont="1" applyBorder="1" applyAlignment="1">
      <alignment horizontal="left" vertical="center"/>
    </xf>
    <xf numFmtId="0" fontId="21" fillId="7" borderId="0" xfId="0" applyFont="1" applyFill="1" applyBorder="1" applyAlignment="1">
      <alignment horizontal="left" vertical="center"/>
    </xf>
    <xf numFmtId="0" fontId="3" fillId="0" borderId="21"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17" xfId="0" applyFont="1" applyBorder="1" applyAlignment="1">
      <alignment horizontal="center" vertical="center" wrapText="1"/>
    </xf>
    <xf numFmtId="0" fontId="20" fillId="7" borderId="28" xfId="0" applyFont="1" applyFill="1" applyBorder="1" applyAlignment="1">
      <alignment horizontal="center" vertical="center" wrapText="1"/>
    </xf>
    <xf numFmtId="0" fontId="20" fillId="7" borderId="21" xfId="0" applyFont="1" applyFill="1" applyBorder="1" applyAlignment="1">
      <alignment horizontal="center" vertical="center" wrapText="1"/>
    </xf>
    <xf numFmtId="0" fontId="3" fillId="0" borderId="11" xfId="0" applyFont="1" applyBorder="1" applyAlignment="1">
      <alignment horizontal="center" vertical="top" wrapText="1"/>
    </xf>
    <xf numFmtId="0" fontId="3" fillId="0" borderId="16" xfId="0" applyFont="1" applyBorder="1" applyAlignment="1">
      <alignment horizontal="center" vertical="top" wrapText="1"/>
    </xf>
    <xf numFmtId="0" fontId="3" fillId="0" borderId="3" xfId="0" applyFont="1" applyBorder="1" applyAlignment="1">
      <alignment horizontal="center" vertical="top" wrapText="1"/>
    </xf>
    <xf numFmtId="0" fontId="3" fillId="0" borderId="1" xfId="0" applyFont="1" applyBorder="1" applyAlignment="1">
      <alignment horizontal="center" vertical="top" wrapText="1"/>
    </xf>
    <xf numFmtId="0" fontId="3" fillId="0" borderId="37" xfId="0" applyFont="1" applyBorder="1" applyAlignment="1">
      <alignment horizontal="center" vertical="top" wrapText="1"/>
    </xf>
    <xf numFmtId="0" fontId="3" fillId="0" borderId="27" xfId="0" applyFont="1" applyBorder="1" applyAlignment="1">
      <alignment horizontal="center" vertical="top" wrapText="1"/>
    </xf>
    <xf numFmtId="0" fontId="20" fillId="7" borderId="0" xfId="0" applyFont="1" applyFill="1" applyBorder="1" applyAlignment="1">
      <alignment horizontal="center" vertical="center" wrapText="1"/>
    </xf>
    <xf numFmtId="0" fontId="20" fillId="7" borderId="5" xfId="0" applyFont="1" applyFill="1" applyBorder="1" applyAlignment="1">
      <alignment horizontal="center" vertical="center" wrapText="1"/>
    </xf>
    <xf numFmtId="0" fontId="20" fillId="7" borderId="33" xfId="0" applyFont="1" applyFill="1" applyBorder="1" applyAlignment="1">
      <alignment horizontal="center" vertical="center" wrapText="1"/>
    </xf>
    <xf numFmtId="0" fontId="20" fillId="7" borderId="30" xfId="0" applyFont="1" applyFill="1" applyBorder="1" applyAlignment="1">
      <alignment horizontal="center" vertical="center" wrapText="1"/>
    </xf>
    <xf numFmtId="0" fontId="20" fillId="7" borderId="35" xfId="0" applyFont="1" applyFill="1" applyBorder="1" applyAlignment="1">
      <alignment horizontal="center" vertical="center" wrapText="1"/>
    </xf>
    <xf numFmtId="0" fontId="20" fillId="7" borderId="3" xfId="0" applyFont="1" applyFill="1" applyBorder="1" applyAlignment="1">
      <alignment horizontal="center" vertical="center"/>
    </xf>
    <xf numFmtId="0" fontId="20" fillId="7" borderId="39" xfId="0" applyFont="1" applyFill="1" applyBorder="1" applyAlignment="1">
      <alignment horizontal="center" vertical="center" wrapText="1"/>
    </xf>
    <xf numFmtId="0" fontId="20" fillId="7" borderId="11" xfId="0" applyFont="1" applyFill="1" applyBorder="1" applyAlignment="1">
      <alignment horizontal="center" vertical="center" wrapText="1"/>
    </xf>
    <xf numFmtId="0" fontId="20" fillId="7" borderId="32" xfId="0" applyFont="1" applyFill="1" applyBorder="1" applyAlignment="1">
      <alignment horizontal="center" vertical="center" wrapText="1"/>
    </xf>
    <xf numFmtId="0" fontId="20" fillId="7" borderId="9" xfId="0" applyFont="1" applyFill="1" applyBorder="1" applyAlignment="1">
      <alignment horizontal="center" vertical="center" wrapText="1"/>
    </xf>
    <xf numFmtId="0" fontId="20" fillId="7" borderId="29" xfId="0" applyFont="1" applyFill="1" applyBorder="1" applyAlignment="1">
      <alignment horizontal="center" vertical="center" wrapText="1"/>
    </xf>
    <xf numFmtId="0" fontId="20" fillId="7" borderId="34" xfId="0" applyFont="1" applyFill="1" applyBorder="1" applyAlignment="1">
      <alignment horizontal="center" vertical="center"/>
    </xf>
    <xf numFmtId="0" fontId="3" fillId="0" borderId="1" xfId="0" applyFont="1" applyBorder="1" applyAlignment="1">
      <alignment horizontal="left" vertical="center" wrapText="1"/>
    </xf>
    <xf numFmtId="0" fontId="0" fillId="0" borderId="1" xfId="0" applyBorder="1" applyAlignment="1">
      <alignment horizontal="left" vertical="center" wrapText="1"/>
    </xf>
    <xf numFmtId="0" fontId="20" fillId="7" borderId="31" xfId="0" applyFont="1" applyFill="1" applyBorder="1" applyAlignment="1">
      <alignment horizontal="center" vertical="center" wrapText="1"/>
    </xf>
    <xf numFmtId="0" fontId="20" fillId="7" borderId="43"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left" vertical="center" wrapText="1"/>
    </xf>
    <xf numFmtId="0" fontId="0" fillId="0" borderId="17" xfId="0" applyBorder="1" applyAlignment="1">
      <alignment horizontal="center" vertical="center" wrapText="1"/>
    </xf>
    <xf numFmtId="0" fontId="0" fillId="0" borderId="19" xfId="0" applyBorder="1" applyAlignment="1">
      <alignment horizontal="center" vertical="center" wrapText="1"/>
    </xf>
    <xf numFmtId="0" fontId="3" fillId="0" borderId="3" xfId="0" applyFont="1" applyBorder="1" applyAlignment="1">
      <alignment horizontal="center" vertical="center" wrapText="1"/>
    </xf>
    <xf numFmtId="0" fontId="0" fillId="0" borderId="27" xfId="0" applyBorder="1" applyAlignment="1">
      <alignment horizontal="center" vertical="center" wrapText="1"/>
    </xf>
    <xf numFmtId="0" fontId="3" fillId="0" borderId="3" xfId="0" applyFont="1" applyBorder="1" applyAlignment="1">
      <alignment horizontal="left" vertical="center" wrapText="1"/>
    </xf>
    <xf numFmtId="0" fontId="0" fillId="0" borderId="27" xfId="0" applyBorder="1" applyAlignment="1">
      <alignment horizontal="left" vertical="center" wrapText="1"/>
    </xf>
    <xf numFmtId="0" fontId="20" fillId="7" borderId="10" xfId="0" applyFont="1" applyFill="1" applyBorder="1" applyAlignment="1">
      <alignment horizontal="center" vertical="center" wrapText="1"/>
    </xf>
    <xf numFmtId="0" fontId="20" fillId="7" borderId="14" xfId="0" applyFont="1" applyFill="1" applyBorder="1" applyAlignment="1">
      <alignment horizontal="center" vertical="center" wrapText="1"/>
    </xf>
    <xf numFmtId="0" fontId="20" fillId="7" borderId="12" xfId="0" applyFont="1" applyFill="1" applyBorder="1" applyAlignment="1">
      <alignment horizontal="center" vertical="center" wrapText="1"/>
    </xf>
    <xf numFmtId="0" fontId="0" fillId="0" borderId="64" xfId="0" applyBorder="1" applyAlignment="1">
      <alignment horizontal="center" vertical="center" wrapText="1"/>
    </xf>
    <xf numFmtId="0" fontId="3" fillId="0" borderId="44" xfId="0" applyFont="1" applyBorder="1" applyAlignment="1">
      <alignment horizontal="center" vertical="center" wrapText="1"/>
    </xf>
    <xf numFmtId="0" fontId="3" fillId="0" borderId="45" xfId="0" applyFont="1" applyBorder="1" applyAlignment="1">
      <alignment horizontal="center" vertical="center" wrapText="1"/>
    </xf>
    <xf numFmtId="0" fontId="3" fillId="0" borderId="45" xfId="0" applyFont="1" applyBorder="1" applyAlignment="1">
      <alignment horizontal="left" vertical="center" wrapText="1"/>
    </xf>
    <xf numFmtId="0" fontId="20" fillId="7" borderId="67" xfId="0" applyFont="1" applyFill="1" applyBorder="1" applyAlignment="1">
      <alignment horizontal="center" vertical="center" wrapText="1"/>
    </xf>
    <xf numFmtId="0" fontId="20" fillId="7" borderId="42" xfId="0" applyFont="1" applyFill="1" applyBorder="1" applyAlignment="1">
      <alignment horizontal="center" vertical="center" wrapText="1"/>
    </xf>
    <xf numFmtId="0" fontId="21" fillId="7" borderId="1" xfId="0" applyFont="1" applyFill="1" applyBorder="1" applyAlignment="1">
      <alignment horizontal="center" vertical="center"/>
    </xf>
    <xf numFmtId="0" fontId="19" fillId="7" borderId="4" xfId="0" applyFont="1" applyFill="1" applyBorder="1" applyAlignment="1">
      <alignment horizontal="center" vertical="center"/>
    </xf>
    <xf numFmtId="0" fontId="21" fillId="7" borderId="31" xfId="0" applyFont="1" applyFill="1" applyBorder="1" applyAlignment="1">
      <alignment horizontal="center" vertical="center"/>
    </xf>
    <xf numFmtId="0" fontId="21" fillId="7" borderId="3" xfId="0" applyFont="1" applyFill="1" applyBorder="1" applyAlignment="1">
      <alignment horizontal="center" vertical="center"/>
    </xf>
    <xf numFmtId="0" fontId="21" fillId="7" borderId="4" xfId="0" applyFont="1" applyFill="1" applyBorder="1" applyAlignment="1">
      <alignment horizontal="center" vertical="center"/>
    </xf>
  </cellXfs>
  <cellStyles count="2">
    <cellStyle name="ハイパーリンク" xfId="1" builtinId="8"/>
    <cellStyle name="標準" xfId="0" builtinId="0"/>
  </cellStyles>
  <dxfs count="90">
    <dxf>
      <fill>
        <patternFill>
          <bgColor theme="2" tint="-0.24994659260841701"/>
        </patternFill>
      </fill>
    </dxf>
    <dxf>
      <fill>
        <patternFill>
          <bgColor theme="0" tint="-0.34998626667073579"/>
        </patternFill>
      </fill>
    </dxf>
    <dxf>
      <fill>
        <patternFill>
          <bgColor theme="2" tint="-0.24994659260841701"/>
        </patternFill>
      </fill>
    </dxf>
    <dxf>
      <fill>
        <patternFill>
          <bgColor theme="2" tint="-0.24994659260841701"/>
        </patternFill>
      </fill>
    </dxf>
    <dxf>
      <fill>
        <patternFill patternType="solid">
          <bgColor theme="0" tint="-0.34998626667073579"/>
        </patternFill>
      </fill>
    </dxf>
    <dxf>
      <fill>
        <patternFill>
          <bgColor theme="0" tint="-0.34998626667073579"/>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ont>
        <b/>
        <i val="0"/>
        <color theme="3"/>
      </font>
      <fill>
        <patternFill>
          <bgColor theme="4" tint="0.79998168889431442"/>
        </patternFill>
      </fill>
    </dxf>
    <dxf>
      <font>
        <b/>
        <i val="0"/>
        <color theme="3"/>
      </font>
      <fill>
        <patternFill>
          <bgColor theme="4" tint="0.79998168889431442"/>
        </patternFill>
      </fill>
    </dxf>
    <dxf>
      <font>
        <b/>
        <i val="0"/>
        <color theme="3"/>
      </font>
      <fill>
        <patternFill>
          <bgColor theme="4" tint="0.79998168889431442"/>
        </patternFill>
      </fill>
    </dxf>
    <dxf>
      <font>
        <b/>
        <i val="0"/>
        <color theme="3"/>
      </font>
      <fill>
        <patternFill>
          <bgColor theme="4" tint="0.79998168889431442"/>
        </patternFill>
      </fill>
    </dxf>
    <dxf>
      <font>
        <b/>
        <i val="0"/>
        <color theme="3"/>
      </font>
      <fill>
        <patternFill>
          <bgColor theme="4" tint="0.79998168889431442"/>
        </patternFill>
      </fill>
    </dxf>
    <dxf>
      <font>
        <b/>
        <i val="0"/>
        <color theme="3"/>
      </font>
      <fill>
        <patternFill>
          <bgColor theme="4" tint="0.79998168889431442"/>
        </patternFill>
      </fill>
    </dxf>
    <dxf>
      <font>
        <b/>
        <i val="0"/>
        <color theme="3"/>
      </font>
      <fill>
        <patternFill>
          <bgColor theme="4" tint="0.79998168889431442"/>
        </patternFill>
      </fill>
    </dxf>
    <dxf>
      <font>
        <b/>
        <i val="0"/>
        <color theme="3"/>
      </font>
      <fill>
        <patternFill>
          <bgColor theme="4" tint="0.79998168889431442"/>
        </patternFill>
      </fill>
    </dxf>
    <dxf>
      <font>
        <b/>
        <i val="0"/>
        <color theme="3"/>
      </font>
      <fill>
        <patternFill>
          <bgColor theme="4" tint="0.79998168889431442"/>
        </patternFill>
      </fill>
    </dxf>
    <dxf>
      <font>
        <b/>
        <i val="0"/>
        <color theme="3"/>
      </font>
      <fill>
        <patternFill>
          <bgColor theme="4" tint="0.79998168889431442"/>
        </patternFill>
      </fill>
    </dxf>
    <dxf>
      <font>
        <b/>
        <i val="0"/>
        <color theme="3"/>
      </font>
      <fill>
        <patternFill>
          <bgColor theme="4" tint="0.79998168889431442"/>
        </patternFill>
      </fill>
    </dxf>
    <dxf>
      <font>
        <b/>
        <i val="0"/>
        <color theme="3"/>
      </font>
      <fill>
        <patternFill>
          <bgColor theme="4" tint="0.79998168889431442"/>
        </patternFill>
      </fill>
    </dxf>
    <dxf>
      <font>
        <b/>
        <i val="0"/>
        <color theme="3"/>
      </font>
      <fill>
        <patternFill>
          <bgColor theme="4" tint="0.79998168889431442"/>
        </patternFill>
      </fill>
    </dxf>
    <dxf>
      <font>
        <color theme="3"/>
      </font>
      <fill>
        <patternFill>
          <bgColor theme="4" tint="0.79998168889431442"/>
        </patternFill>
      </fill>
    </dxf>
    <dxf>
      <font>
        <b/>
        <i val="0"/>
        <color theme="3"/>
      </font>
      <fill>
        <patternFill>
          <bgColor theme="4" tint="0.79998168889431442"/>
        </patternFill>
      </fill>
    </dxf>
    <dxf>
      <fill>
        <patternFill>
          <bgColor rgb="FFFF0000"/>
        </patternFill>
      </fill>
    </dxf>
    <dxf>
      <font>
        <b/>
        <i val="0"/>
        <color theme="3"/>
      </font>
      <fill>
        <patternFill>
          <bgColor theme="4" tint="0.79998168889431442"/>
        </patternFill>
      </fill>
    </dxf>
    <dxf>
      <font>
        <b/>
        <i val="0"/>
        <color theme="3"/>
      </font>
      <fill>
        <patternFill>
          <bgColor theme="4" tint="0.79998168889431442"/>
        </patternFill>
      </fill>
    </dxf>
    <dxf>
      <font>
        <b/>
        <i val="0"/>
        <color theme="3"/>
      </font>
      <fill>
        <patternFill>
          <bgColor theme="4" tint="0.79998168889431442"/>
        </patternFill>
      </fill>
    </dxf>
    <dxf>
      <font>
        <b/>
        <i val="0"/>
        <color theme="3"/>
      </font>
      <fill>
        <patternFill>
          <bgColor theme="4" tint="0.79998168889431442"/>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0" tint="-0.34998626667073579"/>
        </patternFill>
      </fill>
    </dxf>
    <dxf>
      <fill>
        <patternFill>
          <bgColor theme="2" tint="-0.24994659260841701"/>
        </patternFill>
      </fill>
    </dxf>
    <dxf>
      <fill>
        <patternFill>
          <bgColor theme="2" tint="-0.24994659260841701"/>
        </patternFill>
      </fill>
    </dxf>
    <dxf>
      <fill>
        <patternFill>
          <bgColor theme="0" tint="-0.34998626667073579"/>
        </patternFill>
      </fill>
    </dxf>
    <dxf>
      <fill>
        <patternFill>
          <bgColor theme="0" tint="-0.34998626667073579"/>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s>
  <tableStyles count="0" defaultTableStyle="TableStyleMedium2" defaultPivotStyle="PivotStyleLight16"/>
  <colors>
    <mruColors>
      <color rgb="FFFFA0A0"/>
      <color rgb="FF3399FF"/>
      <color rgb="FF0066FF"/>
      <color rgb="FF0000FF"/>
      <color rgb="FF333399"/>
      <color rgb="FFFF5050"/>
      <color rgb="FFFF0000"/>
      <color rgb="FF008000"/>
      <color rgb="FFFFD966"/>
      <color rgb="FFD6A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109539</xdr:colOff>
      <xdr:row>4</xdr:row>
      <xdr:rowOff>57149</xdr:rowOff>
    </xdr:from>
    <xdr:to>
      <xdr:col>7</xdr:col>
      <xdr:colOff>1638303</xdr:colOff>
      <xdr:row>4</xdr:row>
      <xdr:rowOff>228606</xdr:rowOff>
    </xdr:to>
    <xdr:sp macro="" textlink="">
      <xdr:nvSpPr>
        <xdr:cNvPr id="2" name="左中かっこ 1">
          <a:extLst>
            <a:ext uri="{FF2B5EF4-FFF2-40B4-BE49-F238E27FC236}">
              <a16:creationId xmlns="" xmlns:a16="http://schemas.microsoft.com/office/drawing/2014/main" id="{00000000-0008-0000-0200-000002000000}"/>
            </a:ext>
          </a:extLst>
        </xdr:cNvPr>
        <xdr:cNvSpPr/>
      </xdr:nvSpPr>
      <xdr:spPr>
        <a:xfrm rot="5400000">
          <a:off x="4636292" y="-3612354"/>
          <a:ext cx="171457" cy="8729664"/>
        </a:xfrm>
        <a:prstGeom prst="leftBrace">
          <a:avLst>
            <a:gd name="adj1" fmla="val 75980"/>
            <a:gd name="adj2" fmla="val 90807"/>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9</xdr:col>
      <xdr:colOff>104778</xdr:colOff>
      <xdr:row>4</xdr:row>
      <xdr:rowOff>28579</xdr:rowOff>
    </xdr:from>
    <xdr:to>
      <xdr:col>10</xdr:col>
      <xdr:colOff>1743079</xdr:colOff>
      <xdr:row>4</xdr:row>
      <xdr:rowOff>219083</xdr:rowOff>
    </xdr:to>
    <xdr:sp macro="" textlink="">
      <xdr:nvSpPr>
        <xdr:cNvPr id="3" name="左中かっこ 2">
          <a:extLst>
            <a:ext uri="{FF2B5EF4-FFF2-40B4-BE49-F238E27FC236}">
              <a16:creationId xmlns="" xmlns:a16="http://schemas.microsoft.com/office/drawing/2014/main" id="{00000000-0008-0000-0200-000003000000}"/>
            </a:ext>
          </a:extLst>
        </xdr:cNvPr>
        <xdr:cNvSpPr/>
      </xdr:nvSpPr>
      <xdr:spPr>
        <a:xfrm rot="5400000">
          <a:off x="11334752" y="-985832"/>
          <a:ext cx="190504" cy="3438526"/>
        </a:xfrm>
        <a:prstGeom prst="leftBrace">
          <a:avLst>
            <a:gd name="adj1" fmla="val 75980"/>
            <a:gd name="adj2" fmla="val 77372"/>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52389</xdr:colOff>
      <xdr:row>5</xdr:row>
      <xdr:rowOff>57150</xdr:rowOff>
    </xdr:from>
    <xdr:to>
      <xdr:col>7</xdr:col>
      <xdr:colOff>4801917</xdr:colOff>
      <xdr:row>5</xdr:row>
      <xdr:rowOff>228607</xdr:rowOff>
    </xdr:to>
    <xdr:sp macro="" textlink="">
      <xdr:nvSpPr>
        <xdr:cNvPr id="2" name="左中かっこ 1">
          <a:extLst>
            <a:ext uri="{FF2B5EF4-FFF2-40B4-BE49-F238E27FC236}">
              <a16:creationId xmlns="" xmlns:a16="http://schemas.microsoft.com/office/drawing/2014/main" id="{00000000-0008-0000-0300-000002000000}"/>
            </a:ext>
          </a:extLst>
        </xdr:cNvPr>
        <xdr:cNvSpPr/>
      </xdr:nvSpPr>
      <xdr:spPr>
        <a:xfrm rot="5400000">
          <a:off x="8417717" y="-5424402"/>
          <a:ext cx="171457" cy="12395804"/>
        </a:xfrm>
        <a:prstGeom prst="leftBrace">
          <a:avLst>
            <a:gd name="adj1" fmla="val 75980"/>
            <a:gd name="adj2" fmla="val 69111"/>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19259</xdr:colOff>
      <xdr:row>5</xdr:row>
      <xdr:rowOff>57151</xdr:rowOff>
    </xdr:from>
    <xdr:to>
      <xdr:col>3</xdr:col>
      <xdr:colOff>1569982</xdr:colOff>
      <xdr:row>5</xdr:row>
      <xdr:rowOff>228608</xdr:rowOff>
    </xdr:to>
    <xdr:sp macro="" textlink="">
      <xdr:nvSpPr>
        <xdr:cNvPr id="5" name="左中かっこ 4">
          <a:extLst>
            <a:ext uri="{FF2B5EF4-FFF2-40B4-BE49-F238E27FC236}">
              <a16:creationId xmlns="" xmlns:a16="http://schemas.microsoft.com/office/drawing/2014/main" id="{00000000-0008-0000-0300-000005000000}"/>
            </a:ext>
          </a:extLst>
        </xdr:cNvPr>
        <xdr:cNvSpPr/>
      </xdr:nvSpPr>
      <xdr:spPr>
        <a:xfrm rot="5400000">
          <a:off x="1332944" y="-1861"/>
          <a:ext cx="171457" cy="1550723"/>
        </a:xfrm>
        <a:prstGeom prst="leftBrace">
          <a:avLst>
            <a:gd name="adj1" fmla="val 75980"/>
            <a:gd name="adj2" fmla="val 53351"/>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19256</xdr:colOff>
      <xdr:row>4</xdr:row>
      <xdr:rowOff>54429</xdr:rowOff>
    </xdr:from>
    <xdr:to>
      <xdr:col>3</xdr:col>
      <xdr:colOff>1730828</xdr:colOff>
      <xdr:row>7</xdr:row>
      <xdr:rowOff>205742</xdr:rowOff>
    </xdr:to>
    <xdr:sp macro="" textlink="">
      <xdr:nvSpPr>
        <xdr:cNvPr id="2" name="左中かっこ 1">
          <a:extLst>
            <a:ext uri="{FF2B5EF4-FFF2-40B4-BE49-F238E27FC236}">
              <a16:creationId xmlns="" xmlns:a16="http://schemas.microsoft.com/office/drawing/2014/main" id="{01C4CD16-749F-48FE-A395-744EB5A65274}"/>
            </a:ext>
          </a:extLst>
        </xdr:cNvPr>
        <xdr:cNvSpPr/>
      </xdr:nvSpPr>
      <xdr:spPr>
        <a:xfrm rot="5400000">
          <a:off x="2243375" y="809730"/>
          <a:ext cx="707573" cy="720972"/>
        </a:xfrm>
        <a:prstGeom prst="leftBrace">
          <a:avLst>
            <a:gd name="adj1" fmla="val 11625"/>
            <a:gd name="adj2" fmla="val 50893"/>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32657</xdr:colOff>
      <xdr:row>5</xdr:row>
      <xdr:rowOff>54433</xdr:rowOff>
    </xdr:from>
    <xdr:to>
      <xdr:col>4</xdr:col>
      <xdr:colOff>1584960</xdr:colOff>
      <xdr:row>7</xdr:row>
      <xdr:rowOff>198123</xdr:rowOff>
    </xdr:to>
    <xdr:sp macro="" textlink="">
      <xdr:nvSpPr>
        <xdr:cNvPr id="3" name="左中かっこ 2">
          <a:extLst>
            <a:ext uri="{FF2B5EF4-FFF2-40B4-BE49-F238E27FC236}">
              <a16:creationId xmlns="" xmlns:a16="http://schemas.microsoft.com/office/drawing/2014/main" id="{9175BA86-7646-40BD-BCC9-4DDDC36F74B6}"/>
            </a:ext>
          </a:extLst>
        </xdr:cNvPr>
        <xdr:cNvSpPr/>
      </xdr:nvSpPr>
      <xdr:spPr>
        <a:xfrm rot="5400000">
          <a:off x="3083924" y="912226"/>
          <a:ext cx="517070" cy="706483"/>
        </a:xfrm>
        <a:prstGeom prst="leftBrace">
          <a:avLst>
            <a:gd name="adj1" fmla="val 9335"/>
            <a:gd name="adj2" fmla="val 53351"/>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38100</xdr:colOff>
      <xdr:row>7</xdr:row>
      <xdr:rowOff>91440</xdr:rowOff>
    </xdr:from>
    <xdr:to>
      <xdr:col>14</xdr:col>
      <xdr:colOff>731520</xdr:colOff>
      <xdr:row>8</xdr:row>
      <xdr:rowOff>15240</xdr:rowOff>
    </xdr:to>
    <xdr:sp macro="" textlink="">
      <xdr:nvSpPr>
        <xdr:cNvPr id="4" name="左中かっこ 3">
          <a:extLst>
            <a:ext uri="{FF2B5EF4-FFF2-40B4-BE49-F238E27FC236}">
              <a16:creationId xmlns="" xmlns:a16="http://schemas.microsoft.com/office/drawing/2014/main" id="{7508B6BE-829C-49BC-997B-420D518F6B4E}"/>
            </a:ext>
          </a:extLst>
        </xdr:cNvPr>
        <xdr:cNvSpPr/>
      </xdr:nvSpPr>
      <xdr:spPr>
        <a:xfrm rot="5400000">
          <a:off x="6229350" y="-4171950"/>
          <a:ext cx="182880" cy="11346180"/>
        </a:xfrm>
        <a:prstGeom prst="leftBrace">
          <a:avLst>
            <a:gd name="adj1" fmla="val 15104"/>
            <a:gd name="adj2" fmla="val 50724"/>
          </a:avLst>
        </a:prstGeom>
        <a:ln>
          <a:solidFill>
            <a:schemeClr val="tx2"/>
          </a:solidFill>
          <a:prstDash val="sysDas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32657</xdr:colOff>
      <xdr:row>5</xdr:row>
      <xdr:rowOff>65319</xdr:rowOff>
    </xdr:from>
    <xdr:to>
      <xdr:col>4</xdr:col>
      <xdr:colOff>1584960</xdr:colOff>
      <xdr:row>7</xdr:row>
      <xdr:rowOff>209009</xdr:rowOff>
    </xdr:to>
    <xdr:sp macro="" textlink="">
      <xdr:nvSpPr>
        <xdr:cNvPr id="5" name="左中かっこ 4">
          <a:extLst>
            <a:ext uri="{FF2B5EF4-FFF2-40B4-BE49-F238E27FC236}">
              <a16:creationId xmlns="" xmlns:a16="http://schemas.microsoft.com/office/drawing/2014/main" id="{A6F93548-F9F7-4ADB-88FD-A65B27AD8F42}"/>
            </a:ext>
          </a:extLst>
        </xdr:cNvPr>
        <xdr:cNvSpPr/>
      </xdr:nvSpPr>
      <xdr:spPr>
        <a:xfrm rot="5400000">
          <a:off x="3087734" y="919302"/>
          <a:ext cx="509450" cy="706483"/>
        </a:xfrm>
        <a:prstGeom prst="leftBrace">
          <a:avLst>
            <a:gd name="adj1" fmla="val 9335"/>
            <a:gd name="adj2" fmla="val 53351"/>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ユーザー定義 1">
      <a:majorFont>
        <a:latin typeface="Meiryo UI"/>
        <a:ea typeface="Meiryo UI"/>
        <a:cs typeface=""/>
      </a:majorFont>
      <a:minorFont>
        <a:latin typeface="Meiryo UI"/>
        <a:ea typeface="Meiryo UI"/>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example@example.co.jp" TargetMode="External"/><Relationship Id="rId7" Type="http://schemas.openxmlformats.org/officeDocument/2006/relationships/hyperlink" Target="mailto:example@example.co.jp" TargetMode="External"/><Relationship Id="rId2" Type="http://schemas.openxmlformats.org/officeDocument/2006/relationships/hyperlink" Target="mailto:example@example.co.jp" TargetMode="External"/><Relationship Id="rId1" Type="http://schemas.openxmlformats.org/officeDocument/2006/relationships/hyperlink" Target="mailto:example@example.co.jp" TargetMode="External"/><Relationship Id="rId6" Type="http://schemas.openxmlformats.org/officeDocument/2006/relationships/hyperlink" Target="mailto:example@example.co.jp" TargetMode="External"/><Relationship Id="rId5" Type="http://schemas.openxmlformats.org/officeDocument/2006/relationships/hyperlink" Target="mailto:example@example.co.jp" TargetMode="External"/><Relationship Id="rId4" Type="http://schemas.openxmlformats.org/officeDocument/2006/relationships/hyperlink" Target="mailto:example@example.co.j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mailto:risc@csc.co.j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61"/>
  <sheetViews>
    <sheetView tabSelected="1" view="pageBreakPreview" zoomScaleNormal="100" zoomScaleSheetLayoutView="100" workbookViewId="0">
      <selection sqref="A1:P1"/>
    </sheetView>
  </sheetViews>
  <sheetFormatPr defaultColWidth="8.81640625" defaultRowHeight="15" x14ac:dyDescent="0.3"/>
  <cols>
    <col min="1" max="2" width="1.453125" style="37" customWidth="1"/>
    <col min="3" max="3" width="3.6328125" style="39" customWidth="1"/>
    <col min="4" max="4" width="0.54296875" style="39" customWidth="1"/>
    <col min="5" max="5" width="2.54296875" style="39" customWidth="1"/>
    <col min="6" max="6" width="5.1796875" style="37" customWidth="1"/>
    <col min="7" max="7" width="3.453125" style="37" customWidth="1"/>
    <col min="8" max="8" width="10.81640625" style="37" bestFit="1" customWidth="1"/>
    <col min="9" max="9" width="8.81640625" style="37"/>
    <col min="10" max="10" width="10.81640625" style="37" bestFit="1" customWidth="1"/>
    <col min="11" max="11" width="11" style="37" customWidth="1"/>
    <col min="12" max="16" width="11.54296875" style="37" customWidth="1"/>
    <col min="17" max="17" width="8.81640625" style="37" customWidth="1"/>
    <col min="18" max="19" width="16.1796875" style="37" customWidth="1"/>
    <col min="20" max="20" width="2.81640625" style="37" customWidth="1"/>
    <col min="21" max="24" width="16.1796875" style="37" customWidth="1"/>
    <col min="25" max="16384" width="8.81640625" style="37"/>
  </cols>
  <sheetData>
    <row r="1" spans="1:19" ht="31.95" customHeight="1" x14ac:dyDescent="0.3">
      <c r="A1" s="316" t="s">
        <v>438</v>
      </c>
      <c r="B1" s="317"/>
      <c r="C1" s="317"/>
      <c r="D1" s="317"/>
      <c r="E1" s="317"/>
      <c r="F1" s="317"/>
      <c r="G1" s="317"/>
      <c r="H1" s="317"/>
      <c r="I1" s="317"/>
      <c r="J1" s="317"/>
      <c r="K1" s="317"/>
      <c r="L1" s="317"/>
      <c r="M1" s="317"/>
      <c r="N1" s="317"/>
      <c r="O1" s="317"/>
      <c r="P1" s="317"/>
    </row>
    <row r="2" spans="1:19" x14ac:dyDescent="0.3">
      <c r="A2" s="324" t="s">
        <v>99</v>
      </c>
      <c r="B2" s="325"/>
      <c r="C2" s="325"/>
      <c r="D2" s="325"/>
      <c r="E2" s="325"/>
      <c r="F2" s="325"/>
      <c r="G2" s="325"/>
      <c r="H2" s="325"/>
      <c r="I2" s="325"/>
      <c r="J2" s="325"/>
      <c r="K2" s="326"/>
      <c r="L2" s="143" t="s">
        <v>0</v>
      </c>
      <c r="M2" s="177" t="s">
        <v>374</v>
      </c>
      <c r="N2" s="175" t="s">
        <v>375</v>
      </c>
      <c r="O2" s="175" t="s">
        <v>376</v>
      </c>
      <c r="P2" s="173" t="s">
        <v>405</v>
      </c>
      <c r="Q2" s="134"/>
      <c r="R2" s="135"/>
      <c r="S2" s="135"/>
    </row>
    <row r="3" spans="1:19" ht="31.2" customHeight="1" x14ac:dyDescent="0.3">
      <c r="A3" s="328"/>
      <c r="B3" s="328"/>
      <c r="C3" s="328"/>
      <c r="D3" s="328"/>
      <c r="E3" s="328"/>
      <c r="F3" s="328"/>
      <c r="G3" s="328"/>
      <c r="H3" s="328"/>
      <c r="I3" s="328"/>
      <c r="J3" s="328"/>
      <c r="K3" s="328"/>
      <c r="L3" s="179"/>
      <c r="M3" s="178" t="str">
        <f>IF(本紙チェック!$D$1,"記入OK",IF(本紙チェック!$D$131,"未記入項目"&amp;CHAR(10)&amp;"あり","設問E-⑨-3"&amp;CHAR(10)&amp;"未記入"))</f>
        <v>未記入項目
あり</v>
      </c>
      <c r="N3" s="176" t="str">
        <f>IF($P$598="なし","変更なし",IF(COUNTA(別紙Ａ!$D$8:$H$44,別紙Ａ!$J$8:$K47)&gt;0,"記入あり","未記入"))</f>
        <v>未記入</v>
      </c>
      <c r="O3" s="176" t="str">
        <f>IF($P$602="なし","変更なし",IF(COUNTA(別紙Ｂ!$D$8:$H$93)&gt;0,"記入あり","未記入"))</f>
        <v>未記入</v>
      </c>
      <c r="P3" s="174" t="str">
        <f>IF($P$606="なし","報告不要",IF(COUNTA(別紙C!$D$12:$E$51,別紙C!$G$12:$N$51)&gt;0,"記入あり","未記入"))</f>
        <v>未記入</v>
      </c>
      <c r="Q3" s="136"/>
      <c r="R3" s="135"/>
      <c r="S3" s="135"/>
    </row>
    <row r="5" spans="1:19" x14ac:dyDescent="0.3">
      <c r="A5" s="318" t="s">
        <v>123</v>
      </c>
      <c r="B5" s="319"/>
      <c r="C5" s="319"/>
      <c r="D5" s="319"/>
      <c r="E5" s="319"/>
      <c r="F5" s="319"/>
      <c r="G5" s="319"/>
      <c r="H5" s="319"/>
      <c r="I5" s="319"/>
      <c r="J5" s="319"/>
      <c r="K5" s="319"/>
      <c r="L5" s="319"/>
      <c r="M5" s="319"/>
      <c r="N5" s="319" t="s">
        <v>1</v>
      </c>
      <c r="O5" s="319"/>
      <c r="P5" s="320"/>
    </row>
    <row r="6" spans="1:19" ht="15" customHeight="1" x14ac:dyDescent="0.3">
      <c r="A6" s="321" t="s">
        <v>120</v>
      </c>
      <c r="B6" s="322"/>
      <c r="C6" s="322"/>
      <c r="D6" s="322"/>
      <c r="E6" s="322"/>
      <c r="F6" s="322"/>
      <c r="G6" s="322"/>
      <c r="H6" s="322"/>
      <c r="I6" s="323" t="s">
        <v>127</v>
      </c>
      <c r="J6" s="323"/>
      <c r="K6" s="323"/>
      <c r="L6" s="323" t="s">
        <v>110</v>
      </c>
      <c r="M6" s="323"/>
      <c r="N6" s="144" t="s">
        <v>122</v>
      </c>
      <c r="O6" s="322" t="s">
        <v>121</v>
      </c>
      <c r="P6" s="327"/>
    </row>
    <row r="7" spans="1:19" s="47" customFormat="1" ht="15" customHeight="1" x14ac:dyDescent="0.3">
      <c r="A7" s="314"/>
      <c r="B7" s="314"/>
      <c r="C7" s="314"/>
      <c r="D7" s="314"/>
      <c r="E7" s="314"/>
      <c r="F7" s="314"/>
      <c r="G7" s="314"/>
      <c r="H7" s="314"/>
      <c r="I7" s="302" t="s">
        <v>113</v>
      </c>
      <c r="J7" s="303"/>
      <c r="K7" s="304"/>
      <c r="L7" s="308"/>
      <c r="M7" s="309"/>
      <c r="N7" s="334"/>
      <c r="O7" s="330"/>
      <c r="P7" s="331"/>
    </row>
    <row r="8" spans="1:19" s="47" customFormat="1" ht="15" customHeight="1" x14ac:dyDescent="0.3">
      <c r="A8" s="314"/>
      <c r="B8" s="314"/>
      <c r="C8" s="314"/>
      <c r="D8" s="314"/>
      <c r="E8" s="314"/>
      <c r="F8" s="314"/>
      <c r="G8" s="314"/>
      <c r="H8" s="314"/>
      <c r="I8" s="305" t="s">
        <v>119</v>
      </c>
      <c r="J8" s="306"/>
      <c r="K8" s="307"/>
      <c r="L8" s="310"/>
      <c r="M8" s="311"/>
      <c r="N8" s="328"/>
      <c r="O8" s="332"/>
      <c r="P8" s="333"/>
    </row>
    <row r="9" spans="1:19" s="47" customFormat="1" ht="15" customHeight="1" x14ac:dyDescent="0.3">
      <c r="A9" s="314"/>
      <c r="B9" s="314"/>
      <c r="C9" s="314"/>
      <c r="D9" s="314"/>
      <c r="E9" s="314"/>
      <c r="F9" s="314"/>
      <c r="G9" s="314"/>
      <c r="H9" s="314"/>
      <c r="I9" s="302" t="s">
        <v>31</v>
      </c>
      <c r="J9" s="303"/>
      <c r="K9" s="304"/>
      <c r="L9" s="308"/>
      <c r="M9" s="309"/>
      <c r="N9" s="48"/>
      <c r="O9" s="49"/>
      <c r="P9" s="48"/>
    </row>
    <row r="10" spans="1:19" s="47" customFormat="1" ht="15" customHeight="1" x14ac:dyDescent="0.3">
      <c r="A10" s="314"/>
      <c r="B10" s="314"/>
      <c r="C10" s="314"/>
      <c r="D10" s="314"/>
      <c r="E10" s="314"/>
      <c r="F10" s="314"/>
      <c r="G10" s="314"/>
      <c r="H10" s="314"/>
      <c r="I10" s="305" t="s">
        <v>79</v>
      </c>
      <c r="J10" s="306"/>
      <c r="K10" s="307"/>
      <c r="L10" s="310"/>
      <c r="M10" s="311"/>
      <c r="N10" s="48"/>
      <c r="O10" s="48"/>
      <c r="P10" s="48"/>
    </row>
    <row r="11" spans="1:19" s="47" customFormat="1" ht="15" customHeight="1" x14ac:dyDescent="0.3">
      <c r="A11" s="314"/>
      <c r="B11" s="314"/>
      <c r="C11" s="314"/>
      <c r="D11" s="314"/>
      <c r="E11" s="314"/>
      <c r="F11" s="314"/>
      <c r="G11" s="314"/>
      <c r="H11" s="314"/>
      <c r="I11" s="302" t="s">
        <v>31</v>
      </c>
      <c r="J11" s="303"/>
      <c r="K11" s="304"/>
      <c r="L11" s="308"/>
      <c r="M11" s="309"/>
      <c r="N11" s="48"/>
      <c r="O11" s="48"/>
      <c r="P11" s="48"/>
    </row>
    <row r="12" spans="1:19" s="47" customFormat="1" ht="15" customHeight="1" x14ac:dyDescent="0.3">
      <c r="A12" s="314"/>
      <c r="B12" s="314"/>
      <c r="C12" s="314"/>
      <c r="D12" s="314"/>
      <c r="E12" s="314"/>
      <c r="F12" s="314"/>
      <c r="G12" s="314"/>
      <c r="H12" s="314"/>
      <c r="I12" s="305" t="s">
        <v>80</v>
      </c>
      <c r="J12" s="306"/>
      <c r="K12" s="307"/>
      <c r="L12" s="335"/>
      <c r="M12" s="336"/>
      <c r="N12" s="48"/>
      <c r="O12" s="48"/>
      <c r="P12" s="48"/>
    </row>
    <row r="13" spans="1:19" s="47" customFormat="1" ht="15" customHeight="1" x14ac:dyDescent="0.3">
      <c r="A13" s="314"/>
      <c r="B13" s="314"/>
      <c r="C13" s="314"/>
      <c r="D13" s="314"/>
      <c r="E13" s="314"/>
      <c r="F13" s="314"/>
      <c r="G13" s="314"/>
      <c r="H13" s="314"/>
      <c r="I13" s="302" t="s">
        <v>31</v>
      </c>
      <c r="J13" s="303"/>
      <c r="K13" s="303"/>
      <c r="L13" s="308"/>
      <c r="M13" s="309"/>
      <c r="N13" s="48"/>
      <c r="O13" s="48"/>
      <c r="P13" s="48"/>
    </row>
    <row r="14" spans="1:19" s="47" customFormat="1" ht="15" customHeight="1" x14ac:dyDescent="0.3">
      <c r="A14" s="314"/>
      <c r="B14" s="314"/>
      <c r="C14" s="314"/>
      <c r="D14" s="314"/>
      <c r="E14" s="314"/>
      <c r="F14" s="314"/>
      <c r="G14" s="314"/>
      <c r="H14" s="314"/>
      <c r="I14" s="305" t="s">
        <v>111</v>
      </c>
      <c r="J14" s="306"/>
      <c r="K14" s="306"/>
      <c r="L14" s="310"/>
      <c r="M14" s="311"/>
      <c r="N14" s="48"/>
      <c r="O14" s="48"/>
      <c r="P14" s="48"/>
    </row>
    <row r="15" spans="1:19" s="47" customFormat="1" ht="15" customHeight="1" x14ac:dyDescent="0.3">
      <c r="A15" s="314"/>
      <c r="B15" s="314"/>
      <c r="C15" s="314"/>
      <c r="D15" s="314"/>
      <c r="E15" s="314"/>
      <c r="F15" s="314"/>
      <c r="G15" s="314"/>
      <c r="H15" s="314"/>
      <c r="I15" s="302" t="s">
        <v>31</v>
      </c>
      <c r="J15" s="303"/>
      <c r="K15" s="304"/>
      <c r="L15" s="335"/>
      <c r="M15" s="336"/>
      <c r="N15" s="48"/>
      <c r="O15" s="48"/>
      <c r="P15" s="48"/>
    </row>
    <row r="16" spans="1:19" s="47" customFormat="1" ht="15" customHeight="1" x14ac:dyDescent="0.3">
      <c r="A16" s="314"/>
      <c r="B16" s="314"/>
      <c r="C16" s="314"/>
      <c r="D16" s="314"/>
      <c r="E16" s="314"/>
      <c r="F16" s="314"/>
      <c r="G16" s="314"/>
      <c r="H16" s="314"/>
      <c r="I16" s="305" t="s">
        <v>81</v>
      </c>
      <c r="J16" s="306"/>
      <c r="K16" s="307"/>
      <c r="L16" s="310"/>
      <c r="M16" s="311"/>
      <c r="N16" s="48"/>
      <c r="O16" s="48"/>
      <c r="P16" s="48"/>
    </row>
    <row r="17" spans="1:17" s="47" customFormat="1" ht="15" customHeight="1" x14ac:dyDescent="0.3">
      <c r="A17" s="314"/>
      <c r="B17" s="314"/>
      <c r="C17" s="314"/>
      <c r="D17" s="314"/>
      <c r="E17" s="314"/>
      <c r="F17" s="314"/>
      <c r="G17" s="314"/>
      <c r="H17" s="314"/>
      <c r="I17" s="302" t="s">
        <v>31</v>
      </c>
      <c r="J17" s="303"/>
      <c r="K17" s="304"/>
      <c r="L17" s="308"/>
      <c r="M17" s="309"/>
      <c r="N17" s="48"/>
      <c r="O17" s="48"/>
      <c r="P17" s="48"/>
    </row>
    <row r="18" spans="1:17" s="47" customFormat="1" ht="15" customHeight="1" x14ac:dyDescent="0.3">
      <c r="A18" s="314"/>
      <c r="B18" s="314"/>
      <c r="C18" s="314"/>
      <c r="D18" s="314"/>
      <c r="E18" s="314"/>
      <c r="F18" s="314"/>
      <c r="G18" s="314"/>
      <c r="H18" s="314"/>
      <c r="I18" s="305" t="s">
        <v>91</v>
      </c>
      <c r="J18" s="306"/>
      <c r="K18" s="307"/>
      <c r="L18" s="310"/>
      <c r="M18" s="311"/>
      <c r="N18" s="48"/>
      <c r="O18" s="48"/>
      <c r="P18" s="48"/>
    </row>
    <row r="19" spans="1:17" s="47" customFormat="1" ht="15" customHeight="1" x14ac:dyDescent="0.3">
      <c r="A19" s="314"/>
      <c r="B19" s="314"/>
      <c r="C19" s="314"/>
      <c r="D19" s="314"/>
      <c r="E19" s="314"/>
      <c r="F19" s="314"/>
      <c r="G19" s="314"/>
      <c r="H19" s="314"/>
      <c r="I19" s="302" t="s">
        <v>31</v>
      </c>
      <c r="J19" s="303"/>
      <c r="K19" s="304"/>
      <c r="L19" s="308"/>
      <c r="M19" s="309"/>
      <c r="N19" s="48"/>
      <c r="O19" s="48"/>
      <c r="P19" s="48"/>
    </row>
    <row r="20" spans="1:17" s="47" customFormat="1" ht="15" customHeight="1" x14ac:dyDescent="0.3">
      <c r="A20" s="314"/>
      <c r="B20" s="314"/>
      <c r="C20" s="314"/>
      <c r="D20" s="314"/>
      <c r="E20" s="314"/>
      <c r="F20" s="314"/>
      <c r="G20" s="314"/>
      <c r="H20" s="314"/>
      <c r="I20" s="305" t="s">
        <v>92</v>
      </c>
      <c r="J20" s="306"/>
      <c r="K20" s="307"/>
      <c r="L20" s="310"/>
      <c r="M20" s="311"/>
      <c r="N20" s="48"/>
      <c r="O20" s="48"/>
      <c r="P20" s="48"/>
    </row>
    <row r="22" spans="1:17" x14ac:dyDescent="0.3">
      <c r="A22" s="204" t="s">
        <v>90</v>
      </c>
      <c r="B22" s="205"/>
      <c r="C22" s="206"/>
      <c r="D22" s="206"/>
      <c r="E22" s="206"/>
      <c r="F22" s="205"/>
      <c r="G22" s="205"/>
      <c r="H22" s="205"/>
      <c r="I22" s="205"/>
      <c r="J22" s="205"/>
      <c r="K22" s="205"/>
      <c r="L22" s="205"/>
      <c r="M22" s="205"/>
      <c r="N22" s="205"/>
      <c r="O22" s="205"/>
      <c r="P22" s="127" t="str">
        <f>IF(本紙チェック!$D$12,"記入OK","未記入項目あり")</f>
        <v>未記入項目あり</v>
      </c>
    </row>
    <row r="23" spans="1:17" ht="3" customHeight="1" x14ac:dyDescent="0.3">
      <c r="A23" s="205"/>
    </row>
    <row r="24" spans="1:17" x14ac:dyDescent="0.3">
      <c r="A24" s="205"/>
      <c r="C24" s="165" t="s">
        <v>2</v>
      </c>
      <c r="D24" s="165"/>
      <c r="E24" s="165"/>
      <c r="F24" s="270" t="s">
        <v>84</v>
      </c>
      <c r="G24" s="270"/>
      <c r="H24" s="270"/>
      <c r="I24" s="270"/>
      <c r="J24" s="270"/>
      <c r="K24" s="270"/>
      <c r="L24" s="270"/>
      <c r="M24" s="165"/>
      <c r="N24" s="165"/>
      <c r="O24" s="165"/>
      <c r="P24" s="165"/>
      <c r="Q24" s="87"/>
    </row>
    <row r="25" spans="1:17" ht="3" customHeight="1" x14ac:dyDescent="0.3">
      <c r="A25" s="205"/>
      <c r="C25" s="165"/>
      <c r="D25" s="80"/>
      <c r="E25" s="80"/>
      <c r="F25" s="108"/>
      <c r="G25" s="108"/>
      <c r="H25" s="108"/>
      <c r="I25" s="108"/>
      <c r="J25" s="108"/>
      <c r="K25" s="108"/>
      <c r="L25" s="108"/>
      <c r="M25" s="53"/>
      <c r="N25" s="53"/>
      <c r="O25" s="53"/>
      <c r="P25" s="53"/>
    </row>
    <row r="26" spans="1:17" x14ac:dyDescent="0.3">
      <c r="A26" s="205"/>
      <c r="C26" s="165"/>
      <c r="D26" s="80"/>
      <c r="E26" s="48" t="s">
        <v>83</v>
      </c>
      <c r="F26" s="48"/>
      <c r="G26" s="48" t="s">
        <v>479</v>
      </c>
      <c r="H26" s="49"/>
      <c r="I26" s="48"/>
      <c r="J26" s="49"/>
      <c r="K26" s="48"/>
      <c r="L26" s="48"/>
      <c r="M26" s="49"/>
      <c r="N26" s="48"/>
      <c r="O26" s="295"/>
      <c r="P26" s="297"/>
      <c r="Q26" s="87"/>
    </row>
    <row r="27" spans="1:17" ht="3" customHeight="1" x14ac:dyDescent="0.3">
      <c r="A27" s="205"/>
      <c r="C27" s="165"/>
      <c r="D27" s="80"/>
      <c r="E27" s="80"/>
      <c r="F27" s="108"/>
      <c r="G27" s="108"/>
      <c r="H27" s="108"/>
      <c r="I27" s="108"/>
      <c r="J27" s="108"/>
      <c r="K27" s="108"/>
      <c r="L27" s="53"/>
      <c r="M27" s="53"/>
      <c r="N27" s="53"/>
      <c r="O27" s="53"/>
      <c r="P27" s="53"/>
    </row>
    <row r="28" spans="1:17" x14ac:dyDescent="0.3">
      <c r="A28" s="205"/>
      <c r="C28" s="165"/>
      <c r="D28" s="80"/>
      <c r="E28" s="48" t="s">
        <v>87</v>
      </c>
      <c r="F28" s="48"/>
      <c r="G28" s="48" t="s">
        <v>107</v>
      </c>
      <c r="H28" s="54"/>
      <c r="I28" s="49"/>
      <c r="J28" s="54"/>
      <c r="K28" s="48"/>
      <c r="L28" s="55"/>
      <c r="M28" s="56"/>
      <c r="N28" s="57"/>
      <c r="O28" s="48"/>
      <c r="P28" s="53"/>
    </row>
    <row r="29" spans="1:17" x14ac:dyDescent="0.3">
      <c r="A29" s="205"/>
      <c r="C29" s="163"/>
      <c r="D29" s="58"/>
      <c r="E29" s="58"/>
      <c r="F29" s="53"/>
      <c r="G29" s="284"/>
      <c r="H29" s="285"/>
      <c r="I29" s="285"/>
      <c r="J29" s="285"/>
      <c r="K29" s="285"/>
      <c r="L29" s="285"/>
      <c r="M29" s="285"/>
      <c r="N29" s="285"/>
      <c r="O29" s="285"/>
      <c r="P29" s="286"/>
    </row>
    <row r="30" spans="1:17" x14ac:dyDescent="0.3">
      <c r="A30" s="205"/>
      <c r="C30" s="163"/>
      <c r="D30" s="58"/>
      <c r="E30" s="58"/>
      <c r="F30" s="53"/>
      <c r="G30" s="287"/>
      <c r="H30" s="271"/>
      <c r="I30" s="271"/>
      <c r="J30" s="271"/>
      <c r="K30" s="271"/>
      <c r="L30" s="271"/>
      <c r="M30" s="271"/>
      <c r="N30" s="271"/>
      <c r="O30" s="271"/>
      <c r="P30" s="288"/>
    </row>
    <row r="31" spans="1:17" x14ac:dyDescent="0.3">
      <c r="A31" s="205"/>
      <c r="C31" s="165"/>
      <c r="D31" s="80"/>
      <c r="E31" s="80"/>
      <c r="F31" s="108"/>
      <c r="G31" s="289"/>
      <c r="H31" s="290"/>
      <c r="I31" s="290"/>
      <c r="J31" s="290"/>
      <c r="K31" s="290"/>
      <c r="L31" s="290"/>
      <c r="M31" s="290"/>
      <c r="N31" s="290"/>
      <c r="O31" s="290"/>
      <c r="P31" s="291"/>
    </row>
    <row r="32" spans="1:17" ht="3" customHeight="1" x14ac:dyDescent="0.3">
      <c r="A32" s="205"/>
      <c r="C32" s="165"/>
      <c r="D32" s="80"/>
      <c r="E32" s="80"/>
      <c r="F32" s="108"/>
      <c r="G32" s="108"/>
      <c r="H32" s="108"/>
      <c r="I32" s="108"/>
      <c r="J32" s="108"/>
      <c r="K32" s="108"/>
      <c r="L32" s="53"/>
      <c r="M32" s="53"/>
      <c r="N32" s="53"/>
      <c r="O32" s="53"/>
      <c r="P32" s="53"/>
    </row>
    <row r="33" spans="1:16" x14ac:dyDescent="0.3">
      <c r="A33" s="205"/>
      <c r="C33" s="165"/>
      <c r="D33" s="80"/>
      <c r="E33" s="48" t="s">
        <v>94</v>
      </c>
      <c r="F33" s="48"/>
      <c r="G33" s="48" t="s">
        <v>108</v>
      </c>
      <c r="H33" s="54"/>
      <c r="I33" s="49"/>
      <c r="J33" s="54"/>
      <c r="K33" s="48"/>
      <c r="L33" s="55"/>
      <c r="M33" s="56"/>
      <c r="N33" s="57"/>
      <c r="O33" s="48"/>
      <c r="P33" s="53"/>
    </row>
    <row r="34" spans="1:16" x14ac:dyDescent="0.3">
      <c r="A34" s="205"/>
      <c r="C34" s="163"/>
      <c r="D34" s="58"/>
      <c r="E34" s="58"/>
      <c r="F34" s="53"/>
      <c r="G34" s="284"/>
      <c r="H34" s="285"/>
      <c r="I34" s="285"/>
      <c r="J34" s="285"/>
      <c r="K34" s="285"/>
      <c r="L34" s="285"/>
      <c r="M34" s="285"/>
      <c r="N34" s="285"/>
      <c r="O34" s="285"/>
      <c r="P34" s="286"/>
    </row>
    <row r="35" spans="1:16" x14ac:dyDescent="0.3">
      <c r="A35" s="205"/>
      <c r="C35" s="163"/>
      <c r="D35" s="58"/>
      <c r="E35" s="58"/>
      <c r="F35" s="53"/>
      <c r="G35" s="287"/>
      <c r="H35" s="271"/>
      <c r="I35" s="271"/>
      <c r="J35" s="271"/>
      <c r="K35" s="271"/>
      <c r="L35" s="271"/>
      <c r="M35" s="271"/>
      <c r="N35" s="271"/>
      <c r="O35" s="271"/>
      <c r="P35" s="288"/>
    </row>
    <row r="36" spans="1:16" x14ac:dyDescent="0.3">
      <c r="A36" s="205"/>
      <c r="C36" s="165"/>
      <c r="D36" s="80"/>
      <c r="E36" s="80"/>
      <c r="F36" s="108"/>
      <c r="G36" s="289"/>
      <c r="H36" s="290"/>
      <c r="I36" s="290"/>
      <c r="J36" s="290"/>
      <c r="K36" s="290"/>
      <c r="L36" s="290"/>
      <c r="M36" s="290"/>
      <c r="N36" s="290"/>
      <c r="O36" s="290"/>
      <c r="P36" s="291"/>
    </row>
    <row r="37" spans="1:16" ht="3" customHeight="1" x14ac:dyDescent="0.3">
      <c r="A37" s="205"/>
      <c r="C37" s="165"/>
      <c r="D37" s="80"/>
      <c r="E37" s="80"/>
      <c r="F37" s="108"/>
      <c r="G37" s="108"/>
      <c r="H37" s="108"/>
      <c r="I37" s="108"/>
      <c r="J37" s="108"/>
      <c r="K37" s="108"/>
      <c r="L37" s="53"/>
      <c r="M37" s="53"/>
      <c r="N37" s="53"/>
      <c r="O37" s="53"/>
      <c r="P37" s="53"/>
    </row>
    <row r="38" spans="1:16" ht="11.1" customHeight="1" x14ac:dyDescent="0.3">
      <c r="A38" s="205"/>
      <c r="C38" s="50"/>
      <c r="D38" s="50"/>
      <c r="E38" s="50"/>
      <c r="F38" s="47"/>
      <c r="G38" s="47"/>
      <c r="H38" s="47"/>
      <c r="I38" s="47"/>
      <c r="J38" s="47"/>
      <c r="K38" s="47"/>
      <c r="L38" s="47"/>
      <c r="M38" s="47"/>
      <c r="N38" s="47"/>
      <c r="O38" s="47"/>
      <c r="P38" s="47"/>
    </row>
    <row r="39" spans="1:16" x14ac:dyDescent="0.3">
      <c r="A39" s="205"/>
      <c r="C39" s="171" t="s">
        <v>82</v>
      </c>
      <c r="D39" s="171"/>
      <c r="E39" s="171"/>
      <c r="F39" s="315" t="s">
        <v>65</v>
      </c>
      <c r="G39" s="315"/>
      <c r="H39" s="315"/>
      <c r="I39" s="315"/>
      <c r="J39" s="315"/>
      <c r="K39" s="315"/>
      <c r="L39" s="315"/>
      <c r="M39" s="172"/>
      <c r="N39" s="172"/>
      <c r="O39" s="171"/>
      <c r="P39" s="171"/>
    </row>
    <row r="40" spans="1:16" ht="3" customHeight="1" x14ac:dyDescent="0.3">
      <c r="A40" s="205"/>
      <c r="C40" s="159"/>
      <c r="D40" s="51"/>
      <c r="E40" s="51"/>
      <c r="F40" s="52"/>
      <c r="G40" s="52"/>
      <c r="H40" s="52"/>
      <c r="I40" s="52"/>
      <c r="J40" s="52"/>
      <c r="K40" s="52"/>
      <c r="L40" s="52"/>
      <c r="M40" s="59"/>
      <c r="N40" s="59"/>
      <c r="O40" s="47"/>
      <c r="P40" s="47"/>
    </row>
    <row r="41" spans="1:16" x14ac:dyDescent="0.3">
      <c r="A41" s="205"/>
      <c r="C41" s="159"/>
      <c r="D41" s="51"/>
      <c r="E41" s="60"/>
      <c r="F41" s="61"/>
      <c r="G41" s="61" t="s">
        <v>130</v>
      </c>
      <c r="H41" s="61"/>
      <c r="I41" s="61"/>
      <c r="J41" s="61"/>
      <c r="K41" s="61"/>
      <c r="L41" s="62"/>
      <c r="M41" s="61" t="s">
        <v>129</v>
      </c>
      <c r="N41" s="63" t="s">
        <v>128</v>
      </c>
      <c r="O41" s="64"/>
      <c r="P41" s="48" t="s">
        <v>62</v>
      </c>
    </row>
    <row r="42" spans="1:16" ht="11.1" customHeight="1" x14ac:dyDescent="0.3">
      <c r="A42" s="205"/>
      <c r="C42" s="47"/>
      <c r="D42" s="47"/>
      <c r="E42" s="65"/>
      <c r="F42" s="52"/>
      <c r="G42" s="52"/>
      <c r="H42" s="52"/>
      <c r="I42" s="52"/>
      <c r="J42" s="52"/>
      <c r="K42" s="52"/>
      <c r="L42" s="52"/>
      <c r="M42" s="59"/>
      <c r="N42" s="66"/>
      <c r="O42" s="47"/>
      <c r="P42" s="47"/>
    </row>
    <row r="43" spans="1:16" ht="16.2" x14ac:dyDescent="0.3">
      <c r="A43" s="205"/>
      <c r="C43" s="171" t="s">
        <v>12</v>
      </c>
      <c r="D43" s="171"/>
      <c r="E43" s="171"/>
      <c r="F43" s="315" t="s">
        <v>422</v>
      </c>
      <c r="G43" s="315"/>
      <c r="H43" s="315"/>
      <c r="I43" s="315"/>
      <c r="J43" s="315"/>
      <c r="K43" s="315"/>
      <c r="L43" s="315"/>
      <c r="M43" s="171"/>
      <c r="N43" s="171"/>
      <c r="O43" s="171"/>
      <c r="P43" s="171"/>
    </row>
    <row r="44" spans="1:16" ht="3" customHeight="1" x14ac:dyDescent="0.3">
      <c r="A44" s="205"/>
      <c r="C44" s="171"/>
      <c r="D44" s="51"/>
      <c r="E44" s="51"/>
      <c r="F44" s="52"/>
      <c r="G44" s="52"/>
      <c r="H44" s="52"/>
      <c r="I44" s="52"/>
      <c r="J44" s="52"/>
      <c r="K44" s="52"/>
      <c r="L44" s="52"/>
      <c r="M44" s="47"/>
      <c r="N44" s="47"/>
      <c r="O44" s="47"/>
      <c r="P44" s="47"/>
    </row>
    <row r="45" spans="1:16" x14ac:dyDescent="0.3">
      <c r="A45" s="205"/>
      <c r="C45" s="171"/>
      <c r="D45" s="51"/>
      <c r="E45" s="51"/>
      <c r="F45" s="67" t="s">
        <v>4</v>
      </c>
      <c r="G45" s="312" t="s">
        <v>5</v>
      </c>
      <c r="H45" s="312"/>
      <c r="I45" s="313"/>
      <c r="J45" s="64"/>
      <c r="K45" s="68" t="s">
        <v>71</v>
      </c>
      <c r="L45" s="67" t="s">
        <v>6</v>
      </c>
      <c r="M45" s="65" t="s">
        <v>16</v>
      </c>
      <c r="N45" s="65"/>
      <c r="O45" s="64"/>
      <c r="P45" s="69" t="s">
        <v>71</v>
      </c>
    </row>
    <row r="46" spans="1:16" ht="3" customHeight="1" x14ac:dyDescent="0.3">
      <c r="A46" s="205"/>
      <c r="C46" s="171"/>
      <c r="D46" s="51"/>
      <c r="E46" s="51"/>
      <c r="F46" s="52"/>
      <c r="G46" s="52"/>
      <c r="H46" s="52"/>
      <c r="I46" s="52"/>
      <c r="J46" s="52"/>
      <c r="K46" s="52"/>
      <c r="L46" s="52"/>
      <c r="M46" s="52"/>
      <c r="N46" s="52"/>
      <c r="O46" s="52"/>
      <c r="P46" s="47"/>
    </row>
    <row r="47" spans="1:16" x14ac:dyDescent="0.3">
      <c r="A47" s="205"/>
      <c r="C47" s="171"/>
      <c r="D47" s="51"/>
      <c r="E47" s="51"/>
      <c r="F47" s="67" t="s">
        <v>7</v>
      </c>
      <c r="G47" s="312" t="s">
        <v>8</v>
      </c>
      <c r="H47" s="312"/>
      <c r="I47" s="313"/>
      <c r="J47" s="64"/>
      <c r="K47" s="68" t="s">
        <v>71</v>
      </c>
      <c r="L47" s="67" t="s">
        <v>9</v>
      </c>
      <c r="M47" s="52" t="s">
        <v>10</v>
      </c>
      <c r="N47" s="52"/>
      <c r="O47" s="64"/>
      <c r="P47" s="70" t="s">
        <v>71</v>
      </c>
    </row>
    <row r="48" spans="1:16" ht="3" customHeight="1" x14ac:dyDescent="0.3">
      <c r="A48" s="205"/>
      <c r="C48" s="171"/>
      <c r="D48" s="51"/>
      <c r="E48" s="51"/>
      <c r="F48" s="52"/>
      <c r="G48" s="52"/>
      <c r="H48" s="52"/>
      <c r="I48" s="52"/>
      <c r="J48" s="52"/>
      <c r="K48" s="52"/>
      <c r="L48" s="52"/>
      <c r="M48" s="52"/>
      <c r="N48" s="52"/>
      <c r="O48" s="52"/>
      <c r="P48" s="47"/>
    </row>
    <row r="49" spans="1:17" x14ac:dyDescent="0.3">
      <c r="A49" s="205"/>
      <c r="C49" s="171"/>
      <c r="D49" s="51"/>
      <c r="E49" s="51"/>
      <c r="F49" s="67" t="s">
        <v>159</v>
      </c>
      <c r="G49" s="312" t="s">
        <v>161</v>
      </c>
      <c r="H49" s="312"/>
      <c r="I49" s="313"/>
      <c r="J49" s="64"/>
      <c r="K49" s="68" t="s">
        <v>71</v>
      </c>
      <c r="L49" s="67" t="s">
        <v>160</v>
      </c>
      <c r="M49" s="52" t="s">
        <v>162</v>
      </c>
      <c r="N49" s="52"/>
      <c r="O49" s="64"/>
      <c r="P49" s="70" t="s">
        <v>71</v>
      </c>
    </row>
    <row r="50" spans="1:17" ht="3" customHeight="1" x14ac:dyDescent="0.3">
      <c r="A50" s="205"/>
      <c r="C50" s="171"/>
      <c r="D50" s="51"/>
      <c r="E50" s="51"/>
      <c r="F50" s="52"/>
      <c r="G50" s="52"/>
      <c r="H50" s="52"/>
      <c r="I50" s="52"/>
      <c r="J50" s="52"/>
      <c r="K50" s="52"/>
      <c r="L50" s="47"/>
      <c r="M50" s="47"/>
      <c r="N50" s="53"/>
      <c r="O50" s="53"/>
      <c r="P50" s="47"/>
    </row>
    <row r="51" spans="1:17" x14ac:dyDescent="0.3">
      <c r="A51" s="205"/>
      <c r="C51" s="171"/>
      <c r="D51" s="51"/>
      <c r="E51" s="51"/>
      <c r="F51" s="67" t="s">
        <v>283</v>
      </c>
      <c r="G51" s="52" t="s">
        <v>88</v>
      </c>
      <c r="H51" s="52"/>
      <c r="I51" s="71"/>
      <c r="J51" s="71"/>
      <c r="K51" s="52"/>
      <c r="L51" s="52"/>
      <c r="M51" s="71"/>
      <c r="N51" s="71"/>
      <c r="O51" s="52"/>
      <c r="P51" s="255"/>
    </row>
    <row r="52" spans="1:17" x14ac:dyDescent="0.3">
      <c r="A52" s="205"/>
      <c r="C52" s="171"/>
      <c r="D52" s="51"/>
      <c r="E52" s="51"/>
      <c r="F52" s="67"/>
      <c r="G52" s="284"/>
      <c r="H52" s="285"/>
      <c r="I52" s="285"/>
      <c r="J52" s="285"/>
      <c r="K52" s="285"/>
      <c r="L52" s="285"/>
      <c r="M52" s="285"/>
      <c r="N52" s="285"/>
      <c r="O52" s="285"/>
      <c r="P52" s="286"/>
    </row>
    <row r="53" spans="1:17" x14ac:dyDescent="0.3">
      <c r="A53" s="205"/>
      <c r="C53" s="171"/>
      <c r="D53" s="51"/>
      <c r="E53" s="51"/>
      <c r="F53" s="67"/>
      <c r="G53" s="287"/>
      <c r="H53" s="271"/>
      <c r="I53" s="271"/>
      <c r="J53" s="271"/>
      <c r="K53" s="271"/>
      <c r="L53" s="271"/>
      <c r="M53" s="271"/>
      <c r="N53" s="271"/>
      <c r="O53" s="271"/>
      <c r="P53" s="288"/>
    </row>
    <row r="54" spans="1:17" x14ac:dyDescent="0.3">
      <c r="A54" s="205"/>
      <c r="C54" s="171"/>
      <c r="D54" s="51"/>
      <c r="E54" s="51"/>
      <c r="F54" s="52"/>
      <c r="G54" s="289"/>
      <c r="H54" s="290"/>
      <c r="I54" s="290"/>
      <c r="J54" s="290"/>
      <c r="K54" s="290"/>
      <c r="L54" s="290"/>
      <c r="M54" s="290"/>
      <c r="N54" s="290"/>
      <c r="O54" s="290"/>
      <c r="P54" s="291"/>
    </row>
    <row r="55" spans="1:17" ht="3" customHeight="1" x14ac:dyDescent="0.3">
      <c r="A55" s="205"/>
      <c r="C55" s="171"/>
      <c r="D55" s="51"/>
      <c r="E55" s="51"/>
      <c r="F55" s="52"/>
      <c r="G55" s="72"/>
      <c r="H55" s="72"/>
      <c r="I55" s="72"/>
      <c r="J55" s="72"/>
      <c r="K55" s="72"/>
      <c r="L55" s="72"/>
      <c r="M55" s="72"/>
      <c r="N55" s="72"/>
      <c r="O55" s="72"/>
      <c r="P55" s="72"/>
    </row>
    <row r="56" spans="1:17" x14ac:dyDescent="0.3">
      <c r="C56" s="50"/>
      <c r="D56" s="50"/>
      <c r="E56" s="50"/>
      <c r="F56" s="47"/>
      <c r="G56" s="47"/>
      <c r="H56" s="47"/>
      <c r="I56" s="47"/>
      <c r="J56" s="47"/>
      <c r="K56" s="47"/>
      <c r="L56" s="47"/>
      <c r="M56" s="47"/>
      <c r="N56" s="47"/>
      <c r="O56" s="47"/>
      <c r="P56" s="47"/>
    </row>
    <row r="57" spans="1:17" ht="15.6" customHeight="1" x14ac:dyDescent="0.3">
      <c r="A57" s="204" t="s">
        <v>106</v>
      </c>
      <c r="B57" s="205"/>
      <c r="C57" s="206"/>
      <c r="D57" s="206"/>
      <c r="E57" s="206"/>
      <c r="F57" s="205"/>
      <c r="G57" s="205"/>
      <c r="H57" s="205"/>
      <c r="I57" s="205"/>
      <c r="J57" s="205"/>
      <c r="K57" s="205"/>
      <c r="L57" s="205"/>
      <c r="M57" s="205"/>
      <c r="N57" s="205"/>
      <c r="O57" s="205"/>
      <c r="P57" s="127" t="str">
        <f>IF(本紙チェック!$D$20,"記入OK","未記入項目あり")</f>
        <v>未記入項目あり</v>
      </c>
    </row>
    <row r="58" spans="1:17" ht="15.6" customHeight="1" x14ac:dyDescent="0.3">
      <c r="A58" s="205"/>
      <c r="C58" s="42" t="s">
        <v>423</v>
      </c>
      <c r="D58" s="42"/>
      <c r="E58" s="42"/>
      <c r="F58" s="42"/>
      <c r="G58" s="42"/>
      <c r="H58" s="42"/>
      <c r="I58" s="42"/>
      <c r="J58" s="42"/>
      <c r="K58" s="42"/>
      <c r="L58" s="42"/>
      <c r="M58" s="42"/>
      <c r="N58" s="42"/>
      <c r="O58" s="42"/>
    </row>
    <row r="59" spans="1:17" ht="10.95" customHeight="1" thickBot="1" x14ac:dyDescent="0.35">
      <c r="A59" s="205"/>
      <c r="P59" s="43" t="s">
        <v>35</v>
      </c>
    </row>
    <row r="60" spans="1:17" ht="16.5" customHeight="1" thickBot="1" x14ac:dyDescent="0.35">
      <c r="A60" s="205"/>
      <c r="C60" s="169" t="s">
        <v>2</v>
      </c>
      <c r="D60" s="170"/>
      <c r="E60" s="337" t="s">
        <v>117</v>
      </c>
      <c r="F60" s="337"/>
      <c r="G60" s="337"/>
      <c r="H60" s="337"/>
      <c r="I60" s="337"/>
      <c r="J60" s="337"/>
      <c r="K60" s="337"/>
      <c r="L60" s="337"/>
      <c r="M60" s="337"/>
      <c r="N60" s="337"/>
      <c r="O60" s="338"/>
      <c r="P60" s="91"/>
      <c r="Q60" s="87"/>
    </row>
    <row r="61" spans="1:17" ht="3" customHeight="1" x14ac:dyDescent="0.3">
      <c r="A61" s="205"/>
      <c r="C61" s="163"/>
      <c r="D61" s="58"/>
      <c r="E61" s="58"/>
      <c r="F61" s="53"/>
      <c r="G61" s="53"/>
      <c r="H61" s="53"/>
      <c r="I61" s="53"/>
      <c r="J61" s="53"/>
      <c r="K61" s="53"/>
      <c r="L61" s="53"/>
      <c r="M61" s="53"/>
      <c r="N61" s="53"/>
      <c r="O61" s="53"/>
      <c r="P61" s="53"/>
    </row>
    <row r="62" spans="1:17" x14ac:dyDescent="0.3">
      <c r="A62" s="205"/>
      <c r="C62" s="163"/>
      <c r="D62" s="58"/>
      <c r="E62" s="281" t="s">
        <v>37</v>
      </c>
      <c r="F62" s="281"/>
      <c r="G62" s="281"/>
      <c r="H62" s="281"/>
      <c r="I62" s="281"/>
      <c r="J62" s="281"/>
      <c r="K62" s="281"/>
      <c r="L62" s="281"/>
      <c r="M62" s="281"/>
      <c r="N62" s="281"/>
      <c r="O62" s="281"/>
      <c r="P62" s="84"/>
      <c r="Q62" s="87"/>
    </row>
    <row r="63" spans="1:17" ht="3" customHeight="1" x14ac:dyDescent="0.3">
      <c r="A63" s="205"/>
      <c r="C63" s="163"/>
      <c r="D63" s="58"/>
      <c r="E63" s="107"/>
      <c r="F63" s="109"/>
      <c r="G63" s="109"/>
      <c r="H63" s="109"/>
      <c r="I63" s="109"/>
      <c r="J63" s="109"/>
      <c r="K63" s="109"/>
      <c r="L63" s="109"/>
      <c r="M63" s="109"/>
      <c r="N63" s="109"/>
      <c r="O63" s="109"/>
      <c r="P63" s="80"/>
    </row>
    <row r="64" spans="1:17" x14ac:dyDescent="0.3">
      <c r="A64" s="205"/>
      <c r="C64" s="163"/>
      <c r="D64" s="58"/>
      <c r="E64" s="73"/>
      <c r="F64" s="53" t="s">
        <v>101</v>
      </c>
      <c r="G64" s="301" t="s">
        <v>63</v>
      </c>
      <c r="H64" s="301"/>
      <c r="I64" s="301"/>
      <c r="J64" s="301"/>
      <c r="K64" s="301"/>
      <c r="L64" s="301"/>
      <c r="M64" s="301"/>
      <c r="N64" s="53"/>
      <c r="O64" s="53"/>
      <c r="P64" s="113" t="s">
        <v>61</v>
      </c>
    </row>
    <row r="65" spans="1:17" x14ac:dyDescent="0.3">
      <c r="A65" s="205"/>
      <c r="C65" s="163"/>
      <c r="D65" s="58"/>
      <c r="E65" s="73"/>
      <c r="F65" s="53"/>
      <c r="G65" s="49">
        <v>1</v>
      </c>
      <c r="H65" s="48" t="s">
        <v>216</v>
      </c>
      <c r="I65" s="48"/>
      <c r="J65" s="48"/>
      <c r="K65" s="48"/>
      <c r="L65" s="48"/>
      <c r="M65" s="48"/>
      <c r="N65" s="53"/>
      <c r="O65" s="53"/>
      <c r="P65" s="115"/>
    </row>
    <row r="66" spans="1:17" x14ac:dyDescent="0.3">
      <c r="A66" s="205"/>
      <c r="C66" s="163"/>
      <c r="D66" s="58"/>
      <c r="E66" s="73"/>
      <c r="F66" s="53"/>
      <c r="G66" s="49">
        <v>2</v>
      </c>
      <c r="H66" s="48" t="s">
        <v>217</v>
      </c>
      <c r="I66" s="48"/>
      <c r="J66" s="48"/>
      <c r="K66" s="48"/>
      <c r="L66" s="48"/>
      <c r="M66" s="48"/>
      <c r="N66" s="53"/>
      <c r="O66" s="53"/>
      <c r="P66" s="115"/>
    </row>
    <row r="67" spans="1:17" x14ac:dyDescent="0.3">
      <c r="A67" s="205"/>
      <c r="C67" s="163"/>
      <c r="D67" s="58"/>
      <c r="E67" s="73"/>
      <c r="F67" s="53"/>
      <c r="G67" s="49">
        <v>3</v>
      </c>
      <c r="H67" s="48" t="s">
        <v>27</v>
      </c>
      <c r="I67" s="48"/>
      <c r="J67" s="48"/>
      <c r="K67" s="48"/>
      <c r="L67" s="48"/>
      <c r="M67" s="48"/>
      <c r="N67" s="53"/>
      <c r="O67" s="53"/>
      <c r="P67" s="115"/>
    </row>
    <row r="68" spans="1:17" x14ac:dyDescent="0.3">
      <c r="A68" s="205"/>
      <c r="C68" s="163"/>
      <c r="D68" s="58"/>
      <c r="E68" s="73"/>
      <c r="F68" s="53"/>
      <c r="G68" s="49">
        <v>4</v>
      </c>
      <c r="H68" s="48" t="s">
        <v>218</v>
      </c>
      <c r="I68" s="48"/>
      <c r="J68" s="48"/>
      <c r="K68" s="48"/>
      <c r="L68" s="48"/>
      <c r="M68" s="48"/>
      <c r="N68" s="53"/>
      <c r="O68" s="53"/>
      <c r="P68" s="115"/>
    </row>
    <row r="69" spans="1:17" x14ac:dyDescent="0.3">
      <c r="A69" s="205"/>
      <c r="C69" s="163"/>
      <c r="D69" s="58"/>
      <c r="E69" s="73"/>
      <c r="F69" s="53"/>
      <c r="G69" s="49">
        <v>5</v>
      </c>
      <c r="H69" s="48" t="s">
        <v>100</v>
      </c>
      <c r="I69" s="48"/>
      <c r="J69" s="48"/>
      <c r="K69" s="48"/>
      <c r="L69" s="48"/>
      <c r="M69" s="48"/>
      <c r="N69" s="53"/>
      <c r="O69" s="53"/>
      <c r="P69" s="115"/>
    </row>
    <row r="70" spans="1:17" ht="3" customHeight="1" x14ac:dyDescent="0.3">
      <c r="A70" s="205"/>
      <c r="C70" s="163"/>
      <c r="D70" s="58"/>
      <c r="E70" s="73"/>
      <c r="F70" s="53"/>
      <c r="G70" s="53"/>
      <c r="H70" s="53"/>
      <c r="I70" s="53"/>
      <c r="J70" s="53"/>
      <c r="K70" s="53"/>
      <c r="L70" s="53"/>
      <c r="M70" s="53"/>
      <c r="N70" s="53"/>
      <c r="O70" s="53"/>
      <c r="P70" s="53"/>
    </row>
    <row r="71" spans="1:17" x14ac:dyDescent="0.3">
      <c r="A71" s="205"/>
      <c r="C71" s="163"/>
      <c r="D71" s="58"/>
      <c r="E71" s="73"/>
      <c r="F71" s="53" t="s">
        <v>17</v>
      </c>
      <c r="G71" s="53" t="s">
        <v>72</v>
      </c>
      <c r="H71" s="48"/>
      <c r="I71" s="48"/>
      <c r="J71" s="48"/>
      <c r="K71" s="48"/>
      <c r="L71" s="48"/>
      <c r="M71" s="48"/>
      <c r="N71" s="53"/>
      <c r="O71" s="108"/>
      <c r="P71" s="53"/>
    </row>
    <row r="72" spans="1:17" x14ac:dyDescent="0.3">
      <c r="A72" s="205"/>
      <c r="C72" s="163"/>
      <c r="D72" s="58"/>
      <c r="E72" s="73"/>
      <c r="F72" s="53"/>
      <c r="G72" s="284"/>
      <c r="H72" s="285"/>
      <c r="I72" s="285"/>
      <c r="J72" s="285"/>
      <c r="K72" s="285"/>
      <c r="L72" s="285"/>
      <c r="M72" s="285"/>
      <c r="N72" s="285"/>
      <c r="O72" s="285"/>
      <c r="P72" s="286"/>
    </row>
    <row r="73" spans="1:17" x14ac:dyDescent="0.3">
      <c r="A73" s="205"/>
      <c r="C73" s="163"/>
      <c r="D73" s="58"/>
      <c r="E73" s="73"/>
      <c r="F73" s="53"/>
      <c r="G73" s="287"/>
      <c r="H73" s="271"/>
      <c r="I73" s="271"/>
      <c r="J73" s="271"/>
      <c r="K73" s="271"/>
      <c r="L73" s="271"/>
      <c r="M73" s="271"/>
      <c r="N73" s="271"/>
      <c r="O73" s="271"/>
      <c r="P73" s="288"/>
    </row>
    <row r="74" spans="1:17" x14ac:dyDescent="0.3">
      <c r="A74" s="205"/>
      <c r="C74" s="165"/>
      <c r="D74" s="80"/>
      <c r="E74" s="84"/>
      <c r="F74" s="108"/>
      <c r="G74" s="289"/>
      <c r="H74" s="290"/>
      <c r="I74" s="290"/>
      <c r="J74" s="290"/>
      <c r="K74" s="290"/>
      <c r="L74" s="290"/>
      <c r="M74" s="290"/>
      <c r="N74" s="290"/>
      <c r="O74" s="290"/>
      <c r="P74" s="291"/>
    </row>
    <row r="75" spans="1:17" ht="3" customHeight="1" x14ac:dyDescent="0.3">
      <c r="A75" s="205"/>
      <c r="C75" s="163"/>
      <c r="D75" s="58"/>
      <c r="E75" s="58"/>
      <c r="F75" s="53"/>
      <c r="G75" s="53"/>
      <c r="H75" s="53"/>
      <c r="I75" s="53"/>
      <c r="J75" s="53"/>
      <c r="K75" s="53"/>
      <c r="L75" s="53"/>
      <c r="M75" s="53"/>
      <c r="N75" s="53"/>
      <c r="O75" s="53"/>
      <c r="P75" s="53"/>
    </row>
    <row r="76" spans="1:17" x14ac:dyDescent="0.3">
      <c r="A76" s="205"/>
      <c r="C76" s="163"/>
      <c r="D76" s="58"/>
      <c r="E76" s="281" t="s">
        <v>38</v>
      </c>
      <c r="F76" s="281"/>
      <c r="G76" s="281"/>
      <c r="H76" s="281"/>
      <c r="I76" s="281"/>
      <c r="J76" s="281"/>
      <c r="K76" s="281"/>
      <c r="L76" s="281"/>
      <c r="M76" s="281"/>
      <c r="N76" s="281"/>
      <c r="O76" s="281"/>
      <c r="P76" s="84"/>
    </row>
    <row r="77" spans="1:17" ht="3" customHeight="1" x14ac:dyDescent="0.3">
      <c r="A77" s="205"/>
      <c r="C77" s="163"/>
      <c r="D77" s="58"/>
      <c r="E77" s="107"/>
      <c r="F77" s="109"/>
      <c r="G77" s="109"/>
      <c r="H77" s="109"/>
      <c r="I77" s="109"/>
      <c r="J77" s="109"/>
      <c r="K77" s="109"/>
      <c r="L77" s="109"/>
      <c r="M77" s="109"/>
      <c r="N77" s="109"/>
      <c r="O77" s="109"/>
      <c r="P77" s="80"/>
    </row>
    <row r="78" spans="1:17" x14ac:dyDescent="0.3">
      <c r="A78" s="205"/>
      <c r="C78" s="163"/>
      <c r="D78" s="58"/>
      <c r="E78" s="73"/>
      <c r="F78" s="53" t="s">
        <v>93</v>
      </c>
      <c r="G78" s="53" t="s">
        <v>64</v>
      </c>
      <c r="H78" s="48"/>
      <c r="I78" s="48"/>
      <c r="J78" s="48"/>
      <c r="K78" s="48"/>
      <c r="L78" s="48"/>
      <c r="M78" s="48"/>
      <c r="N78" s="53"/>
      <c r="O78" s="53"/>
      <c r="P78" s="116"/>
      <c r="Q78" s="124"/>
    </row>
    <row r="79" spans="1:17" ht="3" customHeight="1" x14ac:dyDescent="0.3">
      <c r="A79" s="205"/>
      <c r="C79" s="163"/>
      <c r="D79" s="58"/>
      <c r="E79" s="58"/>
      <c r="F79" s="53"/>
      <c r="G79" s="53"/>
      <c r="H79" s="53"/>
      <c r="I79" s="53"/>
      <c r="J79" s="53"/>
      <c r="K79" s="53"/>
      <c r="L79" s="53"/>
      <c r="M79" s="53"/>
      <c r="N79" s="53"/>
      <c r="O79" s="53"/>
      <c r="P79" s="53"/>
    </row>
    <row r="80" spans="1:17" x14ac:dyDescent="0.3">
      <c r="A80" s="205"/>
      <c r="C80" s="163"/>
      <c r="D80" s="58"/>
      <c r="E80" s="281" t="s">
        <v>39</v>
      </c>
      <c r="F80" s="281"/>
      <c r="G80" s="281"/>
      <c r="H80" s="281"/>
      <c r="I80" s="281"/>
      <c r="J80" s="281"/>
      <c r="K80" s="281"/>
      <c r="L80" s="281"/>
      <c r="M80" s="281"/>
      <c r="N80" s="281"/>
      <c r="O80" s="281"/>
      <c r="P80" s="84"/>
    </row>
    <row r="81" spans="1:16" ht="3" customHeight="1" x14ac:dyDescent="0.3">
      <c r="A81" s="205"/>
      <c r="C81" s="163"/>
      <c r="D81" s="58"/>
      <c r="E81" s="107"/>
      <c r="F81" s="109"/>
      <c r="G81" s="109"/>
      <c r="H81" s="109"/>
      <c r="I81" s="109"/>
      <c r="J81" s="109"/>
      <c r="K81" s="109"/>
      <c r="L81" s="109"/>
      <c r="M81" s="109"/>
      <c r="N81" s="109"/>
      <c r="O81" s="109"/>
      <c r="P81" s="80"/>
    </row>
    <row r="82" spans="1:16" x14ac:dyDescent="0.3">
      <c r="A82" s="205"/>
      <c r="C82" s="163"/>
      <c r="D82" s="58"/>
      <c r="E82" s="73"/>
      <c r="F82" s="53" t="s">
        <v>36</v>
      </c>
      <c r="G82" s="53" t="s">
        <v>95</v>
      </c>
      <c r="H82" s="48"/>
      <c r="I82" s="48"/>
      <c r="J82" s="48"/>
      <c r="K82" s="48"/>
      <c r="L82" s="48"/>
      <c r="M82" s="48"/>
      <c r="N82" s="53"/>
      <c r="O82" s="53"/>
      <c r="P82" s="113" t="s">
        <v>61</v>
      </c>
    </row>
    <row r="83" spans="1:16" x14ac:dyDescent="0.3">
      <c r="A83" s="205"/>
      <c r="C83" s="163"/>
      <c r="D83" s="58"/>
      <c r="E83" s="73"/>
      <c r="F83" s="53"/>
      <c r="G83" s="48" t="s">
        <v>103</v>
      </c>
      <c r="H83" s="48"/>
      <c r="I83" s="48"/>
      <c r="J83" s="48"/>
      <c r="K83" s="48"/>
      <c r="L83" s="48"/>
      <c r="M83" s="48"/>
      <c r="N83" s="53"/>
      <c r="O83" s="53"/>
      <c r="P83" s="115"/>
    </row>
    <row r="84" spans="1:16" x14ac:dyDescent="0.3">
      <c r="A84" s="205"/>
      <c r="C84" s="163"/>
      <c r="D84" s="58"/>
      <c r="E84" s="73"/>
      <c r="F84" s="53"/>
      <c r="G84" s="48" t="s">
        <v>102</v>
      </c>
      <c r="H84" s="48"/>
      <c r="I84" s="48"/>
      <c r="J84" s="48"/>
      <c r="K84" s="48"/>
      <c r="L84" s="48"/>
      <c r="M84" s="48"/>
      <c r="N84" s="53"/>
      <c r="O84" s="53"/>
      <c r="P84" s="115"/>
    </row>
    <row r="85" spans="1:16" x14ac:dyDescent="0.3">
      <c r="A85" s="205"/>
      <c r="C85" s="163"/>
      <c r="D85" s="58"/>
      <c r="E85" s="73"/>
      <c r="F85" s="53"/>
      <c r="G85" s="48" t="s">
        <v>104</v>
      </c>
      <c r="H85" s="48"/>
      <c r="I85" s="48"/>
      <c r="J85" s="48"/>
      <c r="K85" s="48"/>
      <c r="L85" s="48"/>
      <c r="M85" s="48"/>
      <c r="N85" s="53"/>
      <c r="O85" s="53"/>
      <c r="P85" s="115"/>
    </row>
    <row r="86" spans="1:16" x14ac:dyDescent="0.3">
      <c r="A86" s="205"/>
      <c r="C86" s="163"/>
      <c r="D86" s="58"/>
      <c r="E86" s="73"/>
      <c r="F86" s="53" t="s">
        <v>96</v>
      </c>
      <c r="G86" s="53" t="s">
        <v>97</v>
      </c>
      <c r="H86" s="48"/>
      <c r="I86" s="48"/>
      <c r="J86" s="48"/>
      <c r="K86" s="48"/>
      <c r="L86" s="48"/>
      <c r="M86" s="48"/>
      <c r="N86" s="53"/>
      <c r="O86" s="108"/>
      <c r="P86" s="53"/>
    </row>
    <row r="87" spans="1:16" x14ac:dyDescent="0.3">
      <c r="A87" s="205"/>
      <c r="C87" s="163"/>
      <c r="D87" s="58"/>
      <c r="E87" s="73"/>
      <c r="F87" s="53"/>
      <c r="G87" s="284"/>
      <c r="H87" s="285"/>
      <c r="I87" s="285"/>
      <c r="J87" s="285"/>
      <c r="K87" s="285"/>
      <c r="L87" s="285"/>
      <c r="M87" s="285"/>
      <c r="N87" s="285"/>
      <c r="O87" s="285"/>
      <c r="P87" s="286"/>
    </row>
    <row r="88" spans="1:16" x14ac:dyDescent="0.3">
      <c r="A88" s="205"/>
      <c r="C88" s="163"/>
      <c r="D88" s="58"/>
      <c r="E88" s="73"/>
      <c r="F88" s="53"/>
      <c r="G88" s="287"/>
      <c r="H88" s="271"/>
      <c r="I88" s="271"/>
      <c r="J88" s="271"/>
      <c r="K88" s="271"/>
      <c r="L88" s="271"/>
      <c r="M88" s="271"/>
      <c r="N88" s="271"/>
      <c r="O88" s="271"/>
      <c r="P88" s="288"/>
    </row>
    <row r="89" spans="1:16" x14ac:dyDescent="0.3">
      <c r="A89" s="205"/>
      <c r="C89" s="163"/>
      <c r="D89" s="58"/>
      <c r="E89" s="73"/>
      <c r="F89" s="53"/>
      <c r="G89" s="289"/>
      <c r="H89" s="290"/>
      <c r="I89" s="290"/>
      <c r="J89" s="290"/>
      <c r="K89" s="290"/>
      <c r="L89" s="290"/>
      <c r="M89" s="290"/>
      <c r="N89" s="290"/>
      <c r="O89" s="290"/>
      <c r="P89" s="291"/>
    </row>
    <row r="90" spans="1:16" ht="3" customHeight="1" x14ac:dyDescent="0.3">
      <c r="A90" s="205"/>
      <c r="C90" s="165"/>
      <c r="D90" s="80"/>
      <c r="E90" s="80"/>
      <c r="F90" s="108"/>
      <c r="G90" s="74"/>
      <c r="H90" s="74"/>
      <c r="I90" s="74"/>
      <c r="J90" s="74"/>
      <c r="K90" s="74"/>
      <c r="L90" s="74"/>
      <c r="M90" s="74"/>
      <c r="N90" s="74"/>
      <c r="O90" s="74"/>
      <c r="P90" s="74"/>
    </row>
    <row r="91" spans="1:16" ht="11.1" customHeight="1" thickBot="1" x14ac:dyDescent="0.35">
      <c r="A91" s="205"/>
      <c r="C91" s="49"/>
      <c r="D91" s="49"/>
      <c r="E91" s="49"/>
      <c r="F91" s="53"/>
      <c r="G91" s="53"/>
      <c r="H91" s="53"/>
      <c r="I91" s="53"/>
      <c r="J91" s="53"/>
      <c r="K91" s="53"/>
      <c r="L91" s="53"/>
      <c r="M91" s="53"/>
      <c r="N91" s="53"/>
      <c r="O91" s="53"/>
      <c r="P91" s="77" t="s">
        <v>35</v>
      </c>
    </row>
    <row r="92" spans="1:16" ht="15.6" thickBot="1" x14ac:dyDescent="0.35">
      <c r="A92" s="205"/>
      <c r="C92" s="162" t="s">
        <v>3</v>
      </c>
      <c r="D92" s="163"/>
      <c r="E92" s="270" t="s">
        <v>50</v>
      </c>
      <c r="F92" s="270"/>
      <c r="G92" s="270"/>
      <c r="H92" s="270"/>
      <c r="I92" s="270"/>
      <c r="J92" s="270"/>
      <c r="K92" s="270"/>
      <c r="L92" s="270"/>
      <c r="M92" s="270"/>
      <c r="N92" s="270"/>
      <c r="O92" s="283"/>
      <c r="P92" s="91"/>
    </row>
    <row r="93" spans="1:16" ht="3" customHeight="1" x14ac:dyDescent="0.3">
      <c r="A93" s="205"/>
      <c r="C93" s="163"/>
      <c r="D93" s="58"/>
      <c r="E93" s="58"/>
      <c r="F93" s="53"/>
      <c r="G93" s="53"/>
      <c r="H93" s="53"/>
      <c r="I93" s="53"/>
      <c r="J93" s="53"/>
      <c r="K93" s="53"/>
      <c r="L93" s="53"/>
      <c r="M93" s="53"/>
      <c r="N93" s="53"/>
      <c r="O93" s="53"/>
      <c r="P93" s="53"/>
    </row>
    <row r="94" spans="1:16" x14ac:dyDescent="0.3">
      <c r="A94" s="205"/>
      <c r="C94" s="163"/>
      <c r="D94" s="58"/>
      <c r="E94" s="281" t="s">
        <v>37</v>
      </c>
      <c r="F94" s="281"/>
      <c r="G94" s="281"/>
      <c r="H94" s="281"/>
      <c r="I94" s="281"/>
      <c r="J94" s="281"/>
      <c r="K94" s="281"/>
      <c r="L94" s="281"/>
      <c r="M94" s="281"/>
      <c r="N94" s="281"/>
      <c r="O94" s="281"/>
      <c r="P94" s="84"/>
    </row>
    <row r="95" spans="1:16" ht="3" customHeight="1" x14ac:dyDescent="0.3">
      <c r="A95" s="205"/>
      <c r="C95" s="163"/>
      <c r="D95" s="58"/>
      <c r="E95" s="107"/>
      <c r="F95" s="109"/>
      <c r="G95" s="109"/>
      <c r="H95" s="109"/>
      <c r="I95" s="109"/>
      <c r="J95" s="109"/>
      <c r="K95" s="109"/>
      <c r="L95" s="109"/>
      <c r="M95" s="109"/>
      <c r="N95" s="109"/>
      <c r="O95" s="109"/>
      <c r="P95" s="80"/>
    </row>
    <row r="96" spans="1:16" x14ac:dyDescent="0.3">
      <c r="A96" s="205"/>
      <c r="C96" s="163"/>
      <c r="D96" s="58"/>
      <c r="E96" s="73"/>
      <c r="F96" s="53" t="s">
        <v>45</v>
      </c>
      <c r="G96" s="48" t="s">
        <v>77</v>
      </c>
      <c r="H96" s="48"/>
      <c r="I96" s="48"/>
      <c r="J96" s="48"/>
      <c r="K96" s="48"/>
      <c r="L96" s="48"/>
      <c r="M96" s="48"/>
      <c r="N96" s="53"/>
      <c r="O96" s="77"/>
      <c r="P96" s="53"/>
    </row>
    <row r="97" spans="1:17" x14ac:dyDescent="0.3">
      <c r="A97" s="205"/>
      <c r="C97" s="163"/>
      <c r="D97" s="58"/>
      <c r="E97" s="73"/>
      <c r="F97" s="53"/>
      <c r="G97" s="284"/>
      <c r="H97" s="285"/>
      <c r="I97" s="285"/>
      <c r="J97" s="285"/>
      <c r="K97" s="285"/>
      <c r="L97" s="285"/>
      <c r="M97" s="285"/>
      <c r="N97" s="285"/>
      <c r="O97" s="285"/>
      <c r="P97" s="286"/>
    </row>
    <row r="98" spans="1:17" x14ac:dyDescent="0.3">
      <c r="A98" s="205"/>
      <c r="C98" s="163"/>
      <c r="D98" s="58"/>
      <c r="E98" s="73"/>
      <c r="F98" s="53"/>
      <c r="G98" s="287"/>
      <c r="H98" s="271"/>
      <c r="I98" s="271"/>
      <c r="J98" s="271"/>
      <c r="K98" s="271"/>
      <c r="L98" s="271"/>
      <c r="M98" s="271"/>
      <c r="N98" s="271"/>
      <c r="O98" s="271"/>
      <c r="P98" s="288"/>
    </row>
    <row r="99" spans="1:17" x14ac:dyDescent="0.3">
      <c r="A99" s="205"/>
      <c r="C99" s="163"/>
      <c r="D99" s="58"/>
      <c r="E99" s="73"/>
      <c r="F99" s="53"/>
      <c r="G99" s="289"/>
      <c r="H99" s="290"/>
      <c r="I99" s="290"/>
      <c r="J99" s="290"/>
      <c r="K99" s="290"/>
      <c r="L99" s="290"/>
      <c r="M99" s="290"/>
      <c r="N99" s="290"/>
      <c r="O99" s="290"/>
      <c r="P99" s="291"/>
    </row>
    <row r="100" spans="1:17" ht="3" customHeight="1" x14ac:dyDescent="0.3">
      <c r="A100" s="205"/>
      <c r="C100" s="163"/>
      <c r="D100" s="58"/>
      <c r="E100" s="58"/>
      <c r="F100" s="53"/>
      <c r="G100" s="53"/>
      <c r="H100" s="53"/>
      <c r="I100" s="53"/>
      <c r="J100" s="53"/>
      <c r="K100" s="53"/>
      <c r="L100" s="53"/>
      <c r="M100" s="53"/>
      <c r="N100" s="53"/>
      <c r="O100" s="53"/>
      <c r="P100" s="53"/>
    </row>
    <row r="101" spans="1:17" x14ac:dyDescent="0.3">
      <c r="A101" s="205"/>
      <c r="C101" s="163"/>
      <c r="D101" s="58"/>
      <c r="E101" s="281" t="s">
        <v>38</v>
      </c>
      <c r="F101" s="281"/>
      <c r="G101" s="281"/>
      <c r="H101" s="281"/>
      <c r="I101" s="281"/>
      <c r="J101" s="281"/>
      <c r="K101" s="281"/>
      <c r="L101" s="281"/>
      <c r="M101" s="281"/>
      <c r="N101" s="281"/>
      <c r="O101" s="281"/>
      <c r="P101" s="84"/>
    </row>
    <row r="102" spans="1:17" ht="3" customHeight="1" x14ac:dyDescent="0.3">
      <c r="A102" s="205"/>
      <c r="C102" s="163"/>
      <c r="D102" s="58"/>
      <c r="E102" s="107"/>
      <c r="F102" s="109"/>
      <c r="G102" s="109"/>
      <c r="H102" s="109"/>
      <c r="I102" s="109"/>
      <c r="J102" s="109"/>
      <c r="K102" s="109"/>
      <c r="L102" s="109"/>
      <c r="M102" s="109"/>
      <c r="N102" s="109"/>
      <c r="O102" s="109"/>
      <c r="P102" s="80"/>
    </row>
    <row r="103" spans="1:17" x14ac:dyDescent="0.3">
      <c r="A103" s="205"/>
      <c r="C103" s="163"/>
      <c r="D103" s="58"/>
      <c r="E103" s="73"/>
      <c r="F103" s="53" t="s">
        <v>46</v>
      </c>
      <c r="G103" s="53" t="s">
        <v>66</v>
      </c>
      <c r="H103" s="48"/>
      <c r="I103" s="48"/>
      <c r="J103" s="48"/>
      <c r="K103" s="48"/>
      <c r="L103" s="48"/>
      <c r="M103" s="48"/>
      <c r="N103" s="53"/>
      <c r="O103" s="53"/>
      <c r="P103" s="116"/>
      <c r="Q103" s="125"/>
    </row>
    <row r="104" spans="1:17" ht="3" customHeight="1" x14ac:dyDescent="0.3">
      <c r="A104" s="205"/>
      <c r="C104" s="163"/>
      <c r="D104" s="58"/>
      <c r="E104" s="58"/>
      <c r="F104" s="53"/>
      <c r="G104" s="53"/>
      <c r="H104" s="53"/>
      <c r="I104" s="53"/>
      <c r="J104" s="53"/>
      <c r="K104" s="53"/>
      <c r="L104" s="53"/>
      <c r="M104" s="53"/>
      <c r="N104" s="53"/>
      <c r="O104" s="53"/>
      <c r="P104" s="53"/>
    </row>
    <row r="105" spans="1:17" x14ac:dyDescent="0.3">
      <c r="A105" s="205"/>
      <c r="C105" s="163"/>
      <c r="D105" s="58"/>
      <c r="E105" s="281" t="s">
        <v>39</v>
      </c>
      <c r="F105" s="281"/>
      <c r="G105" s="281"/>
      <c r="H105" s="281"/>
      <c r="I105" s="281"/>
      <c r="J105" s="281"/>
      <c r="K105" s="281"/>
      <c r="L105" s="281"/>
      <c r="M105" s="281"/>
      <c r="N105" s="281"/>
      <c r="O105" s="281"/>
      <c r="P105" s="84"/>
    </row>
    <row r="106" spans="1:17" ht="3" customHeight="1" x14ac:dyDescent="0.3">
      <c r="A106" s="205"/>
      <c r="C106" s="163"/>
      <c r="D106" s="58"/>
      <c r="E106" s="107"/>
      <c r="F106" s="109"/>
      <c r="G106" s="109"/>
      <c r="H106" s="109"/>
      <c r="I106" s="109"/>
      <c r="J106" s="109"/>
      <c r="K106" s="109"/>
      <c r="L106" s="109"/>
      <c r="M106" s="109"/>
      <c r="N106" s="109"/>
      <c r="O106" s="109"/>
      <c r="P106" s="80"/>
    </row>
    <row r="107" spans="1:17" x14ac:dyDescent="0.3">
      <c r="A107" s="205"/>
      <c r="C107" s="163"/>
      <c r="D107" s="58"/>
      <c r="E107" s="73"/>
      <c r="F107" s="53" t="s">
        <v>47</v>
      </c>
      <c r="G107" s="53" t="s">
        <v>73</v>
      </c>
      <c r="H107" s="48"/>
      <c r="I107" s="48"/>
      <c r="J107" s="48"/>
      <c r="K107" s="48"/>
      <c r="L107" s="48"/>
      <c r="M107" s="48"/>
      <c r="N107" s="53"/>
      <c r="O107" s="53"/>
      <c r="P107" s="114"/>
    </row>
    <row r="108" spans="1:17" x14ac:dyDescent="0.3">
      <c r="A108" s="205"/>
      <c r="C108" s="165"/>
      <c r="D108" s="80"/>
      <c r="E108" s="84"/>
      <c r="F108" s="108"/>
      <c r="G108" s="284"/>
      <c r="H108" s="285"/>
      <c r="I108" s="285"/>
      <c r="J108" s="285"/>
      <c r="K108" s="285"/>
      <c r="L108" s="285"/>
      <c r="M108" s="285"/>
      <c r="N108" s="285"/>
      <c r="O108" s="285"/>
      <c r="P108" s="286"/>
    </row>
    <row r="109" spans="1:17" x14ac:dyDescent="0.3">
      <c r="A109" s="205"/>
      <c r="C109" s="165"/>
      <c r="D109" s="80"/>
      <c r="E109" s="84"/>
      <c r="F109" s="108"/>
      <c r="G109" s="287"/>
      <c r="H109" s="271"/>
      <c r="I109" s="271"/>
      <c r="J109" s="271"/>
      <c r="K109" s="271"/>
      <c r="L109" s="271"/>
      <c r="M109" s="271"/>
      <c r="N109" s="271"/>
      <c r="O109" s="271"/>
      <c r="P109" s="288"/>
    </row>
    <row r="110" spans="1:17" x14ac:dyDescent="0.3">
      <c r="A110" s="205"/>
      <c r="C110" s="165"/>
      <c r="D110" s="80"/>
      <c r="E110" s="84"/>
      <c r="F110" s="108"/>
      <c r="G110" s="289"/>
      <c r="H110" s="290"/>
      <c r="I110" s="290"/>
      <c r="J110" s="290"/>
      <c r="K110" s="290"/>
      <c r="L110" s="290"/>
      <c r="M110" s="290"/>
      <c r="N110" s="290"/>
      <c r="O110" s="290"/>
      <c r="P110" s="291"/>
    </row>
    <row r="111" spans="1:17" ht="3" customHeight="1" x14ac:dyDescent="0.3">
      <c r="A111" s="205"/>
      <c r="C111" s="165"/>
      <c r="D111" s="80"/>
      <c r="E111" s="80"/>
      <c r="F111" s="108"/>
      <c r="G111" s="74"/>
      <c r="H111" s="74"/>
      <c r="I111" s="74"/>
      <c r="J111" s="74"/>
      <c r="K111" s="74"/>
      <c r="L111" s="74"/>
      <c r="M111" s="74"/>
      <c r="N111" s="74"/>
      <c r="O111" s="74"/>
      <c r="P111" s="74"/>
    </row>
    <row r="112" spans="1:17" ht="11.1" customHeight="1" thickBot="1" x14ac:dyDescent="0.35">
      <c r="A112" s="205"/>
      <c r="C112" s="49"/>
      <c r="D112" s="49"/>
      <c r="E112" s="49"/>
      <c r="F112" s="53"/>
      <c r="G112" s="53"/>
      <c r="H112" s="53"/>
      <c r="I112" s="53"/>
      <c r="J112" s="53"/>
      <c r="K112" s="53"/>
      <c r="L112" s="53"/>
      <c r="M112" s="53"/>
      <c r="N112" s="53"/>
      <c r="O112" s="53"/>
      <c r="P112" s="77" t="s">
        <v>35</v>
      </c>
    </row>
    <row r="113" spans="1:17" ht="15.6" thickBot="1" x14ac:dyDescent="0.35">
      <c r="A113" s="205"/>
      <c r="C113" s="162" t="s">
        <v>12</v>
      </c>
      <c r="D113" s="163"/>
      <c r="E113" s="270" t="s">
        <v>40</v>
      </c>
      <c r="F113" s="270"/>
      <c r="G113" s="270"/>
      <c r="H113" s="270"/>
      <c r="I113" s="270"/>
      <c r="J113" s="270"/>
      <c r="K113" s="270"/>
      <c r="L113" s="270"/>
      <c r="M113" s="270"/>
      <c r="N113" s="270"/>
      <c r="O113" s="283"/>
      <c r="P113" s="91"/>
    </row>
    <row r="114" spans="1:17" ht="3" customHeight="1" x14ac:dyDescent="0.3">
      <c r="A114" s="205"/>
      <c r="C114" s="163"/>
      <c r="D114" s="58"/>
      <c r="E114" s="58"/>
      <c r="F114" s="53"/>
      <c r="G114" s="53"/>
      <c r="H114" s="53"/>
      <c r="I114" s="53"/>
      <c r="J114" s="53"/>
      <c r="K114" s="53"/>
      <c r="L114" s="53"/>
      <c r="M114" s="53"/>
      <c r="N114" s="53"/>
      <c r="O114" s="53"/>
      <c r="P114" s="53"/>
    </row>
    <row r="115" spans="1:17" x14ac:dyDescent="0.3">
      <c r="A115" s="205"/>
      <c r="C115" s="163"/>
      <c r="D115" s="58"/>
      <c r="E115" s="281" t="s">
        <v>38</v>
      </c>
      <c r="F115" s="281"/>
      <c r="G115" s="281"/>
      <c r="H115" s="281"/>
      <c r="I115" s="281"/>
      <c r="J115" s="281"/>
      <c r="K115" s="281"/>
      <c r="L115" s="281"/>
      <c r="M115" s="281"/>
      <c r="N115" s="281"/>
      <c r="O115" s="281"/>
      <c r="P115" s="84"/>
    </row>
    <row r="116" spans="1:17" ht="3" customHeight="1" x14ac:dyDescent="0.3">
      <c r="A116" s="205"/>
      <c r="C116" s="163"/>
      <c r="D116" s="58"/>
      <c r="E116" s="107"/>
      <c r="F116" s="109"/>
      <c r="G116" s="109"/>
      <c r="H116" s="109"/>
      <c r="I116" s="109"/>
      <c r="J116" s="109"/>
      <c r="K116" s="109"/>
      <c r="L116" s="109"/>
      <c r="M116" s="109"/>
      <c r="N116" s="109"/>
      <c r="O116" s="109"/>
      <c r="P116" s="80"/>
    </row>
    <row r="117" spans="1:17" x14ac:dyDescent="0.3">
      <c r="A117" s="205"/>
      <c r="C117" s="163"/>
      <c r="D117" s="58"/>
      <c r="E117" s="73"/>
      <c r="F117" s="53" t="s">
        <v>48</v>
      </c>
      <c r="G117" s="53" t="s">
        <v>64</v>
      </c>
      <c r="H117" s="48"/>
      <c r="I117" s="48"/>
      <c r="J117" s="48"/>
      <c r="K117" s="48"/>
      <c r="L117" s="48"/>
      <c r="M117" s="48"/>
      <c r="N117" s="53"/>
      <c r="O117" s="53"/>
      <c r="P117" s="116"/>
      <c r="Q117" s="125"/>
    </row>
    <row r="118" spans="1:17" ht="3" customHeight="1" x14ac:dyDescent="0.3">
      <c r="A118" s="205"/>
      <c r="C118" s="163"/>
      <c r="D118" s="58"/>
      <c r="E118" s="58"/>
      <c r="F118" s="53"/>
      <c r="G118" s="53"/>
      <c r="H118" s="53"/>
      <c r="I118" s="53"/>
      <c r="J118" s="53"/>
      <c r="K118" s="53"/>
      <c r="L118" s="53"/>
      <c r="M118" s="53"/>
      <c r="N118" s="53"/>
      <c r="O118" s="53"/>
      <c r="P118" s="53"/>
    </row>
    <row r="119" spans="1:17" x14ac:dyDescent="0.3">
      <c r="A119" s="205"/>
      <c r="C119" s="163"/>
      <c r="D119" s="58"/>
      <c r="E119" s="281" t="s">
        <v>39</v>
      </c>
      <c r="F119" s="281"/>
      <c r="G119" s="281"/>
      <c r="H119" s="281"/>
      <c r="I119" s="281"/>
      <c r="J119" s="281"/>
      <c r="K119" s="281"/>
      <c r="L119" s="281"/>
      <c r="M119" s="281"/>
      <c r="N119" s="281"/>
      <c r="O119" s="281"/>
      <c r="P119" s="84"/>
    </row>
    <row r="120" spans="1:17" ht="3" customHeight="1" x14ac:dyDescent="0.3">
      <c r="A120" s="205"/>
      <c r="C120" s="163"/>
      <c r="D120" s="58"/>
      <c r="E120" s="107"/>
      <c r="F120" s="109"/>
      <c r="G120" s="109"/>
      <c r="H120" s="109"/>
      <c r="I120" s="109"/>
      <c r="J120" s="109"/>
      <c r="K120" s="109"/>
      <c r="L120" s="109"/>
      <c r="M120" s="109"/>
      <c r="N120" s="109"/>
      <c r="O120" s="109"/>
      <c r="P120" s="80"/>
    </row>
    <row r="121" spans="1:17" x14ac:dyDescent="0.3">
      <c r="A121" s="205"/>
      <c r="C121" s="163"/>
      <c r="D121" s="58"/>
      <c r="E121" s="73"/>
      <c r="F121" s="85" t="s">
        <v>49</v>
      </c>
      <c r="G121" s="53" t="s">
        <v>73</v>
      </c>
      <c r="H121" s="48"/>
      <c r="I121" s="48"/>
      <c r="J121" s="48"/>
      <c r="K121" s="48"/>
      <c r="L121" s="48"/>
      <c r="M121" s="48"/>
      <c r="N121" s="53"/>
      <c r="O121" s="53"/>
      <c r="P121" s="113"/>
    </row>
    <row r="122" spans="1:17" x14ac:dyDescent="0.3">
      <c r="A122" s="205"/>
      <c r="C122" s="165"/>
      <c r="D122" s="80"/>
      <c r="E122" s="84"/>
      <c r="F122" s="108"/>
      <c r="G122" s="284"/>
      <c r="H122" s="285"/>
      <c r="I122" s="285"/>
      <c r="J122" s="285"/>
      <c r="K122" s="285"/>
      <c r="L122" s="285"/>
      <c r="M122" s="285"/>
      <c r="N122" s="285"/>
      <c r="O122" s="285"/>
      <c r="P122" s="286"/>
    </row>
    <row r="123" spans="1:17" x14ac:dyDescent="0.3">
      <c r="A123" s="205"/>
      <c r="C123" s="165"/>
      <c r="D123" s="80"/>
      <c r="E123" s="84"/>
      <c r="F123" s="108"/>
      <c r="G123" s="287"/>
      <c r="H123" s="271"/>
      <c r="I123" s="271"/>
      <c r="J123" s="271"/>
      <c r="K123" s="271"/>
      <c r="L123" s="271"/>
      <c r="M123" s="271"/>
      <c r="N123" s="271"/>
      <c r="O123" s="271"/>
      <c r="P123" s="288"/>
    </row>
    <row r="124" spans="1:17" x14ac:dyDescent="0.3">
      <c r="A124" s="205"/>
      <c r="C124" s="165"/>
      <c r="D124" s="80"/>
      <c r="E124" s="84"/>
      <c r="F124" s="108"/>
      <c r="G124" s="289"/>
      <c r="H124" s="290"/>
      <c r="I124" s="290"/>
      <c r="J124" s="290"/>
      <c r="K124" s="290"/>
      <c r="L124" s="290"/>
      <c r="M124" s="290"/>
      <c r="N124" s="290"/>
      <c r="O124" s="290"/>
      <c r="P124" s="291"/>
    </row>
    <row r="125" spans="1:17" ht="3" customHeight="1" x14ac:dyDescent="0.3">
      <c r="A125" s="205"/>
      <c r="C125" s="165"/>
      <c r="D125" s="80"/>
      <c r="E125" s="80"/>
      <c r="F125" s="108"/>
      <c r="G125" s="74"/>
      <c r="H125" s="74"/>
      <c r="I125" s="74"/>
      <c r="J125" s="74"/>
      <c r="K125" s="74"/>
      <c r="L125" s="74"/>
      <c r="M125" s="74"/>
      <c r="N125" s="74"/>
      <c r="O125" s="74"/>
      <c r="P125" s="74"/>
    </row>
    <row r="126" spans="1:17" ht="11.1" customHeight="1" thickBot="1" x14ac:dyDescent="0.35">
      <c r="A126" s="205"/>
      <c r="C126" s="49"/>
      <c r="D126" s="49"/>
      <c r="E126" s="49"/>
      <c r="F126" s="53"/>
      <c r="G126" s="53"/>
      <c r="H126" s="53"/>
      <c r="I126" s="53"/>
      <c r="J126" s="53"/>
      <c r="K126" s="53"/>
      <c r="L126" s="53"/>
      <c r="M126" s="53"/>
      <c r="N126" s="53"/>
      <c r="O126" s="53"/>
      <c r="P126" s="77" t="s">
        <v>35</v>
      </c>
    </row>
    <row r="127" spans="1:17" ht="15.6" thickBot="1" x14ac:dyDescent="0.35">
      <c r="A127" s="205"/>
      <c r="C127" s="162" t="s">
        <v>13</v>
      </c>
      <c r="D127" s="163"/>
      <c r="E127" s="270" t="s">
        <v>41</v>
      </c>
      <c r="F127" s="270"/>
      <c r="G127" s="270"/>
      <c r="H127" s="270"/>
      <c r="I127" s="270"/>
      <c r="J127" s="270"/>
      <c r="K127" s="270"/>
      <c r="L127" s="270"/>
      <c r="M127" s="270"/>
      <c r="N127" s="270"/>
      <c r="O127" s="283"/>
      <c r="P127" s="91"/>
    </row>
    <row r="128" spans="1:17" ht="3" customHeight="1" x14ac:dyDescent="0.3">
      <c r="A128" s="205"/>
      <c r="C128" s="163"/>
      <c r="D128" s="58"/>
      <c r="E128" s="58"/>
      <c r="F128" s="53"/>
      <c r="G128" s="53"/>
      <c r="H128" s="53"/>
      <c r="I128" s="53"/>
      <c r="J128" s="53"/>
      <c r="K128" s="53"/>
      <c r="L128" s="53"/>
      <c r="M128" s="53"/>
      <c r="N128" s="53"/>
      <c r="O128" s="53"/>
      <c r="P128" s="53"/>
    </row>
    <row r="129" spans="1:17" x14ac:dyDescent="0.3">
      <c r="A129" s="205"/>
      <c r="C129" s="163"/>
      <c r="D129" s="58"/>
      <c r="E129" s="281" t="s">
        <v>37</v>
      </c>
      <c r="F129" s="281"/>
      <c r="G129" s="281"/>
      <c r="H129" s="281"/>
      <c r="I129" s="281"/>
      <c r="J129" s="281"/>
      <c r="K129" s="281"/>
      <c r="L129" s="281"/>
      <c r="M129" s="281"/>
      <c r="N129" s="281"/>
      <c r="O129" s="281"/>
      <c r="P129" s="84"/>
    </row>
    <row r="130" spans="1:17" ht="3" customHeight="1" x14ac:dyDescent="0.3">
      <c r="A130" s="205"/>
      <c r="C130" s="163"/>
      <c r="D130" s="58"/>
      <c r="E130" s="107"/>
      <c r="F130" s="109"/>
      <c r="G130" s="109"/>
      <c r="H130" s="109"/>
      <c r="I130" s="109"/>
      <c r="J130" s="109"/>
      <c r="K130" s="109"/>
      <c r="L130" s="109"/>
      <c r="M130" s="109"/>
      <c r="N130" s="109"/>
      <c r="O130" s="109"/>
      <c r="P130" s="80"/>
    </row>
    <row r="131" spans="1:17" x14ac:dyDescent="0.3">
      <c r="A131" s="205"/>
      <c r="C131" s="163"/>
      <c r="D131" s="58"/>
      <c r="E131" s="73"/>
      <c r="F131" s="53" t="s">
        <v>51</v>
      </c>
      <c r="G131" s="48" t="s">
        <v>219</v>
      </c>
      <c r="H131" s="48"/>
      <c r="I131" s="48"/>
      <c r="J131" s="48"/>
      <c r="K131" s="48"/>
      <c r="L131" s="48"/>
      <c r="M131" s="48"/>
      <c r="N131" s="48"/>
      <c r="O131" s="48"/>
      <c r="P131" s="53"/>
    </row>
    <row r="132" spans="1:17" x14ac:dyDescent="0.3">
      <c r="A132" s="205"/>
      <c r="C132" s="163"/>
      <c r="D132" s="58"/>
      <c r="E132" s="73"/>
      <c r="F132" s="53"/>
      <c r="G132" s="48" t="s">
        <v>222</v>
      </c>
      <c r="H132" s="48"/>
      <c r="I132" s="48"/>
      <c r="J132" s="48"/>
      <c r="K132" s="48"/>
      <c r="L132" s="48"/>
      <c r="M132" s="48"/>
      <c r="N132" s="48"/>
      <c r="O132" s="48"/>
      <c r="P132" s="53"/>
    </row>
    <row r="133" spans="1:17" ht="3" customHeight="1" x14ac:dyDescent="0.3">
      <c r="A133" s="205"/>
      <c r="C133" s="163"/>
      <c r="D133" s="58"/>
      <c r="E133" s="58"/>
      <c r="F133" s="53"/>
      <c r="G133" s="53"/>
      <c r="H133" s="53"/>
      <c r="I133" s="53"/>
      <c r="J133" s="53"/>
      <c r="K133" s="53"/>
      <c r="L133" s="53"/>
      <c r="M133" s="53"/>
      <c r="N133" s="53"/>
      <c r="O133" s="53"/>
      <c r="P133" s="53"/>
    </row>
    <row r="134" spans="1:17" x14ac:dyDescent="0.3">
      <c r="A134" s="205"/>
      <c r="C134" s="163"/>
      <c r="D134" s="58"/>
      <c r="E134" s="281" t="s">
        <v>38</v>
      </c>
      <c r="F134" s="281"/>
      <c r="G134" s="281"/>
      <c r="H134" s="281"/>
      <c r="I134" s="281"/>
      <c r="J134" s="281"/>
      <c r="K134" s="281"/>
      <c r="L134" s="281"/>
      <c r="M134" s="281"/>
      <c r="N134" s="281"/>
      <c r="O134" s="281"/>
      <c r="P134" s="84"/>
    </row>
    <row r="135" spans="1:17" ht="3" customHeight="1" x14ac:dyDescent="0.3">
      <c r="A135" s="205"/>
      <c r="C135" s="163"/>
      <c r="D135" s="58"/>
      <c r="E135" s="107"/>
      <c r="F135" s="109"/>
      <c r="G135" s="109"/>
      <c r="H135" s="109"/>
      <c r="I135" s="109"/>
      <c r="J135" s="109"/>
      <c r="K135" s="109"/>
      <c r="L135" s="109"/>
      <c r="M135" s="109"/>
      <c r="N135" s="109"/>
      <c r="O135" s="109"/>
      <c r="P135" s="80"/>
    </row>
    <row r="136" spans="1:17" x14ac:dyDescent="0.3">
      <c r="A136" s="205"/>
      <c r="C136" s="163"/>
      <c r="D136" s="58"/>
      <c r="E136" s="73"/>
      <c r="F136" s="53" t="s">
        <v>52</v>
      </c>
      <c r="G136" s="53" t="s">
        <v>64</v>
      </c>
      <c r="H136" s="48"/>
      <c r="I136" s="48"/>
      <c r="J136" s="48"/>
      <c r="K136" s="48"/>
      <c r="L136" s="48"/>
      <c r="M136" s="48"/>
      <c r="N136" s="53"/>
      <c r="O136" s="53"/>
      <c r="P136" s="116"/>
      <c r="Q136" s="125"/>
    </row>
    <row r="137" spans="1:17" ht="3" customHeight="1" x14ac:dyDescent="0.3">
      <c r="A137" s="205"/>
      <c r="C137" s="163"/>
      <c r="D137" s="58"/>
      <c r="E137" s="58"/>
      <c r="F137" s="53"/>
      <c r="G137" s="53"/>
      <c r="H137" s="53"/>
      <c r="I137" s="53"/>
      <c r="J137" s="53"/>
      <c r="K137" s="53"/>
      <c r="L137" s="53"/>
      <c r="M137" s="53"/>
      <c r="N137" s="53"/>
      <c r="O137" s="53"/>
      <c r="P137" s="53"/>
    </row>
    <row r="138" spans="1:17" x14ac:dyDescent="0.3">
      <c r="A138" s="205"/>
      <c r="C138" s="163"/>
      <c r="D138" s="58"/>
      <c r="E138" s="281" t="s">
        <v>39</v>
      </c>
      <c r="F138" s="281"/>
      <c r="G138" s="281"/>
      <c r="H138" s="281"/>
      <c r="I138" s="281"/>
      <c r="J138" s="281"/>
      <c r="K138" s="281"/>
      <c r="L138" s="281"/>
      <c r="M138" s="281"/>
      <c r="N138" s="281"/>
      <c r="O138" s="281"/>
      <c r="P138" s="84"/>
    </row>
    <row r="139" spans="1:17" ht="3" customHeight="1" x14ac:dyDescent="0.3">
      <c r="A139" s="205"/>
      <c r="C139" s="163"/>
      <c r="D139" s="58"/>
      <c r="E139" s="107"/>
      <c r="F139" s="109"/>
      <c r="G139" s="109"/>
      <c r="H139" s="109"/>
      <c r="I139" s="109"/>
      <c r="J139" s="109"/>
      <c r="K139" s="109"/>
      <c r="L139" s="109"/>
      <c r="M139" s="109"/>
      <c r="N139" s="109"/>
      <c r="O139" s="109"/>
      <c r="P139" s="80"/>
    </row>
    <row r="140" spans="1:17" x14ac:dyDescent="0.3">
      <c r="A140" s="205"/>
      <c r="C140" s="163"/>
      <c r="D140" s="58"/>
      <c r="E140" s="73"/>
      <c r="F140" s="53" t="s">
        <v>134</v>
      </c>
      <c r="G140" s="53" t="s">
        <v>394</v>
      </c>
      <c r="H140" s="48"/>
      <c r="I140" s="48"/>
      <c r="J140" s="48"/>
      <c r="K140" s="48"/>
      <c r="L140" s="48"/>
      <c r="M140" s="48"/>
      <c r="N140" s="53"/>
      <c r="O140" s="77"/>
      <c r="P140" s="53"/>
    </row>
    <row r="141" spans="1:17" x14ac:dyDescent="0.3">
      <c r="A141" s="205"/>
      <c r="C141" s="165"/>
      <c r="D141" s="80"/>
      <c r="E141" s="84"/>
      <c r="F141" s="108"/>
      <c r="G141" s="284"/>
      <c r="H141" s="285"/>
      <c r="I141" s="285"/>
      <c r="J141" s="285"/>
      <c r="K141" s="285"/>
      <c r="L141" s="285"/>
      <c r="M141" s="285"/>
      <c r="N141" s="285"/>
      <c r="O141" s="285"/>
      <c r="P141" s="286"/>
    </row>
    <row r="142" spans="1:17" x14ac:dyDescent="0.3">
      <c r="A142" s="205"/>
      <c r="C142" s="165"/>
      <c r="D142" s="80"/>
      <c r="E142" s="84"/>
      <c r="F142" s="108"/>
      <c r="G142" s="287"/>
      <c r="H142" s="271"/>
      <c r="I142" s="271"/>
      <c r="J142" s="271"/>
      <c r="K142" s="271"/>
      <c r="L142" s="271"/>
      <c r="M142" s="271"/>
      <c r="N142" s="271"/>
      <c r="O142" s="271"/>
      <c r="P142" s="288"/>
    </row>
    <row r="143" spans="1:17" x14ac:dyDescent="0.3">
      <c r="A143" s="205"/>
      <c r="C143" s="165"/>
      <c r="D143" s="80"/>
      <c r="E143" s="84"/>
      <c r="F143" s="108"/>
      <c r="G143" s="289"/>
      <c r="H143" s="290"/>
      <c r="I143" s="290"/>
      <c r="J143" s="290"/>
      <c r="K143" s="290"/>
      <c r="L143" s="290"/>
      <c r="M143" s="290"/>
      <c r="N143" s="290"/>
      <c r="O143" s="290"/>
      <c r="P143" s="291"/>
    </row>
    <row r="144" spans="1:17" ht="3" customHeight="1" x14ac:dyDescent="0.3">
      <c r="A144" s="205"/>
      <c r="C144" s="165"/>
      <c r="D144" s="80"/>
      <c r="E144" s="80"/>
      <c r="F144" s="108"/>
      <c r="G144" s="74"/>
      <c r="H144" s="74"/>
      <c r="I144" s="74"/>
      <c r="J144" s="74"/>
      <c r="K144" s="74"/>
      <c r="L144" s="74"/>
      <c r="M144" s="74"/>
      <c r="N144" s="74"/>
      <c r="O144" s="74"/>
      <c r="P144" s="74"/>
    </row>
    <row r="145" spans="1:18" ht="11.1" customHeight="1" thickBot="1" x14ac:dyDescent="0.35">
      <c r="A145" s="205"/>
      <c r="C145" s="49"/>
      <c r="D145" s="49"/>
      <c r="E145" s="49"/>
      <c r="F145" s="53"/>
      <c r="G145" s="53"/>
      <c r="H145" s="53"/>
      <c r="I145" s="53"/>
      <c r="J145" s="53"/>
      <c r="K145" s="53"/>
      <c r="L145" s="53"/>
      <c r="M145" s="53"/>
      <c r="N145" s="53"/>
      <c r="O145" s="53"/>
      <c r="P145" s="77" t="s">
        <v>35</v>
      </c>
    </row>
    <row r="146" spans="1:18" ht="15.6" thickBot="1" x14ac:dyDescent="0.35">
      <c r="A146" s="205"/>
      <c r="C146" s="162" t="s">
        <v>14</v>
      </c>
      <c r="D146" s="163"/>
      <c r="E146" s="270" t="s">
        <v>42</v>
      </c>
      <c r="F146" s="270"/>
      <c r="G146" s="270"/>
      <c r="H146" s="270"/>
      <c r="I146" s="270"/>
      <c r="J146" s="270"/>
      <c r="K146" s="270"/>
      <c r="L146" s="270"/>
      <c r="M146" s="270"/>
      <c r="N146" s="270"/>
      <c r="O146" s="283"/>
      <c r="P146" s="91"/>
      <c r="R146" s="220"/>
    </row>
    <row r="147" spans="1:18" ht="3" customHeight="1" x14ac:dyDescent="0.3">
      <c r="A147" s="205"/>
      <c r="C147" s="163"/>
      <c r="D147" s="58"/>
      <c r="E147" s="58"/>
      <c r="F147" s="80"/>
      <c r="G147" s="53"/>
      <c r="H147" s="53"/>
      <c r="I147" s="53"/>
      <c r="J147" s="53"/>
      <c r="K147" s="53"/>
      <c r="L147" s="53"/>
      <c r="M147" s="53"/>
      <c r="N147" s="53"/>
      <c r="O147" s="53"/>
      <c r="P147" s="53"/>
    </row>
    <row r="148" spans="1:18" x14ac:dyDescent="0.3">
      <c r="A148" s="205"/>
      <c r="C148" s="163"/>
      <c r="D148" s="58"/>
      <c r="E148" s="281" t="s">
        <v>37</v>
      </c>
      <c r="F148" s="281"/>
      <c r="G148" s="281"/>
      <c r="H148" s="281"/>
      <c r="I148" s="281"/>
      <c r="J148" s="281"/>
      <c r="K148" s="281"/>
      <c r="L148" s="281"/>
      <c r="M148" s="281"/>
      <c r="N148" s="281"/>
      <c r="O148" s="281"/>
      <c r="P148" s="84"/>
    </row>
    <row r="149" spans="1:18" ht="3" customHeight="1" x14ac:dyDescent="0.3">
      <c r="A149" s="205"/>
      <c r="C149" s="163"/>
      <c r="D149" s="58"/>
      <c r="E149" s="107"/>
      <c r="F149" s="109"/>
      <c r="G149" s="109"/>
      <c r="H149" s="109"/>
      <c r="I149" s="109"/>
      <c r="J149" s="109"/>
      <c r="K149" s="109"/>
      <c r="L149" s="109"/>
      <c r="M149" s="109"/>
      <c r="N149" s="109"/>
      <c r="O149" s="109"/>
      <c r="P149" s="80"/>
    </row>
    <row r="150" spans="1:18" x14ac:dyDescent="0.3">
      <c r="A150" s="205"/>
      <c r="C150" s="163"/>
      <c r="D150" s="58"/>
      <c r="E150" s="73"/>
      <c r="F150" s="53" t="s">
        <v>55</v>
      </c>
      <c r="G150" s="301" t="s">
        <v>68</v>
      </c>
      <c r="H150" s="301"/>
      <c r="I150" s="301"/>
      <c r="J150" s="301"/>
      <c r="K150" s="301"/>
      <c r="L150" s="301"/>
      <c r="M150" s="301"/>
      <c r="N150" s="301"/>
      <c r="O150" s="75"/>
      <c r="P150" s="115"/>
    </row>
    <row r="151" spans="1:18" ht="3" customHeight="1" x14ac:dyDescent="0.3">
      <c r="A151" s="205"/>
      <c r="C151" s="163"/>
      <c r="D151" s="58"/>
      <c r="E151" s="58"/>
      <c r="F151" s="53"/>
      <c r="G151" s="53"/>
      <c r="H151" s="53"/>
      <c r="I151" s="53"/>
      <c r="J151" s="53"/>
      <c r="K151" s="53"/>
      <c r="L151" s="53"/>
      <c r="M151" s="53"/>
      <c r="N151" s="53"/>
      <c r="O151" s="53"/>
      <c r="P151" s="53"/>
    </row>
    <row r="152" spans="1:18" x14ac:dyDescent="0.3">
      <c r="A152" s="205"/>
      <c r="C152" s="163"/>
      <c r="D152" s="58"/>
      <c r="E152" s="281" t="s">
        <v>38</v>
      </c>
      <c r="F152" s="281"/>
      <c r="G152" s="281"/>
      <c r="H152" s="281"/>
      <c r="I152" s="281"/>
      <c r="J152" s="281"/>
      <c r="K152" s="281"/>
      <c r="L152" s="281"/>
      <c r="M152" s="281"/>
      <c r="N152" s="281"/>
      <c r="O152" s="281"/>
      <c r="P152" s="84"/>
    </row>
    <row r="153" spans="1:18" ht="3" customHeight="1" x14ac:dyDescent="0.3">
      <c r="A153" s="205"/>
      <c r="C153" s="163"/>
      <c r="D153" s="58"/>
      <c r="E153" s="107"/>
      <c r="F153" s="109"/>
      <c r="G153" s="109"/>
      <c r="H153" s="109"/>
      <c r="I153" s="109"/>
      <c r="J153" s="109"/>
      <c r="K153" s="109"/>
      <c r="L153" s="109"/>
      <c r="M153" s="109"/>
      <c r="N153" s="109"/>
      <c r="O153" s="109"/>
      <c r="P153" s="80"/>
    </row>
    <row r="154" spans="1:18" x14ac:dyDescent="0.3">
      <c r="A154" s="205"/>
      <c r="C154" s="163"/>
      <c r="D154" s="58"/>
      <c r="E154" s="73"/>
      <c r="F154" s="53" t="s">
        <v>53</v>
      </c>
      <c r="G154" s="53" t="s">
        <v>64</v>
      </c>
      <c r="H154" s="48"/>
      <c r="I154" s="48"/>
      <c r="J154" s="48"/>
      <c r="K154" s="48"/>
      <c r="L154" s="48"/>
      <c r="M154" s="48"/>
      <c r="N154" s="53"/>
      <c r="O154" s="53"/>
      <c r="P154" s="116"/>
      <c r="Q154" s="125"/>
    </row>
    <row r="155" spans="1:18" ht="3" customHeight="1" x14ac:dyDescent="0.3">
      <c r="A155" s="205"/>
      <c r="C155" s="163"/>
      <c r="D155" s="58"/>
      <c r="E155" s="58"/>
      <c r="F155" s="53"/>
      <c r="G155" s="53"/>
      <c r="H155" s="53"/>
      <c r="I155" s="53"/>
      <c r="J155" s="53"/>
      <c r="K155" s="53"/>
      <c r="L155" s="53"/>
      <c r="M155" s="53"/>
      <c r="N155" s="53"/>
      <c r="O155" s="53"/>
      <c r="P155" s="53"/>
    </row>
    <row r="156" spans="1:18" x14ac:dyDescent="0.3">
      <c r="A156" s="205"/>
      <c r="C156" s="163"/>
      <c r="D156" s="58"/>
      <c r="E156" s="281" t="s">
        <v>39</v>
      </c>
      <c r="F156" s="281"/>
      <c r="G156" s="281"/>
      <c r="H156" s="281"/>
      <c r="I156" s="281"/>
      <c r="J156" s="281"/>
      <c r="K156" s="281"/>
      <c r="L156" s="281"/>
      <c r="M156" s="281"/>
      <c r="N156" s="281"/>
      <c r="O156" s="281"/>
      <c r="P156" s="84"/>
    </row>
    <row r="157" spans="1:18" ht="3" customHeight="1" x14ac:dyDescent="0.3">
      <c r="A157" s="205"/>
      <c r="C157" s="163"/>
      <c r="D157" s="58"/>
      <c r="E157" s="107"/>
      <c r="F157" s="109"/>
      <c r="G157" s="109"/>
      <c r="H157" s="109"/>
      <c r="I157" s="109"/>
      <c r="J157" s="109"/>
      <c r="K157" s="109"/>
      <c r="L157" s="109"/>
      <c r="M157" s="109"/>
      <c r="N157" s="109"/>
      <c r="O157" s="109"/>
      <c r="P157" s="80"/>
    </row>
    <row r="158" spans="1:18" x14ac:dyDescent="0.3">
      <c r="A158" s="205"/>
      <c r="C158" s="163"/>
      <c r="D158" s="58"/>
      <c r="E158" s="73"/>
      <c r="F158" s="85" t="s">
        <v>54</v>
      </c>
      <c r="G158" s="53" t="s">
        <v>74</v>
      </c>
      <c r="H158" s="48"/>
      <c r="I158" s="48"/>
      <c r="J158" s="48"/>
      <c r="K158" s="48"/>
      <c r="L158" s="48"/>
      <c r="M158" s="48"/>
      <c r="N158" s="53"/>
      <c r="O158" s="53"/>
      <c r="P158" s="113"/>
    </row>
    <row r="159" spans="1:18" x14ac:dyDescent="0.3">
      <c r="A159" s="205"/>
      <c r="C159" s="165"/>
      <c r="D159" s="80"/>
      <c r="E159" s="84"/>
      <c r="F159" s="108"/>
      <c r="G159" s="284"/>
      <c r="H159" s="285"/>
      <c r="I159" s="285"/>
      <c r="J159" s="285"/>
      <c r="K159" s="285"/>
      <c r="L159" s="285"/>
      <c r="M159" s="285"/>
      <c r="N159" s="285"/>
      <c r="O159" s="285"/>
      <c r="P159" s="286"/>
    </row>
    <row r="160" spans="1:18" x14ac:dyDescent="0.3">
      <c r="A160" s="205"/>
      <c r="C160" s="165"/>
      <c r="D160" s="80"/>
      <c r="E160" s="84"/>
      <c r="F160" s="108"/>
      <c r="G160" s="287"/>
      <c r="H160" s="271"/>
      <c r="I160" s="271"/>
      <c r="J160" s="271"/>
      <c r="K160" s="271"/>
      <c r="L160" s="271"/>
      <c r="M160" s="271"/>
      <c r="N160" s="271"/>
      <c r="O160" s="271"/>
      <c r="P160" s="288"/>
    </row>
    <row r="161" spans="1:16" x14ac:dyDescent="0.3">
      <c r="A161" s="205"/>
      <c r="C161" s="165"/>
      <c r="D161" s="80"/>
      <c r="E161" s="84"/>
      <c r="F161" s="108"/>
      <c r="G161" s="289"/>
      <c r="H161" s="290"/>
      <c r="I161" s="290"/>
      <c r="J161" s="290"/>
      <c r="K161" s="290"/>
      <c r="L161" s="290"/>
      <c r="M161" s="290"/>
      <c r="N161" s="290"/>
      <c r="O161" s="290"/>
      <c r="P161" s="291"/>
    </row>
    <row r="162" spans="1:16" ht="3" customHeight="1" x14ac:dyDescent="0.3">
      <c r="A162" s="205"/>
      <c r="C162" s="165"/>
      <c r="D162" s="80"/>
      <c r="E162" s="80"/>
      <c r="F162" s="108"/>
      <c r="G162" s="74"/>
      <c r="H162" s="74"/>
      <c r="I162" s="74"/>
      <c r="J162" s="74"/>
      <c r="K162" s="74"/>
      <c r="L162" s="74"/>
      <c r="M162" s="74"/>
      <c r="N162" s="74"/>
      <c r="O162" s="74"/>
      <c r="P162" s="74"/>
    </row>
    <row r="163" spans="1:16" ht="11.1" customHeight="1" thickBot="1" x14ac:dyDescent="0.35">
      <c r="A163" s="205"/>
      <c r="C163" s="49"/>
      <c r="D163" s="58"/>
      <c r="E163" s="58"/>
      <c r="F163" s="80"/>
      <c r="G163" s="53"/>
      <c r="H163" s="53"/>
      <c r="I163" s="53"/>
      <c r="J163" s="53"/>
      <c r="K163" s="53"/>
      <c r="L163" s="53"/>
      <c r="M163" s="53"/>
      <c r="N163" s="53"/>
      <c r="O163" s="53"/>
      <c r="P163" s="77" t="s">
        <v>35</v>
      </c>
    </row>
    <row r="164" spans="1:16" ht="15.6" thickBot="1" x14ac:dyDescent="0.35">
      <c r="A164" s="205"/>
      <c r="C164" s="162" t="s">
        <v>15</v>
      </c>
      <c r="D164" s="163"/>
      <c r="E164" s="270" t="s">
        <v>43</v>
      </c>
      <c r="F164" s="270"/>
      <c r="G164" s="270"/>
      <c r="H164" s="270"/>
      <c r="I164" s="270"/>
      <c r="J164" s="270"/>
      <c r="K164" s="270"/>
      <c r="L164" s="270"/>
      <c r="M164" s="270"/>
      <c r="N164" s="270"/>
      <c r="O164" s="283"/>
      <c r="P164" s="91"/>
    </row>
    <row r="165" spans="1:16" ht="3" customHeight="1" x14ac:dyDescent="0.3">
      <c r="A165" s="205"/>
      <c r="C165" s="163"/>
      <c r="D165" s="58"/>
      <c r="E165" s="58"/>
      <c r="F165" s="80"/>
      <c r="G165" s="53"/>
      <c r="H165" s="53"/>
      <c r="I165" s="53"/>
      <c r="J165" s="53"/>
      <c r="K165" s="53"/>
      <c r="L165" s="53"/>
      <c r="M165" s="53"/>
      <c r="N165" s="53"/>
      <c r="O165" s="53"/>
      <c r="P165" s="53"/>
    </row>
    <row r="166" spans="1:16" x14ac:dyDescent="0.3">
      <c r="A166" s="205"/>
      <c r="C166" s="163"/>
      <c r="D166" s="58"/>
      <c r="E166" s="281" t="s">
        <v>37</v>
      </c>
      <c r="F166" s="281"/>
      <c r="G166" s="281"/>
      <c r="H166" s="281"/>
      <c r="I166" s="281"/>
      <c r="J166" s="281"/>
      <c r="K166" s="281"/>
      <c r="L166" s="281"/>
      <c r="M166" s="281"/>
      <c r="N166" s="281"/>
      <c r="O166" s="281"/>
      <c r="P166" s="84"/>
    </row>
    <row r="167" spans="1:16" ht="3" customHeight="1" x14ac:dyDescent="0.3">
      <c r="A167" s="205"/>
      <c r="C167" s="163"/>
      <c r="D167" s="58"/>
      <c r="E167" s="107"/>
      <c r="F167" s="109"/>
      <c r="G167" s="109"/>
      <c r="H167" s="109"/>
      <c r="I167" s="109"/>
      <c r="J167" s="109"/>
      <c r="K167" s="109"/>
      <c r="L167" s="109"/>
      <c r="M167" s="109"/>
      <c r="N167" s="109"/>
      <c r="O167" s="109"/>
      <c r="P167" s="80"/>
    </row>
    <row r="168" spans="1:16" x14ac:dyDescent="0.3">
      <c r="A168" s="205"/>
      <c r="C168" s="163"/>
      <c r="D168" s="58"/>
      <c r="E168" s="73"/>
      <c r="F168" s="80" t="s">
        <v>28</v>
      </c>
      <c r="G168" s="301" t="s">
        <v>89</v>
      </c>
      <c r="H168" s="301"/>
      <c r="I168" s="301"/>
      <c r="J168" s="301"/>
      <c r="K168" s="301"/>
      <c r="L168" s="301"/>
      <c r="M168" s="301"/>
      <c r="N168" s="76"/>
      <c r="O168" s="53"/>
      <c r="P168" s="53"/>
    </row>
    <row r="169" spans="1:16" ht="3" customHeight="1" x14ac:dyDescent="0.3">
      <c r="A169" s="205"/>
      <c r="C169" s="163"/>
      <c r="D169" s="58"/>
      <c r="E169" s="73"/>
      <c r="F169" s="80"/>
      <c r="G169" s="53"/>
      <c r="H169" s="53"/>
      <c r="I169" s="53"/>
      <c r="J169" s="53"/>
      <c r="K169" s="53"/>
      <c r="L169" s="53"/>
      <c r="M169" s="53"/>
      <c r="N169" s="53"/>
      <c r="O169" s="53"/>
      <c r="P169" s="53"/>
    </row>
    <row r="170" spans="1:16" x14ac:dyDescent="0.3">
      <c r="A170" s="205"/>
      <c r="C170" s="163"/>
      <c r="D170" s="58"/>
      <c r="E170" s="73"/>
      <c r="F170" s="53" t="s">
        <v>206</v>
      </c>
      <c r="G170" s="301" t="s">
        <v>176</v>
      </c>
      <c r="H170" s="301"/>
      <c r="I170" s="301"/>
      <c r="J170" s="301"/>
      <c r="K170" s="301"/>
      <c r="L170" s="301"/>
      <c r="M170" s="301"/>
      <c r="N170" s="53"/>
      <c r="O170" s="53"/>
      <c r="P170" s="113" t="s">
        <v>61</v>
      </c>
    </row>
    <row r="171" spans="1:16" x14ac:dyDescent="0.3">
      <c r="A171" s="205"/>
      <c r="C171" s="163"/>
      <c r="D171" s="58"/>
      <c r="E171" s="73"/>
      <c r="F171" s="53"/>
      <c r="G171" s="49">
        <v>1</v>
      </c>
      <c r="H171" s="48" t="s">
        <v>231</v>
      </c>
      <c r="I171" s="48"/>
      <c r="J171" s="48"/>
      <c r="K171" s="48"/>
      <c r="L171" s="48"/>
      <c r="M171" s="48"/>
      <c r="N171" s="53"/>
      <c r="O171" s="53"/>
      <c r="P171" s="115"/>
    </row>
    <row r="172" spans="1:16" x14ac:dyDescent="0.3">
      <c r="A172" s="205"/>
      <c r="C172" s="163"/>
      <c r="D172" s="58"/>
      <c r="E172" s="73"/>
      <c r="F172" s="53"/>
      <c r="G172" s="49">
        <v>2</v>
      </c>
      <c r="H172" s="48" t="s">
        <v>232</v>
      </c>
      <c r="I172" s="48"/>
      <c r="J172" s="48"/>
      <c r="K172" s="48"/>
      <c r="L172" s="48"/>
      <c r="M172" s="48"/>
      <c r="N172" s="53"/>
      <c r="O172" s="53"/>
      <c r="P172" s="115"/>
    </row>
    <row r="173" spans="1:16" x14ac:dyDescent="0.3">
      <c r="A173" s="205"/>
      <c r="C173" s="163"/>
      <c r="D173" s="58"/>
      <c r="E173" s="73"/>
      <c r="F173" s="53"/>
      <c r="G173" s="49">
        <v>3</v>
      </c>
      <c r="H173" s="48" t="s">
        <v>233</v>
      </c>
      <c r="I173" s="48"/>
      <c r="J173" s="48"/>
      <c r="K173" s="48"/>
      <c r="L173" s="48"/>
      <c r="M173" s="48"/>
      <c r="N173" s="53"/>
      <c r="O173" s="53"/>
      <c r="P173" s="115"/>
    </row>
    <row r="174" spans="1:16" x14ac:dyDescent="0.3">
      <c r="A174" s="205"/>
      <c r="C174" s="163"/>
      <c r="D174" s="58"/>
      <c r="E174" s="73"/>
      <c r="F174" s="53"/>
      <c r="G174" s="49">
        <v>4</v>
      </c>
      <c r="H174" s="48" t="s">
        <v>234</v>
      </c>
      <c r="I174" s="48"/>
      <c r="J174" s="48"/>
      <c r="K174" s="48"/>
      <c r="L174" s="48"/>
      <c r="M174" s="48"/>
      <c r="N174" s="53"/>
      <c r="O174" s="53"/>
      <c r="P174" s="115"/>
    </row>
    <row r="175" spans="1:16" x14ac:dyDescent="0.3">
      <c r="A175" s="205"/>
      <c r="C175" s="163"/>
      <c r="D175" s="58"/>
      <c r="E175" s="73"/>
      <c r="F175" s="53"/>
      <c r="G175" s="49">
        <v>5</v>
      </c>
      <c r="H175" s="48" t="s">
        <v>235</v>
      </c>
      <c r="I175" s="48"/>
      <c r="J175" s="48"/>
      <c r="K175" s="48"/>
      <c r="L175" s="48"/>
      <c r="M175" s="48"/>
      <c r="N175" s="53"/>
      <c r="O175" s="53"/>
      <c r="P175" s="115"/>
    </row>
    <row r="176" spans="1:16" x14ac:dyDescent="0.3">
      <c r="A176" s="205"/>
      <c r="C176" s="163"/>
      <c r="D176" s="58"/>
      <c r="E176" s="73"/>
      <c r="F176" s="53"/>
      <c r="G176" s="49">
        <v>6</v>
      </c>
      <c r="H176" s="48" t="s">
        <v>236</v>
      </c>
      <c r="I176" s="48"/>
      <c r="J176" s="48"/>
      <c r="K176" s="48"/>
      <c r="L176" s="48"/>
      <c r="M176" s="48"/>
      <c r="N176" s="53"/>
      <c r="O176" s="53"/>
      <c r="P176" s="115"/>
    </row>
    <row r="177" spans="1:17" x14ac:dyDescent="0.3">
      <c r="A177" s="205"/>
      <c r="C177" s="163"/>
      <c r="D177" s="58"/>
      <c r="E177" s="73"/>
      <c r="F177" s="53"/>
      <c r="G177" s="49"/>
      <c r="H177" s="284"/>
      <c r="I177" s="285"/>
      <c r="J177" s="285"/>
      <c r="K177" s="285"/>
      <c r="L177" s="285"/>
      <c r="M177" s="285"/>
      <c r="N177" s="286"/>
      <c r="O177" s="53"/>
      <c r="P177" s="49"/>
    </row>
    <row r="178" spans="1:17" x14ac:dyDescent="0.3">
      <c r="A178" s="205"/>
      <c r="C178" s="163"/>
      <c r="D178" s="58"/>
      <c r="E178" s="73"/>
      <c r="F178" s="53"/>
      <c r="G178" s="49"/>
      <c r="H178" s="289"/>
      <c r="I178" s="290"/>
      <c r="J178" s="290"/>
      <c r="K178" s="290"/>
      <c r="L178" s="290"/>
      <c r="M178" s="290"/>
      <c r="N178" s="291"/>
      <c r="O178" s="53"/>
      <c r="P178" s="49"/>
    </row>
    <row r="179" spans="1:17" ht="3" customHeight="1" x14ac:dyDescent="0.3">
      <c r="A179" s="205"/>
      <c r="C179" s="163"/>
      <c r="D179" s="58"/>
      <c r="E179" s="73"/>
      <c r="F179" s="80"/>
      <c r="G179" s="53"/>
      <c r="H179" s="53"/>
      <c r="I179" s="53"/>
      <c r="J179" s="53"/>
      <c r="K179" s="53"/>
      <c r="L179" s="53"/>
      <c r="M179" s="53"/>
      <c r="N179" s="53"/>
      <c r="O179" s="53"/>
      <c r="P179" s="53"/>
    </row>
    <row r="180" spans="1:17" x14ac:dyDescent="0.3">
      <c r="A180" s="205"/>
      <c r="C180" s="163"/>
      <c r="D180" s="58"/>
      <c r="E180" s="73"/>
      <c r="F180" s="80" t="s">
        <v>228</v>
      </c>
      <c r="G180" s="271" t="s">
        <v>67</v>
      </c>
      <c r="H180" s="271"/>
      <c r="I180" s="271"/>
      <c r="J180" s="271"/>
      <c r="K180" s="271"/>
      <c r="L180" s="271"/>
      <c r="M180" s="271"/>
      <c r="N180" s="271"/>
      <c r="O180" s="53"/>
      <c r="P180" s="115"/>
    </row>
    <row r="181" spans="1:17" ht="3" customHeight="1" x14ac:dyDescent="0.3">
      <c r="A181" s="205"/>
      <c r="C181" s="163"/>
      <c r="D181" s="58"/>
      <c r="E181" s="73"/>
      <c r="F181" s="80"/>
      <c r="G181" s="53"/>
      <c r="H181" s="53"/>
      <c r="I181" s="53"/>
      <c r="J181" s="53"/>
      <c r="K181" s="53"/>
      <c r="L181" s="53"/>
      <c r="M181" s="53"/>
      <c r="N181" s="53"/>
      <c r="O181" s="53"/>
      <c r="P181" s="53"/>
    </row>
    <row r="182" spans="1:17" x14ac:dyDescent="0.3">
      <c r="A182" s="205"/>
      <c r="C182" s="163"/>
      <c r="D182" s="58"/>
      <c r="E182" s="73"/>
      <c r="F182" s="80" t="s">
        <v>229</v>
      </c>
      <c r="G182" s="271" t="s">
        <v>69</v>
      </c>
      <c r="H182" s="271"/>
      <c r="I182" s="271"/>
      <c r="J182" s="271"/>
      <c r="K182" s="271"/>
      <c r="L182" s="271"/>
      <c r="M182" s="271"/>
      <c r="N182" s="271"/>
      <c r="O182" s="53"/>
      <c r="P182" s="115"/>
    </row>
    <row r="183" spans="1:17" ht="3" customHeight="1" x14ac:dyDescent="0.3">
      <c r="A183" s="205"/>
      <c r="C183" s="163"/>
      <c r="D183" s="58"/>
      <c r="E183" s="73"/>
      <c r="F183" s="80"/>
      <c r="G183" s="53"/>
      <c r="H183" s="53"/>
      <c r="I183" s="53"/>
      <c r="J183" s="53"/>
      <c r="K183" s="53"/>
      <c r="L183" s="53"/>
      <c r="M183" s="53"/>
      <c r="N183" s="53"/>
      <c r="O183" s="53"/>
      <c r="P183" s="53"/>
    </row>
    <row r="184" spans="1:17" x14ac:dyDescent="0.3">
      <c r="A184" s="205"/>
      <c r="C184" s="163"/>
      <c r="D184" s="58"/>
      <c r="E184" s="73"/>
      <c r="F184" s="80" t="s">
        <v>230</v>
      </c>
      <c r="G184" s="271" t="s">
        <v>70</v>
      </c>
      <c r="H184" s="271"/>
      <c r="I184" s="271"/>
      <c r="J184" s="271"/>
      <c r="K184" s="271"/>
      <c r="L184" s="271"/>
      <c r="M184" s="271"/>
      <c r="N184" s="271"/>
      <c r="O184" s="53"/>
      <c r="P184" s="115"/>
    </row>
    <row r="185" spans="1:17" ht="3" customHeight="1" x14ac:dyDescent="0.3">
      <c r="A185" s="205"/>
      <c r="C185" s="163"/>
      <c r="D185" s="58"/>
      <c r="E185" s="58"/>
      <c r="F185" s="80"/>
      <c r="G185" s="53"/>
      <c r="H185" s="53"/>
      <c r="I185" s="53"/>
      <c r="J185" s="53"/>
      <c r="K185" s="53"/>
      <c r="L185" s="53"/>
      <c r="M185" s="53"/>
      <c r="N185" s="53"/>
      <c r="O185" s="53"/>
      <c r="P185" s="53"/>
    </row>
    <row r="186" spans="1:17" x14ac:dyDescent="0.3">
      <c r="A186" s="205"/>
      <c r="C186" s="163"/>
      <c r="D186" s="58"/>
      <c r="E186" s="281" t="s">
        <v>38</v>
      </c>
      <c r="F186" s="281"/>
      <c r="G186" s="281"/>
      <c r="H186" s="281"/>
      <c r="I186" s="281"/>
      <c r="J186" s="281"/>
      <c r="K186" s="281"/>
      <c r="L186" s="281"/>
      <c r="M186" s="281"/>
      <c r="N186" s="281"/>
      <c r="O186" s="281"/>
      <c r="P186" s="84"/>
    </row>
    <row r="187" spans="1:17" ht="3" customHeight="1" x14ac:dyDescent="0.3">
      <c r="A187" s="205"/>
      <c r="C187" s="163"/>
      <c r="D187" s="58"/>
      <c r="E187" s="107"/>
      <c r="F187" s="109"/>
      <c r="G187" s="109"/>
      <c r="H187" s="109"/>
      <c r="I187" s="109"/>
      <c r="J187" s="109"/>
      <c r="K187" s="109"/>
      <c r="L187" s="109"/>
      <c r="M187" s="109"/>
      <c r="N187" s="109"/>
      <c r="O187" s="109"/>
      <c r="P187" s="80"/>
    </row>
    <row r="188" spans="1:17" x14ac:dyDescent="0.3">
      <c r="A188" s="205"/>
      <c r="C188" s="163"/>
      <c r="D188" s="58"/>
      <c r="E188" s="73"/>
      <c r="F188" s="53" t="s">
        <v>226</v>
      </c>
      <c r="G188" s="53" t="s">
        <v>64</v>
      </c>
      <c r="H188" s="48"/>
      <c r="I188" s="48"/>
      <c r="J188" s="48"/>
      <c r="K188" s="48"/>
      <c r="L188" s="48"/>
      <c r="M188" s="48"/>
      <c r="N188" s="53"/>
      <c r="O188" s="53"/>
      <c r="P188" s="116"/>
      <c r="Q188" s="125"/>
    </row>
    <row r="189" spans="1:17" ht="3" customHeight="1" x14ac:dyDescent="0.3">
      <c r="A189" s="205"/>
      <c r="C189" s="163"/>
      <c r="D189" s="58"/>
      <c r="E189" s="58"/>
      <c r="F189" s="53"/>
      <c r="G189" s="53"/>
      <c r="H189" s="53"/>
      <c r="I189" s="53"/>
      <c r="J189" s="53"/>
      <c r="K189" s="53"/>
      <c r="L189" s="53"/>
      <c r="M189" s="53"/>
      <c r="N189" s="53"/>
      <c r="O189" s="53"/>
      <c r="P189" s="53"/>
    </row>
    <row r="190" spans="1:17" x14ac:dyDescent="0.3">
      <c r="A190" s="205"/>
      <c r="C190" s="163"/>
      <c r="D190" s="58"/>
      <c r="E190" s="281" t="s">
        <v>39</v>
      </c>
      <c r="F190" s="281"/>
      <c r="G190" s="281"/>
      <c r="H190" s="281"/>
      <c r="I190" s="281"/>
      <c r="J190" s="281"/>
      <c r="K190" s="281"/>
      <c r="L190" s="281"/>
      <c r="M190" s="281"/>
      <c r="N190" s="281"/>
      <c r="O190" s="281"/>
      <c r="P190" s="84"/>
    </row>
    <row r="191" spans="1:17" ht="3" customHeight="1" x14ac:dyDescent="0.3">
      <c r="A191" s="205"/>
      <c r="C191" s="163"/>
      <c r="D191" s="58"/>
      <c r="E191" s="107"/>
      <c r="F191" s="109"/>
      <c r="G191" s="109"/>
      <c r="H191" s="109"/>
      <c r="I191" s="109"/>
      <c r="J191" s="109"/>
      <c r="K191" s="109"/>
      <c r="L191" s="109"/>
      <c r="M191" s="109"/>
      <c r="N191" s="109"/>
      <c r="O191" s="109"/>
      <c r="P191" s="80"/>
    </row>
    <row r="192" spans="1:17" x14ac:dyDescent="0.3">
      <c r="A192" s="205"/>
      <c r="C192" s="163"/>
      <c r="D192" s="58"/>
      <c r="E192" s="73"/>
      <c r="F192" s="85" t="s">
        <v>227</v>
      </c>
      <c r="G192" s="53" t="s">
        <v>75</v>
      </c>
      <c r="H192" s="48"/>
      <c r="I192" s="48"/>
      <c r="J192" s="48"/>
      <c r="K192" s="48"/>
      <c r="L192" s="48"/>
      <c r="M192" s="48"/>
      <c r="N192" s="53"/>
      <c r="O192" s="53"/>
      <c r="P192" s="113"/>
    </row>
    <row r="193" spans="1:17" x14ac:dyDescent="0.3">
      <c r="A193" s="205"/>
      <c r="C193" s="165"/>
      <c r="D193" s="80"/>
      <c r="E193" s="84"/>
      <c r="F193" s="108"/>
      <c r="G193" s="284"/>
      <c r="H193" s="285"/>
      <c r="I193" s="285"/>
      <c r="J193" s="285"/>
      <c r="K193" s="285"/>
      <c r="L193" s="285"/>
      <c r="M193" s="285"/>
      <c r="N193" s="285"/>
      <c r="O193" s="285"/>
      <c r="P193" s="286"/>
    </row>
    <row r="194" spans="1:17" x14ac:dyDescent="0.3">
      <c r="A194" s="205"/>
      <c r="C194" s="165"/>
      <c r="D194" s="80"/>
      <c r="E194" s="84"/>
      <c r="F194" s="108"/>
      <c r="G194" s="287"/>
      <c r="H194" s="271"/>
      <c r="I194" s="271"/>
      <c r="J194" s="271"/>
      <c r="K194" s="271"/>
      <c r="L194" s="271"/>
      <c r="M194" s="271"/>
      <c r="N194" s="271"/>
      <c r="O194" s="271"/>
      <c r="P194" s="288"/>
    </row>
    <row r="195" spans="1:17" x14ac:dyDescent="0.3">
      <c r="A195" s="205"/>
      <c r="C195" s="165"/>
      <c r="D195" s="80"/>
      <c r="E195" s="84"/>
      <c r="F195" s="108"/>
      <c r="G195" s="289"/>
      <c r="H195" s="290"/>
      <c r="I195" s="290"/>
      <c r="J195" s="290"/>
      <c r="K195" s="290"/>
      <c r="L195" s="290"/>
      <c r="M195" s="290"/>
      <c r="N195" s="290"/>
      <c r="O195" s="290"/>
      <c r="P195" s="291"/>
    </row>
    <row r="196" spans="1:17" ht="3" customHeight="1" x14ac:dyDescent="0.3">
      <c r="A196" s="205"/>
      <c r="C196" s="165"/>
      <c r="D196" s="80"/>
      <c r="E196" s="80"/>
      <c r="F196" s="108"/>
      <c r="G196" s="74"/>
      <c r="H196" s="74"/>
      <c r="I196" s="74"/>
      <c r="J196" s="74"/>
      <c r="K196" s="74"/>
      <c r="L196" s="74"/>
      <c r="M196" s="74"/>
      <c r="N196" s="74"/>
      <c r="O196" s="74"/>
      <c r="P196" s="74"/>
    </row>
    <row r="197" spans="1:17" ht="11.1" customHeight="1" thickBot="1" x14ac:dyDescent="0.35">
      <c r="A197" s="205"/>
      <c r="C197" s="49"/>
      <c r="D197" s="49"/>
      <c r="E197" s="49"/>
      <c r="F197" s="53"/>
      <c r="G197" s="53"/>
      <c r="H197" s="53"/>
      <c r="I197" s="53"/>
      <c r="J197" s="53"/>
      <c r="K197" s="53"/>
      <c r="L197" s="53"/>
      <c r="M197" s="53"/>
      <c r="N197" s="53"/>
      <c r="O197" s="53"/>
      <c r="P197" s="77" t="s">
        <v>35</v>
      </c>
    </row>
    <row r="198" spans="1:17" ht="15.6" thickBot="1" x14ac:dyDescent="0.35">
      <c r="A198" s="205"/>
      <c r="C198" s="162" t="s">
        <v>24</v>
      </c>
      <c r="D198" s="163"/>
      <c r="E198" s="270" t="s">
        <v>44</v>
      </c>
      <c r="F198" s="270"/>
      <c r="G198" s="270"/>
      <c r="H198" s="270"/>
      <c r="I198" s="270"/>
      <c r="J198" s="270"/>
      <c r="K198" s="270"/>
      <c r="L198" s="270"/>
      <c r="M198" s="270"/>
      <c r="N198" s="270"/>
      <c r="O198" s="283"/>
      <c r="P198" s="91"/>
    </row>
    <row r="199" spans="1:17" ht="3" customHeight="1" x14ac:dyDescent="0.3">
      <c r="A199" s="205"/>
      <c r="C199" s="163"/>
      <c r="D199" s="58"/>
      <c r="E199" s="58"/>
      <c r="F199" s="53"/>
      <c r="G199" s="53"/>
      <c r="H199" s="53"/>
      <c r="I199" s="53"/>
      <c r="J199" s="53"/>
      <c r="K199" s="53"/>
      <c r="L199" s="53"/>
      <c r="M199" s="53"/>
      <c r="N199" s="53"/>
      <c r="O199" s="53"/>
      <c r="P199" s="53"/>
    </row>
    <row r="200" spans="1:17" x14ac:dyDescent="0.3">
      <c r="A200" s="205"/>
      <c r="C200" s="163"/>
      <c r="D200" s="58"/>
      <c r="E200" s="281" t="s">
        <v>179</v>
      </c>
      <c r="F200" s="281"/>
      <c r="G200" s="281"/>
      <c r="H200" s="281"/>
      <c r="I200" s="281"/>
      <c r="J200" s="281"/>
      <c r="K200" s="281"/>
      <c r="L200" s="281"/>
      <c r="M200" s="281"/>
      <c r="N200" s="281"/>
      <c r="O200" s="281"/>
      <c r="P200" s="84"/>
    </row>
    <row r="201" spans="1:17" ht="3" customHeight="1" x14ac:dyDescent="0.3">
      <c r="A201" s="205"/>
      <c r="C201" s="163"/>
      <c r="D201" s="58"/>
      <c r="E201" s="107"/>
      <c r="F201" s="109"/>
      <c r="G201" s="109"/>
      <c r="H201" s="109"/>
      <c r="I201" s="109"/>
      <c r="J201" s="109"/>
      <c r="K201" s="109"/>
      <c r="L201" s="109"/>
      <c r="M201" s="109"/>
      <c r="N201" s="109"/>
      <c r="O201" s="109"/>
      <c r="P201" s="80"/>
    </row>
    <row r="202" spans="1:17" x14ac:dyDescent="0.3">
      <c r="A202" s="205"/>
      <c r="C202" s="163"/>
      <c r="D202" s="58"/>
      <c r="E202" s="107"/>
      <c r="F202" s="109" t="s">
        <v>238</v>
      </c>
      <c r="G202" s="109" t="s">
        <v>239</v>
      </c>
      <c r="H202" s="109"/>
      <c r="I202" s="109"/>
      <c r="J202" s="109"/>
      <c r="K202" s="109"/>
      <c r="L202" s="109"/>
      <c r="M202" s="109"/>
      <c r="N202" s="109"/>
      <c r="O202" s="109"/>
      <c r="P202" s="116"/>
    </row>
    <row r="203" spans="1:17" ht="3" customHeight="1" x14ac:dyDescent="0.3">
      <c r="A203" s="205"/>
      <c r="C203" s="163"/>
      <c r="D203" s="58"/>
      <c r="E203" s="107"/>
      <c r="F203" s="109"/>
      <c r="G203" s="109"/>
      <c r="H203" s="109"/>
      <c r="I203" s="109"/>
      <c r="J203" s="109"/>
      <c r="K203" s="109"/>
      <c r="L203" s="109"/>
      <c r="M203" s="109"/>
      <c r="N203" s="109"/>
      <c r="O203" s="109"/>
      <c r="P203" s="80"/>
    </row>
    <row r="204" spans="1:17" x14ac:dyDescent="0.3">
      <c r="A204" s="205"/>
      <c r="C204" s="163"/>
      <c r="D204" s="58"/>
      <c r="E204" s="73"/>
      <c r="F204" s="53" t="s">
        <v>177</v>
      </c>
      <c r="G204" s="53" t="s">
        <v>237</v>
      </c>
      <c r="H204" s="48"/>
      <c r="I204" s="48"/>
      <c r="J204" s="48"/>
      <c r="K204" s="48"/>
      <c r="L204" s="48"/>
      <c r="M204" s="48"/>
      <c r="N204" s="53"/>
      <c r="O204" s="53"/>
      <c r="P204" s="116"/>
    </row>
    <row r="205" spans="1:17" ht="3" customHeight="1" x14ac:dyDescent="0.3">
      <c r="A205" s="205"/>
      <c r="C205" s="163"/>
      <c r="D205" s="58"/>
      <c r="E205" s="58"/>
      <c r="F205" s="53"/>
      <c r="G205" s="53"/>
      <c r="H205" s="53"/>
      <c r="I205" s="53"/>
      <c r="J205" s="53"/>
      <c r="K205" s="53"/>
      <c r="L205" s="53"/>
      <c r="M205" s="53"/>
      <c r="N205" s="53"/>
      <c r="O205" s="53"/>
      <c r="P205" s="53"/>
    </row>
    <row r="206" spans="1:17" x14ac:dyDescent="0.3">
      <c r="A206" s="205"/>
      <c r="C206" s="163"/>
      <c r="D206" s="58"/>
      <c r="E206" s="281" t="s">
        <v>38</v>
      </c>
      <c r="F206" s="281"/>
      <c r="G206" s="281"/>
      <c r="H206" s="281"/>
      <c r="I206" s="281"/>
      <c r="J206" s="281"/>
      <c r="K206" s="281"/>
      <c r="L206" s="281"/>
      <c r="M206" s="281"/>
      <c r="N206" s="281"/>
      <c r="O206" s="281"/>
      <c r="P206" s="84"/>
    </row>
    <row r="207" spans="1:17" ht="3" customHeight="1" x14ac:dyDescent="0.3">
      <c r="A207" s="205"/>
      <c r="C207" s="163"/>
      <c r="D207" s="58"/>
      <c r="E207" s="107"/>
      <c r="F207" s="109"/>
      <c r="G207" s="109"/>
      <c r="H207" s="109"/>
      <c r="I207" s="109"/>
      <c r="J207" s="109"/>
      <c r="K207" s="109"/>
      <c r="L207" s="109"/>
      <c r="M207" s="109"/>
      <c r="N207" s="109"/>
      <c r="O207" s="109"/>
      <c r="P207" s="80"/>
    </row>
    <row r="208" spans="1:17" x14ac:dyDescent="0.3">
      <c r="A208" s="205"/>
      <c r="C208" s="163"/>
      <c r="D208" s="58"/>
      <c r="E208" s="73"/>
      <c r="F208" s="53" t="s">
        <v>178</v>
      </c>
      <c r="G208" s="53" t="s">
        <v>64</v>
      </c>
      <c r="H208" s="48"/>
      <c r="I208" s="48"/>
      <c r="J208" s="48"/>
      <c r="K208" s="48"/>
      <c r="L208" s="48"/>
      <c r="M208" s="48"/>
      <c r="N208" s="53"/>
      <c r="O208" s="53"/>
      <c r="P208" s="116"/>
      <c r="Q208" s="125"/>
    </row>
    <row r="209" spans="1:17" ht="3" customHeight="1" x14ac:dyDescent="0.3">
      <c r="A209" s="205"/>
      <c r="C209" s="163"/>
      <c r="D209" s="58"/>
      <c r="E209" s="58"/>
      <c r="F209" s="53"/>
      <c r="G209" s="53"/>
      <c r="H209" s="53"/>
      <c r="I209" s="53"/>
      <c r="J209" s="53"/>
      <c r="K209" s="53"/>
      <c r="L209" s="53"/>
      <c r="M209" s="53"/>
      <c r="N209" s="53"/>
      <c r="O209" s="53"/>
      <c r="P209" s="53"/>
    </row>
    <row r="210" spans="1:17" x14ac:dyDescent="0.3">
      <c r="A210" s="205"/>
      <c r="C210" s="163"/>
      <c r="D210" s="58"/>
      <c r="E210" s="281" t="s">
        <v>39</v>
      </c>
      <c r="F210" s="281"/>
      <c r="G210" s="281"/>
      <c r="H210" s="281"/>
      <c r="I210" s="281"/>
      <c r="J210" s="281"/>
      <c r="K210" s="281"/>
      <c r="L210" s="281"/>
      <c r="M210" s="281"/>
      <c r="N210" s="281"/>
      <c r="O210" s="281"/>
      <c r="P210" s="84"/>
      <c r="Q210" s="87"/>
    </row>
    <row r="211" spans="1:17" ht="3" customHeight="1" x14ac:dyDescent="0.3">
      <c r="A211" s="205"/>
      <c r="C211" s="163"/>
      <c r="D211" s="58"/>
      <c r="E211" s="107"/>
      <c r="F211" s="109"/>
      <c r="G211" s="109"/>
      <c r="H211" s="109"/>
      <c r="I211" s="109"/>
      <c r="J211" s="109"/>
      <c r="K211" s="109"/>
      <c r="L211" s="109"/>
      <c r="M211" s="109"/>
      <c r="N211" s="109"/>
      <c r="O211" s="109"/>
      <c r="P211" s="80"/>
    </row>
    <row r="212" spans="1:17" x14ac:dyDescent="0.3">
      <c r="A212" s="205"/>
      <c r="C212" s="163"/>
      <c r="D212" s="58"/>
      <c r="E212" s="73"/>
      <c r="F212" s="85" t="s">
        <v>209</v>
      </c>
      <c r="G212" s="53" t="s">
        <v>75</v>
      </c>
      <c r="H212" s="48"/>
      <c r="I212" s="48"/>
      <c r="J212" s="48"/>
      <c r="K212" s="48"/>
      <c r="L212" s="48"/>
      <c r="M212" s="48"/>
      <c r="N212" s="53"/>
      <c r="O212" s="53"/>
      <c r="P212" s="113"/>
    </row>
    <row r="213" spans="1:17" x14ac:dyDescent="0.3">
      <c r="A213" s="205"/>
      <c r="C213" s="165"/>
      <c r="D213" s="80"/>
      <c r="E213" s="84"/>
      <c r="F213" s="108"/>
      <c r="G213" s="284"/>
      <c r="H213" s="285"/>
      <c r="I213" s="285"/>
      <c r="J213" s="285"/>
      <c r="K213" s="285"/>
      <c r="L213" s="285"/>
      <c r="M213" s="285"/>
      <c r="N213" s="285"/>
      <c r="O213" s="285"/>
      <c r="P213" s="286"/>
    </row>
    <row r="214" spans="1:17" x14ac:dyDescent="0.3">
      <c r="A214" s="205"/>
      <c r="C214" s="165"/>
      <c r="D214" s="80"/>
      <c r="E214" s="84"/>
      <c r="F214" s="108"/>
      <c r="G214" s="287"/>
      <c r="H214" s="271"/>
      <c r="I214" s="271"/>
      <c r="J214" s="271"/>
      <c r="K214" s="271"/>
      <c r="L214" s="271"/>
      <c r="M214" s="271"/>
      <c r="N214" s="271"/>
      <c r="O214" s="271"/>
      <c r="P214" s="288"/>
    </row>
    <row r="215" spans="1:17" x14ac:dyDescent="0.3">
      <c r="A215" s="205"/>
      <c r="C215" s="165"/>
      <c r="D215" s="80"/>
      <c r="E215" s="84"/>
      <c r="F215" s="108"/>
      <c r="G215" s="289"/>
      <c r="H215" s="290"/>
      <c r="I215" s="290"/>
      <c r="J215" s="290"/>
      <c r="K215" s="290"/>
      <c r="L215" s="290"/>
      <c r="M215" s="290"/>
      <c r="N215" s="290"/>
      <c r="O215" s="290"/>
      <c r="P215" s="291"/>
    </row>
    <row r="216" spans="1:17" ht="3" customHeight="1" x14ac:dyDescent="0.3">
      <c r="A216" s="205"/>
      <c r="C216" s="165"/>
      <c r="D216" s="80"/>
      <c r="E216" s="80"/>
      <c r="F216" s="108"/>
      <c r="G216" s="74"/>
      <c r="H216" s="74"/>
      <c r="I216" s="74"/>
      <c r="J216" s="74"/>
      <c r="K216" s="74"/>
      <c r="L216" s="74"/>
      <c r="M216" s="74"/>
      <c r="N216" s="74"/>
      <c r="O216" s="74"/>
      <c r="P216" s="74"/>
    </row>
    <row r="217" spans="1:17" ht="11.1" customHeight="1" thickBot="1" x14ac:dyDescent="0.35">
      <c r="A217" s="205"/>
      <c r="C217" s="49"/>
      <c r="D217" s="58"/>
      <c r="E217" s="58"/>
      <c r="F217" s="80"/>
      <c r="G217" s="53"/>
      <c r="H217" s="53"/>
      <c r="I217" s="53"/>
      <c r="J217" s="53"/>
      <c r="K217" s="53"/>
      <c r="L217" s="53"/>
      <c r="M217" s="53"/>
      <c r="N217" s="53"/>
      <c r="O217" s="53"/>
      <c r="P217" s="77" t="s">
        <v>35</v>
      </c>
    </row>
    <row r="218" spans="1:17" ht="15.6" thickBot="1" x14ac:dyDescent="0.35">
      <c r="A218" s="205"/>
      <c r="C218" s="162" t="s">
        <v>26</v>
      </c>
      <c r="D218" s="163"/>
      <c r="E218" s="270" t="s">
        <v>85</v>
      </c>
      <c r="F218" s="270"/>
      <c r="G218" s="270"/>
      <c r="H218" s="270"/>
      <c r="I218" s="270"/>
      <c r="J218" s="270"/>
      <c r="K218" s="270"/>
      <c r="L218" s="270"/>
      <c r="M218" s="270"/>
      <c r="N218" s="270"/>
      <c r="O218" s="283"/>
      <c r="P218" s="91"/>
    </row>
    <row r="219" spans="1:17" ht="3" customHeight="1" x14ac:dyDescent="0.3">
      <c r="A219" s="205"/>
      <c r="C219" s="163"/>
      <c r="D219" s="58"/>
      <c r="E219" s="58"/>
      <c r="F219" s="80"/>
      <c r="G219" s="53"/>
      <c r="H219" s="53"/>
      <c r="I219" s="53"/>
      <c r="J219" s="53"/>
      <c r="K219" s="53"/>
      <c r="L219" s="53"/>
      <c r="M219" s="53"/>
      <c r="N219" s="53"/>
      <c r="O219" s="53"/>
      <c r="P219" s="53"/>
    </row>
    <row r="220" spans="1:17" x14ac:dyDescent="0.3">
      <c r="A220" s="205"/>
      <c r="C220" s="163"/>
      <c r="D220" s="58"/>
      <c r="E220" s="281" t="s">
        <v>38</v>
      </c>
      <c r="F220" s="281"/>
      <c r="G220" s="281"/>
      <c r="H220" s="281"/>
      <c r="I220" s="281"/>
      <c r="J220" s="281"/>
      <c r="K220" s="281"/>
      <c r="L220" s="281"/>
      <c r="M220" s="281"/>
      <c r="N220" s="281"/>
      <c r="O220" s="281"/>
      <c r="P220" s="84"/>
    </row>
    <row r="221" spans="1:17" ht="3" customHeight="1" x14ac:dyDescent="0.3">
      <c r="A221" s="205"/>
      <c r="C221" s="163"/>
      <c r="D221" s="58"/>
      <c r="E221" s="107"/>
      <c r="F221" s="109"/>
      <c r="G221" s="109"/>
      <c r="H221" s="109"/>
      <c r="I221" s="109"/>
      <c r="J221" s="109"/>
      <c r="K221" s="109"/>
      <c r="L221" s="109"/>
      <c r="M221" s="109"/>
      <c r="N221" s="109"/>
      <c r="O221" s="109"/>
      <c r="P221" s="80"/>
    </row>
    <row r="222" spans="1:17" x14ac:dyDescent="0.3">
      <c r="A222" s="205"/>
      <c r="C222" s="163"/>
      <c r="D222" s="58"/>
      <c r="E222" s="73"/>
      <c r="F222" s="53" t="s">
        <v>56</v>
      </c>
      <c r="G222" s="53" t="s">
        <v>64</v>
      </c>
      <c r="H222" s="48"/>
      <c r="I222" s="48"/>
      <c r="J222" s="48"/>
      <c r="K222" s="48"/>
      <c r="L222" s="48"/>
      <c r="M222" s="48"/>
      <c r="N222" s="53"/>
      <c r="O222" s="53"/>
      <c r="P222" s="116"/>
      <c r="Q222" s="125"/>
    </row>
    <row r="223" spans="1:17" ht="3" customHeight="1" x14ac:dyDescent="0.3">
      <c r="A223" s="205"/>
      <c r="C223" s="163"/>
      <c r="D223" s="58"/>
      <c r="E223" s="58"/>
      <c r="F223" s="53"/>
      <c r="G223" s="53"/>
      <c r="H223" s="53"/>
      <c r="I223" s="53"/>
      <c r="J223" s="53"/>
      <c r="K223" s="53"/>
      <c r="L223" s="53"/>
      <c r="M223" s="53"/>
      <c r="N223" s="53"/>
      <c r="O223" s="53"/>
      <c r="P223" s="53"/>
    </row>
    <row r="224" spans="1:17" x14ac:dyDescent="0.3">
      <c r="A224" s="205"/>
      <c r="C224" s="163"/>
      <c r="D224" s="58"/>
      <c r="E224" s="281" t="s">
        <v>39</v>
      </c>
      <c r="F224" s="281"/>
      <c r="G224" s="281"/>
      <c r="H224" s="281"/>
      <c r="I224" s="281"/>
      <c r="J224" s="281"/>
      <c r="K224" s="281"/>
      <c r="L224" s="281"/>
      <c r="M224" s="281"/>
      <c r="N224" s="281"/>
      <c r="O224" s="281"/>
      <c r="P224" s="84"/>
      <c r="Q224" s="87"/>
    </row>
    <row r="225" spans="1:17" ht="3" customHeight="1" x14ac:dyDescent="0.3">
      <c r="A225" s="205"/>
      <c r="C225" s="163"/>
      <c r="D225" s="58"/>
      <c r="E225" s="107"/>
      <c r="F225" s="109"/>
      <c r="G225" s="109"/>
      <c r="H225" s="109"/>
      <c r="I225" s="109"/>
      <c r="J225" s="109"/>
      <c r="K225" s="109"/>
      <c r="L225" s="109"/>
      <c r="M225" s="109"/>
      <c r="N225" s="109"/>
      <c r="O225" s="109"/>
      <c r="P225" s="80"/>
    </row>
    <row r="226" spans="1:17" x14ac:dyDescent="0.3">
      <c r="A226" s="205"/>
      <c r="C226" s="163"/>
      <c r="D226" s="58"/>
      <c r="E226" s="73"/>
      <c r="F226" s="85" t="s">
        <v>57</v>
      </c>
      <c r="G226" s="53" t="s">
        <v>75</v>
      </c>
      <c r="H226" s="48"/>
      <c r="I226" s="48"/>
      <c r="J226" s="48"/>
      <c r="K226" s="48"/>
      <c r="L226" s="48"/>
      <c r="M226" s="48"/>
      <c r="N226" s="53"/>
      <c r="O226" s="53"/>
      <c r="P226" s="113"/>
    </row>
    <row r="227" spans="1:17" x14ac:dyDescent="0.3">
      <c r="A227" s="205"/>
      <c r="C227" s="165"/>
      <c r="D227" s="80"/>
      <c r="E227" s="84"/>
      <c r="F227" s="108"/>
      <c r="G227" s="284"/>
      <c r="H227" s="285"/>
      <c r="I227" s="285"/>
      <c r="J227" s="285"/>
      <c r="K227" s="285"/>
      <c r="L227" s="285"/>
      <c r="M227" s="285"/>
      <c r="N227" s="285"/>
      <c r="O227" s="285"/>
      <c r="P227" s="286"/>
    </row>
    <row r="228" spans="1:17" x14ac:dyDescent="0.3">
      <c r="A228" s="205"/>
      <c r="C228" s="165"/>
      <c r="D228" s="80"/>
      <c r="E228" s="84"/>
      <c r="F228" s="108"/>
      <c r="G228" s="287"/>
      <c r="H228" s="271"/>
      <c r="I228" s="271"/>
      <c r="J228" s="271"/>
      <c r="K228" s="271"/>
      <c r="L228" s="271"/>
      <c r="M228" s="271"/>
      <c r="N228" s="271"/>
      <c r="O228" s="271"/>
      <c r="P228" s="288"/>
    </row>
    <row r="229" spans="1:17" x14ac:dyDescent="0.3">
      <c r="A229" s="205"/>
      <c r="C229" s="165"/>
      <c r="D229" s="80"/>
      <c r="E229" s="84"/>
      <c r="F229" s="108"/>
      <c r="G229" s="289"/>
      <c r="H229" s="290"/>
      <c r="I229" s="290"/>
      <c r="J229" s="290"/>
      <c r="K229" s="290"/>
      <c r="L229" s="290"/>
      <c r="M229" s="290"/>
      <c r="N229" s="290"/>
      <c r="O229" s="290"/>
      <c r="P229" s="291"/>
    </row>
    <row r="230" spans="1:17" ht="3" customHeight="1" x14ac:dyDescent="0.3">
      <c r="A230" s="205"/>
      <c r="C230" s="165"/>
      <c r="D230" s="80"/>
      <c r="E230" s="80"/>
      <c r="F230" s="108"/>
      <c r="G230" s="74"/>
      <c r="H230" s="74"/>
      <c r="I230" s="74"/>
      <c r="J230" s="74"/>
      <c r="K230" s="74"/>
      <c r="L230" s="74"/>
      <c r="M230" s="74"/>
      <c r="N230" s="74"/>
      <c r="O230" s="74"/>
      <c r="P230" s="74"/>
    </row>
    <row r="231" spans="1:17" ht="11.1" customHeight="1" thickBot="1" x14ac:dyDescent="0.35">
      <c r="A231" s="205"/>
      <c r="C231" s="49"/>
      <c r="D231" s="58"/>
      <c r="E231" s="58"/>
      <c r="F231" s="80"/>
      <c r="G231" s="53"/>
      <c r="H231" s="53"/>
      <c r="I231" s="53"/>
      <c r="J231" s="53"/>
      <c r="K231" s="53"/>
      <c r="L231" s="53"/>
      <c r="M231" s="53"/>
      <c r="N231" s="53"/>
      <c r="O231" s="53"/>
      <c r="P231" s="77" t="s">
        <v>35</v>
      </c>
    </row>
    <row r="232" spans="1:17" ht="15.6" thickBot="1" x14ac:dyDescent="0.35">
      <c r="A232" s="205"/>
      <c r="C232" s="162" t="s">
        <v>34</v>
      </c>
      <c r="D232" s="163"/>
      <c r="E232" s="270" t="s">
        <v>86</v>
      </c>
      <c r="F232" s="270"/>
      <c r="G232" s="270"/>
      <c r="H232" s="270"/>
      <c r="I232" s="270"/>
      <c r="J232" s="270"/>
      <c r="K232" s="270"/>
      <c r="L232" s="270"/>
      <c r="M232" s="270"/>
      <c r="N232" s="270"/>
      <c r="O232" s="283"/>
      <c r="P232" s="91"/>
    </row>
    <row r="233" spans="1:17" ht="3" customHeight="1" x14ac:dyDescent="0.3">
      <c r="A233" s="205"/>
      <c r="C233" s="163"/>
      <c r="D233" s="58"/>
      <c r="E233" s="58"/>
      <c r="F233" s="80"/>
      <c r="G233" s="53"/>
      <c r="H233" s="53"/>
      <c r="I233" s="53"/>
      <c r="J233" s="53"/>
      <c r="K233" s="53"/>
      <c r="L233" s="53"/>
      <c r="M233" s="53"/>
      <c r="N233" s="53"/>
      <c r="O233" s="53"/>
      <c r="P233" s="53"/>
    </row>
    <row r="234" spans="1:17" x14ac:dyDescent="0.3">
      <c r="A234" s="205"/>
      <c r="C234" s="163"/>
      <c r="D234" s="58"/>
      <c r="E234" s="281" t="s">
        <v>38</v>
      </c>
      <c r="F234" s="281"/>
      <c r="G234" s="281"/>
      <c r="H234" s="281"/>
      <c r="I234" s="281"/>
      <c r="J234" s="281"/>
      <c r="K234" s="281"/>
      <c r="L234" s="281"/>
      <c r="M234" s="281"/>
      <c r="N234" s="281"/>
      <c r="O234" s="281"/>
      <c r="P234" s="84"/>
    </row>
    <row r="235" spans="1:17" ht="3" customHeight="1" x14ac:dyDescent="0.3">
      <c r="A235" s="205"/>
      <c r="C235" s="163"/>
      <c r="D235" s="58"/>
      <c r="E235" s="107"/>
      <c r="F235" s="109"/>
      <c r="G235" s="109"/>
      <c r="H235" s="109"/>
      <c r="I235" s="109"/>
      <c r="J235" s="109"/>
      <c r="K235" s="109"/>
      <c r="L235" s="109"/>
      <c r="M235" s="109"/>
      <c r="N235" s="109"/>
      <c r="O235" s="109"/>
      <c r="P235" s="80"/>
    </row>
    <row r="236" spans="1:17" x14ac:dyDescent="0.3">
      <c r="A236" s="205"/>
      <c r="C236" s="163"/>
      <c r="D236" s="58"/>
      <c r="E236" s="73"/>
      <c r="F236" s="53" t="s">
        <v>58</v>
      </c>
      <c r="G236" s="53" t="s">
        <v>64</v>
      </c>
      <c r="H236" s="48"/>
      <c r="I236" s="48"/>
      <c r="J236" s="48"/>
      <c r="K236" s="48"/>
      <c r="L236" s="48"/>
      <c r="M236" s="48"/>
      <c r="N236" s="53"/>
      <c r="O236" s="53"/>
      <c r="P236" s="116"/>
      <c r="Q236" s="125"/>
    </row>
    <row r="237" spans="1:17" ht="3" customHeight="1" x14ac:dyDescent="0.3">
      <c r="A237" s="205"/>
      <c r="C237" s="163"/>
      <c r="D237" s="58"/>
      <c r="E237" s="58"/>
      <c r="F237" s="53"/>
      <c r="G237" s="53"/>
      <c r="H237" s="53"/>
      <c r="I237" s="53"/>
      <c r="J237" s="53"/>
      <c r="K237" s="53"/>
      <c r="L237" s="53"/>
      <c r="M237" s="53"/>
      <c r="N237" s="53"/>
      <c r="O237" s="53"/>
      <c r="P237" s="53"/>
    </row>
    <row r="238" spans="1:17" x14ac:dyDescent="0.3">
      <c r="A238" s="205"/>
      <c r="C238" s="163"/>
      <c r="D238" s="58"/>
      <c r="E238" s="281" t="s">
        <v>39</v>
      </c>
      <c r="F238" s="281"/>
      <c r="G238" s="281"/>
      <c r="H238" s="281"/>
      <c r="I238" s="281"/>
      <c r="J238" s="281"/>
      <c r="K238" s="281"/>
      <c r="L238" s="281"/>
      <c r="M238" s="281"/>
      <c r="N238" s="281"/>
      <c r="O238" s="281"/>
      <c r="P238" s="84"/>
    </row>
    <row r="239" spans="1:17" ht="3" customHeight="1" x14ac:dyDescent="0.3">
      <c r="A239" s="205"/>
      <c r="C239" s="163"/>
      <c r="D239" s="58"/>
      <c r="E239" s="107"/>
      <c r="F239" s="109"/>
      <c r="G239" s="109"/>
      <c r="H239" s="109"/>
      <c r="I239" s="109"/>
      <c r="J239" s="109"/>
      <c r="K239" s="109"/>
      <c r="L239" s="109"/>
      <c r="M239" s="109"/>
      <c r="N239" s="109"/>
      <c r="O239" s="109"/>
      <c r="P239" s="80"/>
    </row>
    <row r="240" spans="1:17" x14ac:dyDescent="0.3">
      <c r="A240" s="205"/>
      <c r="C240" s="163"/>
      <c r="D240" s="58"/>
      <c r="E240" s="73"/>
      <c r="F240" s="85" t="s">
        <v>59</v>
      </c>
      <c r="G240" s="53" t="s">
        <v>75</v>
      </c>
      <c r="H240" s="48"/>
      <c r="I240" s="48"/>
      <c r="J240" s="48"/>
      <c r="K240" s="48"/>
      <c r="L240" s="48"/>
      <c r="M240" s="48"/>
      <c r="N240" s="53"/>
      <c r="O240" s="53"/>
      <c r="P240" s="113"/>
    </row>
    <row r="241" spans="1:17" x14ac:dyDescent="0.3">
      <c r="A241" s="205"/>
      <c r="C241" s="165"/>
      <c r="D241" s="80"/>
      <c r="E241" s="84"/>
      <c r="F241" s="108"/>
      <c r="G241" s="284"/>
      <c r="H241" s="285"/>
      <c r="I241" s="285"/>
      <c r="J241" s="285"/>
      <c r="K241" s="285"/>
      <c r="L241" s="285"/>
      <c r="M241" s="285"/>
      <c r="N241" s="285"/>
      <c r="O241" s="285"/>
      <c r="P241" s="286"/>
    </row>
    <row r="242" spans="1:17" x14ac:dyDescent="0.3">
      <c r="A242" s="205"/>
      <c r="C242" s="165"/>
      <c r="D242" s="80"/>
      <c r="E242" s="84"/>
      <c r="F242" s="108"/>
      <c r="G242" s="287"/>
      <c r="H242" s="271"/>
      <c r="I242" s="271"/>
      <c r="J242" s="271"/>
      <c r="K242" s="271"/>
      <c r="L242" s="271"/>
      <c r="M242" s="271"/>
      <c r="N242" s="271"/>
      <c r="O242" s="271"/>
      <c r="P242" s="288"/>
    </row>
    <row r="243" spans="1:17" x14ac:dyDescent="0.3">
      <c r="A243" s="205"/>
      <c r="C243" s="165"/>
      <c r="D243" s="80"/>
      <c r="E243" s="84"/>
      <c r="F243" s="108"/>
      <c r="G243" s="289"/>
      <c r="H243" s="290"/>
      <c r="I243" s="290"/>
      <c r="J243" s="290"/>
      <c r="K243" s="290"/>
      <c r="L243" s="290"/>
      <c r="M243" s="290"/>
      <c r="N243" s="290"/>
      <c r="O243" s="290"/>
      <c r="P243" s="291"/>
    </row>
    <row r="244" spans="1:17" ht="3" customHeight="1" x14ac:dyDescent="0.3">
      <c r="A244" s="205"/>
      <c r="C244" s="165"/>
      <c r="D244" s="80"/>
      <c r="E244" s="80"/>
      <c r="F244" s="108"/>
      <c r="G244" s="74"/>
      <c r="H244" s="74"/>
      <c r="I244" s="74"/>
      <c r="J244" s="74"/>
      <c r="K244" s="74"/>
      <c r="L244" s="74"/>
      <c r="M244" s="74"/>
      <c r="N244" s="74"/>
      <c r="O244" s="74"/>
      <c r="P244" s="74"/>
    </row>
    <row r="245" spans="1:17" x14ac:dyDescent="0.3">
      <c r="C245" s="50"/>
      <c r="D245" s="50"/>
      <c r="E245" s="50"/>
      <c r="F245" s="47"/>
      <c r="G245" s="47"/>
      <c r="H245" s="47"/>
      <c r="I245" s="47"/>
      <c r="J245" s="47"/>
      <c r="K245" s="47"/>
      <c r="L245" s="47"/>
      <c r="M245" s="47"/>
      <c r="N245" s="47"/>
      <c r="O245" s="47"/>
      <c r="P245" s="47"/>
    </row>
    <row r="246" spans="1:17" ht="15.6" customHeight="1" x14ac:dyDescent="0.3">
      <c r="A246" s="204" t="s">
        <v>424</v>
      </c>
      <c r="B246" s="204"/>
      <c r="C246" s="207"/>
      <c r="D246" s="207"/>
      <c r="E246" s="207"/>
      <c r="F246" s="204"/>
      <c r="G246" s="204"/>
      <c r="H246" s="204"/>
      <c r="I246" s="204"/>
      <c r="J246" s="204"/>
      <c r="K246" s="204"/>
      <c r="L246" s="204"/>
      <c r="M246" s="204"/>
      <c r="N246" s="204"/>
      <c r="O246" s="204"/>
      <c r="P246" s="127" t="str">
        <f>IF(本紙チェック!$D$60,"記入OK","未記入項目あり")</f>
        <v>未記入項目あり</v>
      </c>
    </row>
    <row r="247" spans="1:17" ht="11.1" customHeight="1" thickBot="1" x14ac:dyDescent="0.35">
      <c r="A247" s="205"/>
      <c r="C247" s="38"/>
      <c r="D247" s="41"/>
      <c r="E247" s="41"/>
      <c r="F247" s="40"/>
      <c r="P247" s="43" t="s">
        <v>35</v>
      </c>
    </row>
    <row r="248" spans="1:17" ht="15.6" thickBot="1" x14ac:dyDescent="0.35">
      <c r="A248" s="205"/>
      <c r="C248" s="166" t="s">
        <v>2</v>
      </c>
      <c r="D248" s="167"/>
      <c r="E248" s="298" t="s">
        <v>425</v>
      </c>
      <c r="F248" s="298"/>
      <c r="G248" s="298"/>
      <c r="H248" s="298"/>
      <c r="I248" s="298"/>
      <c r="J248" s="298"/>
      <c r="K248" s="298"/>
      <c r="L248" s="298"/>
      <c r="M248" s="298"/>
      <c r="N248" s="298"/>
      <c r="O248" s="298"/>
      <c r="P248" s="91"/>
      <c r="Q248" s="87"/>
    </row>
    <row r="249" spans="1:17" ht="3" customHeight="1" x14ac:dyDescent="0.3">
      <c r="A249" s="205"/>
      <c r="C249" s="167"/>
      <c r="D249" s="41"/>
      <c r="E249" s="41"/>
      <c r="F249" s="92"/>
      <c r="G249" s="93"/>
      <c r="H249" s="93"/>
      <c r="I249" s="93"/>
      <c r="J249" s="93"/>
      <c r="K249" s="93"/>
      <c r="L249" s="93"/>
      <c r="M249" s="93"/>
      <c r="N249" s="93"/>
      <c r="O249" s="93"/>
      <c r="P249" s="93"/>
    </row>
    <row r="250" spans="1:17" x14ac:dyDescent="0.3">
      <c r="A250" s="205"/>
      <c r="C250" s="167"/>
      <c r="D250" s="41"/>
      <c r="E250" s="300" t="s">
        <v>98</v>
      </c>
      <c r="F250" s="300"/>
      <c r="G250" s="300"/>
      <c r="H250" s="300"/>
      <c r="I250" s="300"/>
      <c r="J250" s="300"/>
      <c r="K250" s="300"/>
      <c r="L250" s="300"/>
      <c r="M250" s="300"/>
      <c r="N250" s="300"/>
      <c r="O250" s="300"/>
      <c r="P250" s="94"/>
      <c r="Q250" s="87"/>
    </row>
    <row r="251" spans="1:17" ht="3" customHeight="1" x14ac:dyDescent="0.3">
      <c r="A251" s="205"/>
      <c r="C251" s="167"/>
      <c r="D251" s="41"/>
      <c r="E251" s="95"/>
      <c r="F251" s="96"/>
      <c r="G251" s="96"/>
      <c r="H251" s="96"/>
      <c r="I251" s="96"/>
      <c r="J251" s="96"/>
      <c r="K251" s="96"/>
      <c r="L251" s="96"/>
      <c r="M251" s="96"/>
      <c r="N251" s="96"/>
      <c r="O251" s="96"/>
      <c r="P251" s="92"/>
    </row>
    <row r="252" spans="1:17" x14ac:dyDescent="0.3">
      <c r="A252" s="205"/>
      <c r="C252" s="167"/>
      <c r="D252" s="41"/>
      <c r="E252" s="97"/>
      <c r="F252" s="93" t="s">
        <v>83</v>
      </c>
      <c r="G252" s="93" t="s">
        <v>223</v>
      </c>
      <c r="H252" s="98"/>
      <c r="I252" s="98"/>
      <c r="J252" s="98"/>
      <c r="K252" s="98"/>
      <c r="L252" s="98"/>
      <c r="M252" s="98"/>
      <c r="N252" s="295"/>
      <c r="O252" s="296"/>
      <c r="P252" s="297"/>
    </row>
    <row r="253" spans="1:17" ht="3" customHeight="1" x14ac:dyDescent="0.3">
      <c r="A253" s="205"/>
      <c r="C253" s="168"/>
      <c r="D253" s="92"/>
      <c r="E253" s="92"/>
      <c r="F253" s="99"/>
      <c r="G253" s="100"/>
      <c r="H253" s="100"/>
      <c r="I253" s="100"/>
      <c r="J253" s="100"/>
      <c r="K253" s="100"/>
      <c r="L253" s="100"/>
      <c r="M253" s="100"/>
      <c r="N253" s="100"/>
      <c r="O253" s="100"/>
      <c r="P253" s="100"/>
    </row>
    <row r="254" spans="1:17" ht="11.1" customHeight="1" thickBot="1" x14ac:dyDescent="0.35">
      <c r="A254" s="205"/>
      <c r="C254" s="38"/>
      <c r="D254" s="41"/>
      <c r="E254" s="41"/>
      <c r="F254" s="92"/>
      <c r="G254" s="93"/>
      <c r="H254" s="93"/>
      <c r="I254" s="93"/>
      <c r="J254" s="93"/>
      <c r="K254" s="93"/>
      <c r="L254" s="93"/>
      <c r="M254" s="93"/>
      <c r="N254" s="93"/>
      <c r="O254" s="93"/>
      <c r="P254" s="101" t="s">
        <v>35</v>
      </c>
    </row>
    <row r="255" spans="1:17" ht="15.6" thickBot="1" x14ac:dyDescent="0.35">
      <c r="A255" s="205"/>
      <c r="C255" s="166" t="s">
        <v>3</v>
      </c>
      <c r="D255" s="167"/>
      <c r="E255" s="298" t="s">
        <v>426</v>
      </c>
      <c r="F255" s="298"/>
      <c r="G255" s="298"/>
      <c r="H255" s="298"/>
      <c r="I255" s="298"/>
      <c r="J255" s="298"/>
      <c r="K255" s="298"/>
      <c r="L255" s="298"/>
      <c r="M255" s="298"/>
      <c r="N255" s="298"/>
      <c r="O255" s="299"/>
      <c r="P255" s="91"/>
    </row>
    <row r="256" spans="1:17" ht="3" customHeight="1" x14ac:dyDescent="0.3">
      <c r="A256" s="205"/>
      <c r="C256" s="167"/>
      <c r="D256" s="41"/>
      <c r="E256" s="41"/>
      <c r="F256" s="93"/>
      <c r="G256" s="93"/>
      <c r="H256" s="93"/>
      <c r="I256" s="93"/>
      <c r="J256" s="93"/>
      <c r="K256" s="93"/>
      <c r="L256" s="93"/>
      <c r="M256" s="93"/>
      <c r="N256" s="93"/>
      <c r="O256" s="93"/>
      <c r="P256" s="93"/>
    </row>
    <row r="257" spans="1:16" x14ac:dyDescent="0.3">
      <c r="A257" s="205"/>
      <c r="C257" s="167"/>
      <c r="D257" s="41"/>
      <c r="E257" s="300" t="s">
        <v>173</v>
      </c>
      <c r="F257" s="300"/>
      <c r="G257" s="300"/>
      <c r="H257" s="300"/>
      <c r="I257" s="300"/>
      <c r="J257" s="300"/>
      <c r="K257" s="300"/>
      <c r="L257" s="300"/>
      <c r="M257" s="300"/>
      <c r="N257" s="300"/>
      <c r="O257" s="300"/>
      <c r="P257" s="94"/>
    </row>
    <row r="258" spans="1:16" ht="3" customHeight="1" x14ac:dyDescent="0.3">
      <c r="A258" s="205"/>
      <c r="C258" s="167"/>
      <c r="D258" s="41"/>
      <c r="E258" s="95"/>
      <c r="F258" s="96"/>
      <c r="G258" s="96"/>
      <c r="H258" s="96"/>
      <c r="I258" s="96"/>
      <c r="J258" s="96"/>
      <c r="K258" s="96"/>
      <c r="L258" s="96"/>
      <c r="M258" s="96"/>
      <c r="N258" s="96"/>
      <c r="O258" s="96"/>
      <c r="P258" s="92"/>
    </row>
    <row r="259" spans="1:16" x14ac:dyDescent="0.3">
      <c r="A259" s="205"/>
      <c r="C259" s="167"/>
      <c r="D259" s="41"/>
      <c r="E259" s="97"/>
      <c r="F259" s="102" t="s">
        <v>45</v>
      </c>
      <c r="G259" s="93" t="s">
        <v>75</v>
      </c>
      <c r="H259" s="98"/>
      <c r="I259" s="98"/>
      <c r="J259" s="98"/>
      <c r="K259" s="98"/>
      <c r="L259" s="98"/>
      <c r="M259" s="98"/>
      <c r="N259" s="93"/>
      <c r="O259" s="93"/>
      <c r="P259" s="103"/>
    </row>
    <row r="260" spans="1:16" x14ac:dyDescent="0.3">
      <c r="A260" s="205"/>
      <c r="C260" s="168"/>
      <c r="D260" s="92"/>
      <c r="E260" s="94"/>
      <c r="F260" s="99"/>
      <c r="G260" s="284"/>
      <c r="H260" s="285"/>
      <c r="I260" s="285"/>
      <c r="J260" s="285"/>
      <c r="K260" s="285"/>
      <c r="L260" s="285"/>
      <c r="M260" s="285"/>
      <c r="N260" s="285"/>
      <c r="O260" s="285"/>
      <c r="P260" s="286"/>
    </row>
    <row r="261" spans="1:16" x14ac:dyDescent="0.3">
      <c r="A261" s="205"/>
      <c r="C261" s="168"/>
      <c r="D261" s="92"/>
      <c r="E261" s="94"/>
      <c r="F261" s="99"/>
      <c r="G261" s="287"/>
      <c r="H261" s="271"/>
      <c r="I261" s="271"/>
      <c r="J261" s="271"/>
      <c r="K261" s="271"/>
      <c r="L261" s="271"/>
      <c r="M261" s="271"/>
      <c r="N261" s="271"/>
      <c r="O261" s="271"/>
      <c r="P261" s="288"/>
    </row>
    <row r="262" spans="1:16" x14ac:dyDescent="0.3">
      <c r="A262" s="205"/>
      <c r="C262" s="168"/>
      <c r="D262" s="92"/>
      <c r="E262" s="94"/>
      <c r="F262" s="99"/>
      <c r="G262" s="289"/>
      <c r="H262" s="290"/>
      <c r="I262" s="290"/>
      <c r="J262" s="290"/>
      <c r="K262" s="290"/>
      <c r="L262" s="290"/>
      <c r="M262" s="290"/>
      <c r="N262" s="290"/>
      <c r="O262" s="290"/>
      <c r="P262" s="291"/>
    </row>
    <row r="263" spans="1:16" ht="3" customHeight="1" x14ac:dyDescent="0.3">
      <c r="A263" s="205"/>
      <c r="C263" s="168"/>
      <c r="D263" s="92"/>
      <c r="E263" s="92"/>
      <c r="F263" s="99"/>
      <c r="G263" s="100"/>
      <c r="H263" s="100"/>
      <c r="I263" s="100"/>
      <c r="J263" s="100"/>
      <c r="K263" s="100"/>
      <c r="L263" s="100"/>
      <c r="M263" s="100"/>
      <c r="N263" s="100"/>
      <c r="O263" s="100"/>
      <c r="P263" s="100"/>
    </row>
    <row r="264" spans="1:16" ht="11.1" customHeight="1" thickBot="1" x14ac:dyDescent="0.35">
      <c r="A264" s="205"/>
      <c r="C264" s="38"/>
      <c r="D264" s="41"/>
      <c r="E264" s="41"/>
      <c r="F264" s="92"/>
      <c r="G264" s="93"/>
      <c r="H264" s="93"/>
      <c r="I264" s="93"/>
      <c r="J264" s="93"/>
      <c r="K264" s="93"/>
      <c r="L264" s="93"/>
      <c r="M264" s="93"/>
      <c r="N264" s="93"/>
      <c r="O264" s="93"/>
      <c r="P264" s="101" t="s">
        <v>35</v>
      </c>
    </row>
    <row r="265" spans="1:16" ht="15.6" thickBot="1" x14ac:dyDescent="0.35">
      <c r="A265" s="205"/>
      <c r="C265" s="166" t="s">
        <v>150</v>
      </c>
      <c r="D265" s="167"/>
      <c r="E265" s="298" t="s">
        <v>427</v>
      </c>
      <c r="F265" s="298"/>
      <c r="G265" s="298"/>
      <c r="H265" s="298"/>
      <c r="I265" s="298"/>
      <c r="J265" s="298"/>
      <c r="K265" s="298"/>
      <c r="L265" s="298"/>
      <c r="M265" s="298"/>
      <c r="N265" s="298"/>
      <c r="O265" s="299"/>
      <c r="P265" s="91"/>
    </row>
    <row r="266" spans="1:16" ht="3" customHeight="1" x14ac:dyDescent="0.3">
      <c r="A266" s="205"/>
      <c r="C266" s="167"/>
      <c r="D266" s="41"/>
      <c r="E266" s="41"/>
      <c r="F266" s="93"/>
      <c r="G266" s="93"/>
      <c r="H266" s="93"/>
      <c r="I266" s="93"/>
      <c r="J266" s="93"/>
      <c r="K266" s="93"/>
      <c r="L266" s="93"/>
      <c r="M266" s="93"/>
      <c r="N266" s="93"/>
      <c r="O266" s="93"/>
      <c r="P266" s="93"/>
    </row>
    <row r="267" spans="1:16" x14ac:dyDescent="0.3">
      <c r="A267" s="205"/>
      <c r="C267" s="167"/>
      <c r="D267" s="41"/>
      <c r="E267" s="300" t="s">
        <v>173</v>
      </c>
      <c r="F267" s="300"/>
      <c r="G267" s="300"/>
      <c r="H267" s="300"/>
      <c r="I267" s="300"/>
      <c r="J267" s="300"/>
      <c r="K267" s="300"/>
      <c r="L267" s="300"/>
      <c r="M267" s="300"/>
      <c r="N267" s="300"/>
      <c r="O267" s="300"/>
      <c r="P267" s="94"/>
    </row>
    <row r="268" spans="1:16" ht="3" customHeight="1" x14ac:dyDescent="0.3">
      <c r="A268" s="205"/>
      <c r="C268" s="167"/>
      <c r="D268" s="41"/>
      <c r="E268" s="95"/>
      <c r="F268" s="96"/>
      <c r="G268" s="96"/>
      <c r="H268" s="96"/>
      <c r="I268" s="96"/>
      <c r="J268" s="96"/>
      <c r="K268" s="96"/>
      <c r="L268" s="96"/>
      <c r="M268" s="96"/>
      <c r="N268" s="96"/>
      <c r="O268" s="96"/>
      <c r="P268" s="92"/>
    </row>
    <row r="269" spans="1:16" x14ac:dyDescent="0.3">
      <c r="A269" s="205"/>
      <c r="C269" s="167"/>
      <c r="D269" s="41"/>
      <c r="E269" s="97"/>
      <c r="F269" s="102" t="s">
        <v>174</v>
      </c>
      <c r="G269" s="93" t="s">
        <v>75</v>
      </c>
      <c r="H269" s="98"/>
      <c r="I269" s="98"/>
      <c r="J269" s="98"/>
      <c r="K269" s="98"/>
      <c r="L269" s="98"/>
      <c r="M269" s="98"/>
      <c r="N269" s="93"/>
      <c r="O269" s="93"/>
      <c r="P269" s="103"/>
    </row>
    <row r="270" spans="1:16" x14ac:dyDescent="0.3">
      <c r="A270" s="205"/>
      <c r="C270" s="168"/>
      <c r="D270" s="92"/>
      <c r="E270" s="94"/>
      <c r="F270" s="99"/>
      <c r="G270" s="284"/>
      <c r="H270" s="285"/>
      <c r="I270" s="285"/>
      <c r="J270" s="285"/>
      <c r="K270" s="285"/>
      <c r="L270" s="285"/>
      <c r="M270" s="285"/>
      <c r="N270" s="285"/>
      <c r="O270" s="285"/>
      <c r="P270" s="286"/>
    </row>
    <row r="271" spans="1:16" x14ac:dyDescent="0.3">
      <c r="A271" s="205"/>
      <c r="C271" s="168"/>
      <c r="D271" s="92"/>
      <c r="E271" s="94"/>
      <c r="F271" s="99"/>
      <c r="G271" s="287"/>
      <c r="H271" s="271"/>
      <c r="I271" s="271"/>
      <c r="J271" s="271"/>
      <c r="K271" s="271"/>
      <c r="L271" s="271"/>
      <c r="M271" s="271"/>
      <c r="N271" s="271"/>
      <c r="O271" s="271"/>
      <c r="P271" s="288"/>
    </row>
    <row r="272" spans="1:16" x14ac:dyDescent="0.3">
      <c r="A272" s="205"/>
      <c r="C272" s="168"/>
      <c r="D272" s="92"/>
      <c r="E272" s="94"/>
      <c r="F272" s="99"/>
      <c r="G272" s="289"/>
      <c r="H272" s="290"/>
      <c r="I272" s="290"/>
      <c r="J272" s="290"/>
      <c r="K272" s="290"/>
      <c r="L272" s="290"/>
      <c r="M272" s="290"/>
      <c r="N272" s="290"/>
      <c r="O272" s="290"/>
      <c r="P272" s="291"/>
    </row>
    <row r="273" spans="1:17" ht="3" customHeight="1" x14ac:dyDescent="0.3">
      <c r="A273" s="205"/>
      <c r="C273" s="168"/>
      <c r="D273" s="92"/>
      <c r="E273" s="92"/>
      <c r="F273" s="99"/>
      <c r="G273" s="100"/>
      <c r="H273" s="100"/>
      <c r="I273" s="100"/>
      <c r="J273" s="100"/>
      <c r="K273" s="100"/>
      <c r="L273" s="100"/>
      <c r="M273" s="100"/>
      <c r="N273" s="100"/>
      <c r="O273" s="100"/>
      <c r="P273" s="100"/>
    </row>
    <row r="274" spans="1:17" ht="11.1" customHeight="1" thickBot="1" x14ac:dyDescent="0.35">
      <c r="A274" s="205"/>
      <c r="C274" s="38"/>
      <c r="D274" s="41"/>
      <c r="E274" s="41"/>
      <c r="F274" s="92"/>
      <c r="G274" s="93"/>
      <c r="H274" s="93"/>
      <c r="I274" s="93"/>
      <c r="J274" s="93"/>
      <c r="K274" s="93"/>
      <c r="L274" s="93"/>
      <c r="M274" s="93"/>
      <c r="N274" s="93"/>
      <c r="O274" s="93"/>
      <c r="P274" s="101" t="s">
        <v>35</v>
      </c>
    </row>
    <row r="275" spans="1:17" ht="15.6" thickBot="1" x14ac:dyDescent="0.35">
      <c r="A275" s="205"/>
      <c r="C275" s="166" t="s">
        <v>13</v>
      </c>
      <c r="D275" s="167"/>
      <c r="E275" s="298" t="s">
        <v>428</v>
      </c>
      <c r="F275" s="298"/>
      <c r="G275" s="298"/>
      <c r="H275" s="298"/>
      <c r="I275" s="298"/>
      <c r="J275" s="298"/>
      <c r="K275" s="298"/>
      <c r="L275" s="298"/>
      <c r="M275" s="298"/>
      <c r="N275" s="298"/>
      <c r="O275" s="299"/>
      <c r="P275" s="91"/>
    </row>
    <row r="276" spans="1:17" ht="3" customHeight="1" x14ac:dyDescent="0.3">
      <c r="A276" s="205"/>
      <c r="C276" s="167"/>
      <c r="D276" s="41"/>
      <c r="E276" s="41"/>
      <c r="F276" s="93"/>
      <c r="G276" s="93"/>
      <c r="H276" s="93"/>
      <c r="I276" s="93"/>
      <c r="J276" s="93"/>
      <c r="K276" s="93"/>
      <c r="L276" s="93"/>
      <c r="M276" s="93"/>
      <c r="N276" s="93"/>
      <c r="O276" s="93"/>
      <c r="P276" s="93"/>
    </row>
    <row r="277" spans="1:17" x14ac:dyDescent="0.3">
      <c r="A277" s="205"/>
      <c r="C277" s="167"/>
      <c r="D277" s="41"/>
      <c r="E277" s="300" t="s">
        <v>173</v>
      </c>
      <c r="F277" s="300"/>
      <c r="G277" s="300"/>
      <c r="H277" s="300"/>
      <c r="I277" s="300"/>
      <c r="J277" s="300"/>
      <c r="K277" s="300"/>
      <c r="L277" s="300"/>
      <c r="M277" s="300"/>
      <c r="N277" s="300"/>
      <c r="O277" s="300"/>
      <c r="P277" s="94"/>
    </row>
    <row r="278" spans="1:17" ht="3" customHeight="1" x14ac:dyDescent="0.3">
      <c r="A278" s="205"/>
      <c r="C278" s="167"/>
      <c r="D278" s="41"/>
      <c r="E278" s="95"/>
      <c r="F278" s="96"/>
      <c r="G278" s="96"/>
      <c r="H278" s="96"/>
      <c r="I278" s="96"/>
      <c r="J278" s="96"/>
      <c r="K278" s="96"/>
      <c r="L278" s="96"/>
      <c r="M278" s="96"/>
      <c r="N278" s="96"/>
      <c r="O278" s="96"/>
      <c r="P278" s="92"/>
    </row>
    <row r="279" spans="1:17" x14ac:dyDescent="0.3">
      <c r="A279" s="205"/>
      <c r="C279" s="167"/>
      <c r="D279" s="41"/>
      <c r="E279" s="97"/>
      <c r="F279" s="102" t="s">
        <v>175</v>
      </c>
      <c r="G279" s="93" t="s">
        <v>75</v>
      </c>
      <c r="H279" s="98"/>
      <c r="I279" s="98"/>
      <c r="J279" s="98"/>
      <c r="K279" s="98"/>
      <c r="L279" s="98"/>
      <c r="M279" s="98"/>
      <c r="N279" s="93"/>
      <c r="O279" s="93"/>
      <c r="P279" s="103"/>
    </row>
    <row r="280" spans="1:17" x14ac:dyDescent="0.3">
      <c r="A280" s="205"/>
      <c r="C280" s="168"/>
      <c r="D280" s="92"/>
      <c r="E280" s="94"/>
      <c r="F280" s="99"/>
      <c r="G280" s="284"/>
      <c r="H280" s="285"/>
      <c r="I280" s="285"/>
      <c r="J280" s="285"/>
      <c r="K280" s="285"/>
      <c r="L280" s="285"/>
      <c r="M280" s="285"/>
      <c r="N280" s="285"/>
      <c r="O280" s="285"/>
      <c r="P280" s="286"/>
    </row>
    <row r="281" spans="1:17" x14ac:dyDescent="0.3">
      <c r="A281" s="205"/>
      <c r="C281" s="168"/>
      <c r="D281" s="92"/>
      <c r="E281" s="94"/>
      <c r="F281" s="99"/>
      <c r="G281" s="287"/>
      <c r="H281" s="271"/>
      <c r="I281" s="271"/>
      <c r="J281" s="271"/>
      <c r="K281" s="271"/>
      <c r="L281" s="271"/>
      <c r="M281" s="271"/>
      <c r="N281" s="271"/>
      <c r="O281" s="271"/>
      <c r="P281" s="288"/>
    </row>
    <row r="282" spans="1:17" x14ac:dyDescent="0.3">
      <c r="A282" s="205"/>
      <c r="C282" s="168"/>
      <c r="D282" s="92"/>
      <c r="E282" s="94"/>
      <c r="F282" s="99"/>
      <c r="G282" s="289"/>
      <c r="H282" s="290"/>
      <c r="I282" s="290"/>
      <c r="J282" s="290"/>
      <c r="K282" s="290"/>
      <c r="L282" s="290"/>
      <c r="M282" s="290"/>
      <c r="N282" s="290"/>
      <c r="O282" s="290"/>
      <c r="P282" s="291"/>
    </row>
    <row r="283" spans="1:17" ht="3" customHeight="1" x14ac:dyDescent="0.3">
      <c r="A283" s="205"/>
      <c r="C283" s="168"/>
      <c r="D283" s="92"/>
      <c r="E283" s="92"/>
      <c r="F283" s="99"/>
      <c r="G283" s="100"/>
      <c r="H283" s="100"/>
      <c r="I283" s="100"/>
      <c r="J283" s="100"/>
      <c r="K283" s="100"/>
      <c r="L283" s="100"/>
      <c r="M283" s="100"/>
      <c r="N283" s="100"/>
      <c r="O283" s="100"/>
      <c r="P283" s="100"/>
    </row>
    <row r="285" spans="1:17" ht="15.6" customHeight="1" x14ac:dyDescent="0.3">
      <c r="A285" s="204" t="s">
        <v>220</v>
      </c>
      <c r="B285" s="204"/>
      <c r="C285" s="207"/>
      <c r="D285" s="207"/>
      <c r="E285" s="207"/>
      <c r="F285" s="204"/>
      <c r="G285" s="204"/>
      <c r="H285" s="204"/>
      <c r="I285" s="204"/>
      <c r="J285" s="204"/>
      <c r="K285" s="204"/>
      <c r="L285" s="204"/>
      <c r="M285" s="204"/>
      <c r="N285" s="204"/>
      <c r="O285" s="204"/>
      <c r="P285" s="127" t="str">
        <f>IF(本紙チェック!$D$70,"記入OK","未記入項目あり")</f>
        <v>未記入項目あり</v>
      </c>
    </row>
    <row r="286" spans="1:17" ht="15.6" customHeight="1" x14ac:dyDescent="0.3">
      <c r="A286" s="205"/>
      <c r="C286" s="42" t="s">
        <v>480</v>
      </c>
      <c r="D286" s="42"/>
      <c r="E286" s="42"/>
      <c r="F286" s="42"/>
      <c r="G286" s="42"/>
      <c r="H286" s="42"/>
      <c r="I286" s="42"/>
      <c r="J286" s="42"/>
      <c r="K286" s="42"/>
      <c r="L286" s="42"/>
      <c r="M286" s="42"/>
      <c r="N286" s="42"/>
      <c r="O286" s="42"/>
    </row>
    <row r="287" spans="1:17" ht="9" customHeight="1" x14ac:dyDescent="0.3">
      <c r="A287" s="205"/>
      <c r="C287" s="38"/>
      <c r="D287" s="41"/>
      <c r="E287" s="41"/>
      <c r="F287" s="40"/>
      <c r="P287" s="43"/>
    </row>
    <row r="288" spans="1:17" ht="14.1" customHeight="1" thickBot="1" x14ac:dyDescent="0.35">
      <c r="A288" s="205"/>
      <c r="C288" s="108" t="s">
        <v>156</v>
      </c>
      <c r="D288" s="58"/>
      <c r="E288" s="58"/>
      <c r="F288" s="80"/>
      <c r="G288" s="53"/>
      <c r="H288" s="53"/>
      <c r="I288" s="53"/>
      <c r="J288" s="53"/>
      <c r="K288" s="53"/>
      <c r="L288" s="53"/>
      <c r="M288" s="53"/>
      <c r="N288" s="53"/>
      <c r="O288" s="53"/>
      <c r="P288" s="77" t="s">
        <v>197</v>
      </c>
      <c r="Q288" s="87"/>
    </row>
    <row r="289" spans="1:17" ht="15.6" thickBot="1" x14ac:dyDescent="0.35">
      <c r="A289" s="205"/>
      <c r="C289" s="162" t="s">
        <v>2</v>
      </c>
      <c r="D289" s="163"/>
      <c r="E289" s="270" t="s">
        <v>172</v>
      </c>
      <c r="F289" s="270"/>
      <c r="G289" s="270"/>
      <c r="H289" s="270"/>
      <c r="I289" s="270"/>
      <c r="J289" s="270"/>
      <c r="K289" s="270"/>
      <c r="L289" s="270"/>
      <c r="M289" s="270"/>
      <c r="N289" s="270"/>
      <c r="O289" s="283"/>
      <c r="P289" s="91"/>
      <c r="Q289" s="87"/>
    </row>
    <row r="290" spans="1:17" ht="3" customHeight="1" x14ac:dyDescent="0.3">
      <c r="A290" s="205"/>
      <c r="C290" s="163"/>
      <c r="D290" s="58"/>
      <c r="E290" s="58"/>
      <c r="F290" s="80"/>
      <c r="G290" s="53"/>
      <c r="H290" s="53"/>
      <c r="I290" s="53"/>
      <c r="J290" s="53"/>
      <c r="K290" s="53"/>
      <c r="L290" s="53"/>
      <c r="M290" s="53"/>
      <c r="N290" s="53"/>
      <c r="O290" s="53"/>
      <c r="P290" s="53"/>
    </row>
    <row r="291" spans="1:17" x14ac:dyDescent="0.3">
      <c r="A291" s="205"/>
      <c r="C291" s="163"/>
      <c r="D291" s="58"/>
      <c r="E291" s="281" t="s">
        <v>185</v>
      </c>
      <c r="F291" s="281"/>
      <c r="G291" s="281"/>
      <c r="H291" s="281"/>
      <c r="I291" s="281"/>
      <c r="J291" s="281"/>
      <c r="K291" s="281"/>
      <c r="L291" s="281"/>
      <c r="M291" s="281"/>
      <c r="N291" s="281"/>
      <c r="O291" s="281"/>
      <c r="P291" s="84"/>
    </row>
    <row r="292" spans="1:17" ht="3" customHeight="1" x14ac:dyDescent="0.3">
      <c r="A292" s="205"/>
      <c r="C292" s="163"/>
      <c r="D292" s="58"/>
      <c r="E292" s="107"/>
      <c r="F292" s="109"/>
      <c r="G292" s="109"/>
      <c r="H292" s="109"/>
      <c r="I292" s="109"/>
      <c r="J292" s="109"/>
      <c r="K292" s="109"/>
      <c r="L292" s="109"/>
      <c r="M292" s="109"/>
      <c r="N292" s="109"/>
      <c r="O292" s="109"/>
      <c r="P292" s="80"/>
    </row>
    <row r="293" spans="1:17" x14ac:dyDescent="0.3">
      <c r="A293" s="205"/>
      <c r="C293" s="163"/>
      <c r="D293" s="58"/>
      <c r="E293" s="73"/>
      <c r="F293" s="53" t="s">
        <v>101</v>
      </c>
      <c r="G293" s="53" t="s">
        <v>199</v>
      </c>
      <c r="H293" s="48"/>
      <c r="I293" s="48"/>
      <c r="J293" s="48"/>
      <c r="K293" s="48"/>
      <c r="L293" s="48"/>
      <c r="M293" s="48"/>
      <c r="N293" s="53"/>
      <c r="O293" s="53"/>
      <c r="P293" s="116"/>
    </row>
    <row r="294" spans="1:17" ht="3" customHeight="1" x14ac:dyDescent="0.3">
      <c r="A294" s="205"/>
      <c r="C294" s="163"/>
      <c r="D294" s="58"/>
      <c r="E294" s="107"/>
      <c r="F294" s="109"/>
      <c r="G294" s="109"/>
      <c r="H294" s="109"/>
      <c r="I294" s="109"/>
      <c r="J294" s="109"/>
      <c r="K294" s="109"/>
      <c r="L294" s="109"/>
      <c r="M294" s="109"/>
      <c r="N294" s="109"/>
      <c r="O294" s="109"/>
      <c r="P294" s="80"/>
    </row>
    <row r="295" spans="1:17" x14ac:dyDescent="0.3">
      <c r="A295" s="205"/>
      <c r="C295" s="163"/>
      <c r="D295" s="58"/>
      <c r="E295" s="73"/>
      <c r="F295" s="53" t="s">
        <v>198</v>
      </c>
      <c r="G295" s="53" t="s">
        <v>200</v>
      </c>
      <c r="H295" s="48"/>
      <c r="I295" s="48"/>
      <c r="J295" s="48"/>
      <c r="K295" s="48"/>
      <c r="L295" s="48"/>
      <c r="M295" s="48"/>
      <c r="N295" s="53"/>
      <c r="O295" s="53"/>
      <c r="P295" s="116"/>
    </row>
    <row r="296" spans="1:17" ht="3" customHeight="1" x14ac:dyDescent="0.3">
      <c r="A296" s="205"/>
      <c r="C296" s="163"/>
      <c r="D296" s="58"/>
      <c r="E296" s="107"/>
      <c r="F296" s="109"/>
      <c r="G296" s="109"/>
      <c r="H296" s="109"/>
      <c r="I296" s="109"/>
      <c r="J296" s="109"/>
      <c r="K296" s="109"/>
      <c r="L296" s="109"/>
      <c r="M296" s="109"/>
      <c r="N296" s="109"/>
      <c r="O296" s="109"/>
      <c r="P296" s="80"/>
    </row>
    <row r="297" spans="1:17" x14ac:dyDescent="0.3">
      <c r="A297" s="205"/>
      <c r="C297" s="163"/>
      <c r="D297" s="58"/>
      <c r="E297" s="73"/>
      <c r="F297" s="53" t="s">
        <v>93</v>
      </c>
      <c r="G297" s="53" t="s">
        <v>201</v>
      </c>
      <c r="H297" s="48"/>
      <c r="I297" s="48"/>
      <c r="J297" s="48"/>
      <c r="K297" s="48"/>
      <c r="L297" s="48"/>
      <c r="M297" s="48"/>
      <c r="N297" s="53"/>
      <c r="O297" s="53"/>
      <c r="P297" s="113" t="s">
        <v>61</v>
      </c>
    </row>
    <row r="298" spans="1:17" x14ac:dyDescent="0.3">
      <c r="A298" s="205"/>
      <c r="C298" s="163"/>
      <c r="D298" s="58"/>
      <c r="E298" s="73"/>
      <c r="F298" s="53"/>
      <c r="G298" s="49">
        <v>1</v>
      </c>
      <c r="H298" s="48" t="s">
        <v>240</v>
      </c>
      <c r="I298" s="48"/>
      <c r="J298" s="48"/>
      <c r="K298" s="48"/>
      <c r="L298" s="48"/>
      <c r="M298" s="48"/>
      <c r="N298" s="53"/>
      <c r="O298" s="53"/>
      <c r="P298" s="115"/>
    </row>
    <row r="299" spans="1:17" x14ac:dyDescent="0.3">
      <c r="A299" s="205"/>
      <c r="C299" s="163"/>
      <c r="D299" s="58"/>
      <c r="E299" s="73"/>
      <c r="F299" s="53"/>
      <c r="G299" s="49">
        <v>2</v>
      </c>
      <c r="H299" s="48" t="s">
        <v>241</v>
      </c>
      <c r="I299" s="48"/>
      <c r="J299" s="48"/>
      <c r="K299" s="48"/>
      <c r="L299" s="48"/>
      <c r="M299" s="48"/>
      <c r="N299" s="53"/>
      <c r="O299" s="53"/>
      <c r="P299" s="115"/>
    </row>
    <row r="300" spans="1:17" x14ac:dyDescent="0.3">
      <c r="A300" s="205"/>
      <c r="C300" s="163"/>
      <c r="D300" s="58"/>
      <c r="E300" s="73"/>
      <c r="F300" s="53"/>
      <c r="G300" s="49">
        <v>3</v>
      </c>
      <c r="H300" s="48" t="s">
        <v>242</v>
      </c>
      <c r="I300" s="48"/>
      <c r="J300" s="48"/>
      <c r="K300" s="48"/>
      <c r="L300" s="48"/>
      <c r="M300" s="48"/>
      <c r="N300" s="53"/>
      <c r="O300" s="53"/>
      <c r="P300" s="115"/>
    </row>
    <row r="301" spans="1:17" x14ac:dyDescent="0.3">
      <c r="A301" s="205"/>
      <c r="C301" s="163"/>
      <c r="D301" s="58"/>
      <c r="E301" s="73"/>
      <c r="F301" s="53"/>
      <c r="G301" s="49">
        <v>4</v>
      </c>
      <c r="H301" s="48" t="s">
        <v>243</v>
      </c>
      <c r="I301" s="48"/>
      <c r="J301" s="48"/>
      <c r="K301" s="48"/>
      <c r="L301" s="48"/>
      <c r="M301" s="48"/>
      <c r="N301" s="53"/>
      <c r="O301" s="53"/>
      <c r="P301" s="115"/>
    </row>
    <row r="302" spans="1:17" x14ac:dyDescent="0.3">
      <c r="A302" s="205"/>
      <c r="C302" s="163"/>
      <c r="D302" s="58"/>
      <c r="E302" s="73"/>
      <c r="F302" s="53"/>
      <c r="G302" s="49">
        <v>5</v>
      </c>
      <c r="H302" s="48" t="s">
        <v>244</v>
      </c>
      <c r="I302" s="48"/>
      <c r="J302" s="48"/>
      <c r="K302" s="48"/>
      <c r="L302" s="48"/>
      <c r="M302" s="48"/>
      <c r="N302" s="53"/>
      <c r="O302" s="53"/>
      <c r="P302" s="115"/>
    </row>
    <row r="303" spans="1:17" x14ac:dyDescent="0.3">
      <c r="A303" s="205"/>
      <c r="C303" s="163"/>
      <c r="D303" s="58"/>
      <c r="E303" s="73"/>
      <c r="F303" s="53"/>
      <c r="G303" s="49">
        <v>6</v>
      </c>
      <c r="H303" s="48" t="s">
        <v>245</v>
      </c>
      <c r="I303" s="48"/>
      <c r="J303" s="48"/>
      <c r="K303" s="48"/>
      <c r="L303" s="48"/>
      <c r="M303" s="48"/>
      <c r="N303" s="53"/>
      <c r="O303" s="53"/>
      <c r="P303" s="115"/>
    </row>
    <row r="304" spans="1:17" x14ac:dyDescent="0.3">
      <c r="A304" s="205"/>
      <c r="C304" s="163"/>
      <c r="D304" s="58"/>
      <c r="E304" s="73"/>
      <c r="F304" s="53"/>
      <c r="G304" s="49">
        <v>7</v>
      </c>
      <c r="H304" s="48" t="s">
        <v>246</v>
      </c>
      <c r="I304" s="48"/>
      <c r="J304" s="48"/>
      <c r="K304" s="48"/>
      <c r="L304" s="48"/>
      <c r="M304" s="48"/>
      <c r="N304" s="53"/>
      <c r="O304" s="53"/>
      <c r="P304" s="115"/>
    </row>
    <row r="305" spans="1:17" x14ac:dyDescent="0.3">
      <c r="A305" s="205"/>
      <c r="C305" s="163"/>
      <c r="D305" s="58"/>
      <c r="E305" s="73"/>
      <c r="F305" s="53"/>
      <c r="G305" s="49">
        <v>8</v>
      </c>
      <c r="H305" s="48" t="s">
        <v>236</v>
      </c>
      <c r="I305" s="48"/>
      <c r="J305" s="48"/>
      <c r="K305" s="48"/>
      <c r="L305" s="48"/>
      <c r="M305" s="48"/>
      <c r="N305" s="53"/>
      <c r="O305" s="53"/>
      <c r="P305" s="115"/>
    </row>
    <row r="306" spans="1:17" x14ac:dyDescent="0.3">
      <c r="A306" s="205"/>
      <c r="C306" s="163"/>
      <c r="D306" s="58"/>
      <c r="E306" s="73"/>
      <c r="F306" s="53"/>
      <c r="G306" s="49"/>
      <c r="H306" s="284"/>
      <c r="I306" s="285"/>
      <c r="J306" s="285"/>
      <c r="K306" s="285"/>
      <c r="L306" s="285"/>
      <c r="M306" s="285"/>
      <c r="N306" s="286"/>
      <c r="O306" s="53"/>
      <c r="P306" s="49"/>
    </row>
    <row r="307" spans="1:17" x14ac:dyDescent="0.3">
      <c r="A307" s="205"/>
      <c r="C307" s="163"/>
      <c r="D307" s="58"/>
      <c r="E307" s="73"/>
      <c r="F307" s="53"/>
      <c r="G307" s="49"/>
      <c r="H307" s="289"/>
      <c r="I307" s="290"/>
      <c r="J307" s="290"/>
      <c r="K307" s="290"/>
      <c r="L307" s="290"/>
      <c r="M307" s="290"/>
      <c r="N307" s="291"/>
      <c r="O307" s="53"/>
      <c r="P307" s="49"/>
    </row>
    <row r="308" spans="1:17" ht="3" customHeight="1" x14ac:dyDescent="0.3">
      <c r="A308" s="205"/>
      <c r="C308" s="163"/>
      <c r="D308" s="58"/>
      <c r="E308" s="58"/>
      <c r="F308" s="80"/>
      <c r="G308" s="53"/>
      <c r="H308" s="53"/>
      <c r="I308" s="53"/>
      <c r="J308" s="53"/>
      <c r="K308" s="53"/>
      <c r="L308" s="53"/>
      <c r="M308" s="53"/>
      <c r="N308" s="53"/>
      <c r="O308" s="53"/>
      <c r="P308" s="53"/>
    </row>
    <row r="309" spans="1:17" x14ac:dyDescent="0.3">
      <c r="A309" s="205"/>
      <c r="C309" s="163"/>
      <c r="D309" s="58"/>
      <c r="E309" s="281" t="s">
        <v>153</v>
      </c>
      <c r="F309" s="281"/>
      <c r="G309" s="281"/>
      <c r="H309" s="281"/>
      <c r="I309" s="281"/>
      <c r="J309" s="281"/>
      <c r="K309" s="281"/>
      <c r="L309" s="281"/>
      <c r="M309" s="281"/>
      <c r="N309" s="281"/>
      <c r="O309" s="281"/>
      <c r="P309" s="84"/>
    </row>
    <row r="310" spans="1:17" ht="3" customHeight="1" x14ac:dyDescent="0.3">
      <c r="A310" s="205"/>
      <c r="C310" s="163"/>
      <c r="D310" s="58"/>
      <c r="E310" s="107"/>
      <c r="F310" s="109"/>
      <c r="G310" s="109"/>
      <c r="H310" s="109"/>
      <c r="I310" s="109"/>
      <c r="J310" s="109"/>
      <c r="K310" s="109"/>
      <c r="L310" s="109"/>
      <c r="M310" s="109"/>
      <c r="N310" s="109"/>
      <c r="O310" s="109"/>
      <c r="P310" s="80"/>
    </row>
    <row r="311" spans="1:17" x14ac:dyDescent="0.3">
      <c r="A311" s="205"/>
      <c r="C311" s="163"/>
      <c r="D311" s="58"/>
      <c r="E311" s="73"/>
      <c r="F311" s="53" t="s">
        <v>196</v>
      </c>
      <c r="G311" s="53" t="s">
        <v>151</v>
      </c>
      <c r="H311" s="48"/>
      <c r="I311" s="48"/>
      <c r="J311" s="48"/>
      <c r="K311" s="48"/>
      <c r="L311" s="48"/>
      <c r="M311" s="48"/>
      <c r="N311" s="53"/>
      <c r="O311" s="53"/>
      <c r="P311" s="116"/>
      <c r="Q311" s="125"/>
    </row>
    <row r="312" spans="1:17" ht="3" customHeight="1" x14ac:dyDescent="0.3">
      <c r="A312" s="205"/>
      <c r="C312" s="163"/>
      <c r="D312" s="58"/>
      <c r="E312" s="58"/>
      <c r="F312" s="53"/>
      <c r="G312" s="53"/>
      <c r="H312" s="53"/>
      <c r="I312" s="53"/>
      <c r="J312" s="53"/>
      <c r="K312" s="53"/>
      <c r="L312" s="53"/>
      <c r="M312" s="53"/>
      <c r="N312" s="53"/>
      <c r="O312" s="53"/>
      <c r="P312" s="53"/>
    </row>
    <row r="313" spans="1:17" x14ac:dyDescent="0.3">
      <c r="A313" s="205"/>
      <c r="C313" s="163"/>
      <c r="D313" s="58"/>
      <c r="E313" s="281" t="s">
        <v>152</v>
      </c>
      <c r="F313" s="281"/>
      <c r="G313" s="281"/>
      <c r="H313" s="281"/>
      <c r="I313" s="281"/>
      <c r="J313" s="281"/>
      <c r="K313" s="281"/>
      <c r="L313" s="281"/>
      <c r="M313" s="281"/>
      <c r="N313" s="281"/>
      <c r="O313" s="281"/>
      <c r="P313" s="84"/>
    </row>
    <row r="314" spans="1:17" ht="3" customHeight="1" x14ac:dyDescent="0.3">
      <c r="A314" s="205"/>
      <c r="C314" s="163"/>
      <c r="D314" s="58"/>
      <c r="E314" s="107"/>
      <c r="F314" s="109"/>
      <c r="G314" s="109"/>
      <c r="H314" s="109"/>
      <c r="I314" s="109"/>
      <c r="J314" s="109"/>
      <c r="K314" s="109"/>
      <c r="L314" s="109"/>
      <c r="M314" s="109"/>
      <c r="N314" s="109"/>
      <c r="O314" s="109"/>
      <c r="P314" s="80"/>
    </row>
    <row r="315" spans="1:17" x14ac:dyDescent="0.3">
      <c r="A315" s="205"/>
      <c r="C315" s="163"/>
      <c r="D315" s="58"/>
      <c r="E315" s="73"/>
      <c r="F315" s="85" t="s">
        <v>96</v>
      </c>
      <c r="G315" s="53" t="s">
        <v>75</v>
      </c>
      <c r="H315" s="48"/>
      <c r="I315" s="48"/>
      <c r="J315" s="48"/>
      <c r="K315" s="48"/>
      <c r="L315" s="48"/>
      <c r="M315" s="48"/>
      <c r="N315" s="53"/>
      <c r="O315" s="53"/>
      <c r="P315" s="113"/>
    </row>
    <row r="316" spans="1:17" x14ac:dyDescent="0.3">
      <c r="A316" s="205"/>
      <c r="C316" s="165"/>
      <c r="D316" s="80"/>
      <c r="E316" s="84"/>
      <c r="F316" s="108"/>
      <c r="G316" s="284"/>
      <c r="H316" s="285"/>
      <c r="I316" s="285"/>
      <c r="J316" s="285"/>
      <c r="K316" s="285"/>
      <c r="L316" s="285"/>
      <c r="M316" s="285"/>
      <c r="N316" s="285"/>
      <c r="O316" s="285"/>
      <c r="P316" s="286"/>
    </row>
    <row r="317" spans="1:17" x14ac:dyDescent="0.3">
      <c r="A317" s="205"/>
      <c r="C317" s="165"/>
      <c r="D317" s="80"/>
      <c r="E317" s="84"/>
      <c r="F317" s="108"/>
      <c r="G317" s="287"/>
      <c r="H317" s="271"/>
      <c r="I317" s="271"/>
      <c r="J317" s="271"/>
      <c r="K317" s="271"/>
      <c r="L317" s="271"/>
      <c r="M317" s="271"/>
      <c r="N317" s="271"/>
      <c r="O317" s="271"/>
      <c r="P317" s="288"/>
    </row>
    <row r="318" spans="1:17" x14ac:dyDescent="0.3">
      <c r="A318" s="205"/>
      <c r="C318" s="165"/>
      <c r="D318" s="80"/>
      <c r="E318" s="84"/>
      <c r="F318" s="108"/>
      <c r="G318" s="289"/>
      <c r="H318" s="290"/>
      <c r="I318" s="290"/>
      <c r="J318" s="290"/>
      <c r="K318" s="290"/>
      <c r="L318" s="290"/>
      <c r="M318" s="290"/>
      <c r="N318" s="290"/>
      <c r="O318" s="290"/>
      <c r="P318" s="291"/>
    </row>
    <row r="319" spans="1:17" ht="3" customHeight="1" x14ac:dyDescent="0.3">
      <c r="A319" s="205"/>
      <c r="C319" s="165"/>
      <c r="D319" s="80"/>
      <c r="E319" s="80"/>
      <c r="F319" s="108"/>
      <c r="G319" s="74"/>
      <c r="H319" s="74"/>
      <c r="I319" s="74"/>
      <c r="J319" s="74"/>
      <c r="K319" s="74"/>
      <c r="L319" s="74"/>
      <c r="M319" s="74"/>
      <c r="N319" s="74"/>
      <c r="O319" s="74"/>
      <c r="P319" s="74"/>
    </row>
    <row r="320" spans="1:17" ht="11.1" customHeight="1" thickBot="1" x14ac:dyDescent="0.35">
      <c r="A320" s="205"/>
      <c r="C320" s="49"/>
      <c r="D320" s="58"/>
      <c r="E320" s="58"/>
      <c r="F320" s="80"/>
      <c r="G320" s="53"/>
      <c r="H320" s="53"/>
      <c r="I320" s="53"/>
      <c r="J320" s="53"/>
      <c r="K320" s="53"/>
      <c r="L320" s="53"/>
      <c r="M320" s="53"/>
      <c r="N320" s="53"/>
      <c r="O320" s="53"/>
      <c r="P320" s="77" t="s">
        <v>35</v>
      </c>
    </row>
    <row r="321" spans="1:16" ht="15.6" thickBot="1" x14ac:dyDescent="0.35">
      <c r="A321" s="205"/>
      <c r="C321" s="162" t="s">
        <v>3</v>
      </c>
      <c r="D321" s="163"/>
      <c r="E321" s="270" t="s">
        <v>184</v>
      </c>
      <c r="F321" s="270"/>
      <c r="G321" s="270"/>
      <c r="H321" s="270"/>
      <c r="I321" s="270"/>
      <c r="J321" s="270"/>
      <c r="K321" s="270"/>
      <c r="L321" s="270"/>
      <c r="M321" s="270"/>
      <c r="N321" s="270"/>
      <c r="O321" s="283"/>
      <c r="P321" s="91"/>
    </row>
    <row r="322" spans="1:16" ht="3" customHeight="1" x14ac:dyDescent="0.3">
      <c r="A322" s="205"/>
      <c r="C322" s="163"/>
      <c r="D322" s="58"/>
      <c r="E322" s="58"/>
      <c r="F322" s="80"/>
      <c r="G322" s="53"/>
      <c r="H322" s="53"/>
      <c r="I322" s="53"/>
      <c r="J322" s="53"/>
      <c r="K322" s="53"/>
      <c r="L322" s="53"/>
      <c r="M322" s="53"/>
      <c r="N322" s="53"/>
      <c r="O322" s="53"/>
      <c r="P322" s="53"/>
    </row>
    <row r="323" spans="1:16" x14ac:dyDescent="0.3">
      <c r="A323" s="205"/>
      <c r="C323" s="163"/>
      <c r="D323" s="58"/>
      <c r="E323" s="281" t="s">
        <v>185</v>
      </c>
      <c r="F323" s="281"/>
      <c r="G323" s="281"/>
      <c r="H323" s="281"/>
      <c r="I323" s="281"/>
      <c r="J323" s="281"/>
      <c r="K323" s="281"/>
      <c r="L323" s="281"/>
      <c r="M323" s="281"/>
      <c r="N323" s="281"/>
      <c r="O323" s="281"/>
      <c r="P323" s="84"/>
    </row>
    <row r="324" spans="1:16" ht="3" customHeight="1" x14ac:dyDescent="0.3">
      <c r="A324" s="205"/>
      <c r="C324" s="163"/>
      <c r="D324" s="58"/>
      <c r="E324" s="107"/>
      <c r="F324" s="109"/>
      <c r="G324" s="109"/>
      <c r="H324" s="109"/>
      <c r="I324" s="109"/>
      <c r="J324" s="109"/>
      <c r="K324" s="109"/>
      <c r="L324" s="109"/>
      <c r="M324" s="109"/>
      <c r="N324" s="109"/>
      <c r="O324" s="109"/>
      <c r="P324" s="80"/>
    </row>
    <row r="325" spans="1:16" x14ac:dyDescent="0.3">
      <c r="A325" s="205"/>
      <c r="C325" s="163"/>
      <c r="D325" s="58"/>
      <c r="E325" s="73"/>
      <c r="F325" s="53" t="s">
        <v>186</v>
      </c>
      <c r="G325" s="53" t="s">
        <v>189</v>
      </c>
      <c r="H325" s="48"/>
      <c r="I325" s="48"/>
      <c r="J325" s="48"/>
      <c r="K325" s="48"/>
      <c r="L325" s="48"/>
      <c r="M325" s="48"/>
      <c r="N325" s="53"/>
      <c r="O325" s="53"/>
      <c r="P325" s="113" t="s">
        <v>61</v>
      </c>
    </row>
    <row r="326" spans="1:16" x14ac:dyDescent="0.3">
      <c r="A326" s="205"/>
      <c r="C326" s="163"/>
      <c r="D326" s="58"/>
      <c r="E326" s="73"/>
      <c r="F326" s="53"/>
      <c r="G326" s="49">
        <v>1</v>
      </c>
      <c r="H326" s="48" t="s">
        <v>275</v>
      </c>
      <c r="I326" s="48"/>
      <c r="J326" s="48"/>
      <c r="K326" s="48"/>
      <c r="L326" s="48"/>
      <c r="M326" s="48"/>
      <c r="N326" s="53"/>
      <c r="O326" s="53"/>
      <c r="P326" s="115"/>
    </row>
    <row r="327" spans="1:16" x14ac:dyDescent="0.3">
      <c r="A327" s="205"/>
      <c r="C327" s="163"/>
      <c r="D327" s="58"/>
      <c r="E327" s="73"/>
      <c r="F327" s="53"/>
      <c r="G327" s="49">
        <v>2</v>
      </c>
      <c r="H327" s="48" t="s">
        <v>276</v>
      </c>
      <c r="I327" s="48"/>
      <c r="J327" s="48"/>
      <c r="K327" s="48"/>
      <c r="L327" s="48"/>
      <c r="M327" s="48"/>
      <c r="N327" s="53"/>
      <c r="O327" s="53"/>
      <c r="P327" s="115"/>
    </row>
    <row r="328" spans="1:16" x14ac:dyDescent="0.3">
      <c r="A328" s="205"/>
      <c r="C328" s="163"/>
      <c r="D328" s="58"/>
      <c r="E328" s="73"/>
      <c r="F328" s="53"/>
      <c r="G328" s="49">
        <v>3</v>
      </c>
      <c r="H328" s="48" t="s">
        <v>277</v>
      </c>
      <c r="I328" s="48"/>
      <c r="J328" s="48"/>
      <c r="K328" s="48"/>
      <c r="L328" s="48"/>
      <c r="M328" s="48"/>
      <c r="N328" s="53"/>
      <c r="O328" s="53"/>
      <c r="P328" s="115"/>
    </row>
    <row r="329" spans="1:16" x14ac:dyDescent="0.3">
      <c r="A329" s="205"/>
      <c r="C329" s="163"/>
      <c r="D329" s="58"/>
      <c r="E329" s="73"/>
      <c r="F329" s="53"/>
      <c r="G329" s="49">
        <v>4</v>
      </c>
      <c r="H329" s="48" t="s">
        <v>278</v>
      </c>
      <c r="I329" s="48"/>
      <c r="J329" s="48"/>
      <c r="K329" s="48"/>
      <c r="L329" s="48"/>
      <c r="M329" s="48"/>
      <c r="N329" s="53"/>
      <c r="O329" s="53"/>
      <c r="P329" s="115"/>
    </row>
    <row r="330" spans="1:16" x14ac:dyDescent="0.3">
      <c r="A330" s="205"/>
      <c r="C330" s="163"/>
      <c r="D330" s="58"/>
      <c r="E330" s="73"/>
      <c r="F330" s="53"/>
      <c r="G330" s="49">
        <v>5</v>
      </c>
      <c r="H330" s="48" t="s">
        <v>279</v>
      </c>
      <c r="I330" s="48"/>
      <c r="J330" s="48"/>
      <c r="K330" s="48"/>
      <c r="L330" s="48"/>
      <c r="M330" s="48"/>
      <c r="N330" s="53"/>
      <c r="O330" s="53"/>
      <c r="P330" s="115"/>
    </row>
    <row r="331" spans="1:16" x14ac:dyDescent="0.3">
      <c r="A331" s="205"/>
      <c r="C331" s="163"/>
      <c r="D331" s="58"/>
      <c r="E331" s="73"/>
      <c r="F331" s="53"/>
      <c r="G331" s="49">
        <v>6</v>
      </c>
      <c r="H331" s="48" t="s">
        <v>280</v>
      </c>
      <c r="I331" s="48"/>
      <c r="J331" s="48"/>
      <c r="K331" s="48"/>
      <c r="L331" s="48"/>
      <c r="M331" s="48"/>
      <c r="N331" s="53"/>
      <c r="O331" s="53"/>
      <c r="P331" s="115"/>
    </row>
    <row r="332" spans="1:16" x14ac:dyDescent="0.3">
      <c r="A332" s="205"/>
      <c r="C332" s="163"/>
      <c r="D332" s="58"/>
      <c r="E332" s="73"/>
      <c r="F332" s="53"/>
      <c r="G332" s="49">
        <v>7</v>
      </c>
      <c r="H332" s="48" t="s">
        <v>281</v>
      </c>
      <c r="I332" s="48"/>
      <c r="J332" s="48"/>
      <c r="K332" s="48"/>
      <c r="L332" s="48"/>
      <c r="M332" s="48"/>
      <c r="N332" s="53"/>
      <c r="O332" s="53"/>
      <c r="P332" s="115"/>
    </row>
    <row r="333" spans="1:16" x14ac:dyDescent="0.3">
      <c r="A333" s="205"/>
      <c r="C333" s="163"/>
      <c r="D333" s="58"/>
      <c r="E333" s="73"/>
      <c r="F333" s="53"/>
      <c r="G333" s="49">
        <v>8</v>
      </c>
      <c r="H333" s="48" t="s">
        <v>136</v>
      </c>
      <c r="I333" s="48"/>
      <c r="J333" s="48"/>
      <c r="K333" s="48"/>
      <c r="L333" s="48"/>
      <c r="M333" s="48"/>
      <c r="N333" s="53"/>
      <c r="O333" s="53"/>
      <c r="P333" s="115"/>
    </row>
    <row r="334" spans="1:16" x14ac:dyDescent="0.3">
      <c r="A334" s="205"/>
      <c r="C334" s="163"/>
      <c r="D334" s="58"/>
      <c r="E334" s="73"/>
      <c r="F334" s="53"/>
      <c r="G334" s="49"/>
      <c r="H334" s="284"/>
      <c r="I334" s="285"/>
      <c r="J334" s="285"/>
      <c r="K334" s="285"/>
      <c r="L334" s="285"/>
      <c r="M334" s="285"/>
      <c r="N334" s="286"/>
      <c r="O334" s="53"/>
      <c r="P334" s="49"/>
    </row>
    <row r="335" spans="1:16" x14ac:dyDescent="0.3">
      <c r="A335" s="205"/>
      <c r="C335" s="163"/>
      <c r="D335" s="58"/>
      <c r="E335" s="73"/>
      <c r="F335" s="53"/>
      <c r="G335" s="49"/>
      <c r="H335" s="289"/>
      <c r="I335" s="290"/>
      <c r="J335" s="290"/>
      <c r="K335" s="290"/>
      <c r="L335" s="290"/>
      <c r="M335" s="290"/>
      <c r="N335" s="291"/>
      <c r="O335" s="53"/>
      <c r="P335" s="49"/>
    </row>
    <row r="336" spans="1:16" x14ac:dyDescent="0.3">
      <c r="A336" s="205"/>
      <c r="C336" s="163"/>
      <c r="D336" s="58"/>
      <c r="E336" s="73"/>
      <c r="F336" s="53"/>
      <c r="G336" s="49">
        <v>9</v>
      </c>
      <c r="H336" s="48" t="s">
        <v>274</v>
      </c>
      <c r="I336" s="48"/>
      <c r="J336" s="48"/>
      <c r="K336" s="48"/>
      <c r="L336" s="48"/>
      <c r="M336" s="48"/>
      <c r="N336" s="53"/>
      <c r="O336" s="53"/>
      <c r="P336" s="115"/>
    </row>
    <row r="337" spans="1:16" ht="3" customHeight="1" x14ac:dyDescent="0.3">
      <c r="A337" s="205"/>
      <c r="C337" s="163"/>
      <c r="D337" s="58"/>
      <c r="E337" s="107"/>
      <c r="F337" s="109"/>
      <c r="G337" s="109"/>
      <c r="H337" s="109"/>
      <c r="I337" s="109"/>
      <c r="J337" s="109"/>
      <c r="K337" s="109"/>
      <c r="L337" s="109"/>
      <c r="M337" s="109"/>
      <c r="N337" s="109"/>
      <c r="O337" s="109"/>
      <c r="P337" s="80"/>
    </row>
    <row r="338" spans="1:16" x14ac:dyDescent="0.3">
      <c r="A338" s="205"/>
      <c r="C338" s="163"/>
      <c r="D338" s="58"/>
      <c r="E338" s="73"/>
      <c r="F338" s="53" t="s">
        <v>46</v>
      </c>
      <c r="G338" s="53" t="s">
        <v>190</v>
      </c>
      <c r="H338" s="48"/>
      <c r="I338" s="48"/>
      <c r="J338" s="48"/>
      <c r="K338" s="48"/>
      <c r="L338" s="48"/>
      <c r="M338" s="48"/>
      <c r="N338" s="53"/>
      <c r="O338" s="53"/>
      <c r="P338" s="116"/>
    </row>
    <row r="339" spans="1:16" ht="3" customHeight="1" x14ac:dyDescent="0.3">
      <c r="A339" s="205"/>
      <c r="C339" s="163"/>
      <c r="D339" s="58"/>
      <c r="E339" s="107"/>
      <c r="F339" s="109"/>
      <c r="G339" s="109"/>
      <c r="H339" s="109"/>
      <c r="I339" s="109"/>
      <c r="J339" s="109"/>
      <c r="K339" s="109"/>
      <c r="L339" s="109"/>
      <c r="M339" s="109"/>
      <c r="N339" s="109"/>
      <c r="O339" s="109"/>
      <c r="P339" s="80"/>
    </row>
    <row r="340" spans="1:16" x14ac:dyDescent="0.3">
      <c r="A340" s="205"/>
      <c r="C340" s="163"/>
      <c r="D340" s="58"/>
      <c r="E340" s="73"/>
      <c r="F340" s="53" t="s">
        <v>249</v>
      </c>
      <c r="G340" s="53" t="s">
        <v>191</v>
      </c>
      <c r="H340" s="48"/>
      <c r="I340" s="48"/>
      <c r="J340" s="48"/>
      <c r="K340" s="48"/>
      <c r="L340" s="48"/>
      <c r="M340" s="48"/>
      <c r="N340" s="53"/>
      <c r="O340" s="53"/>
      <c r="P340" s="113" t="s">
        <v>61</v>
      </c>
    </row>
    <row r="341" spans="1:16" x14ac:dyDescent="0.3">
      <c r="A341" s="205"/>
      <c r="C341" s="163"/>
      <c r="D341" s="58"/>
      <c r="E341" s="73"/>
      <c r="F341" s="53"/>
      <c r="G341" s="49">
        <v>1</v>
      </c>
      <c r="H341" s="48" t="s">
        <v>240</v>
      </c>
      <c r="I341" s="48"/>
      <c r="J341" s="48"/>
      <c r="K341" s="48"/>
      <c r="L341" s="48"/>
      <c r="M341" s="48"/>
      <c r="N341" s="53"/>
      <c r="O341" s="53"/>
      <c r="P341" s="115"/>
    </row>
    <row r="342" spans="1:16" x14ac:dyDescent="0.3">
      <c r="A342" s="205"/>
      <c r="C342" s="163"/>
      <c r="D342" s="58"/>
      <c r="E342" s="73"/>
      <c r="F342" s="53"/>
      <c r="G342" s="49">
        <v>2</v>
      </c>
      <c r="H342" s="48" t="s">
        <v>241</v>
      </c>
      <c r="I342" s="48"/>
      <c r="J342" s="48"/>
      <c r="K342" s="48"/>
      <c r="L342" s="48"/>
      <c r="M342" s="48"/>
      <c r="N342" s="53"/>
      <c r="O342" s="53"/>
      <c r="P342" s="115"/>
    </row>
    <row r="343" spans="1:16" x14ac:dyDescent="0.3">
      <c r="A343" s="205"/>
      <c r="C343" s="163"/>
      <c r="D343" s="58"/>
      <c r="E343" s="73"/>
      <c r="F343" s="53"/>
      <c r="G343" s="49">
        <v>3</v>
      </c>
      <c r="H343" s="48" t="s">
        <v>242</v>
      </c>
      <c r="I343" s="48"/>
      <c r="J343" s="48"/>
      <c r="K343" s="48"/>
      <c r="L343" s="48"/>
      <c r="M343" s="48"/>
      <c r="N343" s="53"/>
      <c r="O343" s="53"/>
      <c r="P343" s="115"/>
    </row>
    <row r="344" spans="1:16" x14ac:dyDescent="0.3">
      <c r="A344" s="205"/>
      <c r="C344" s="163"/>
      <c r="D344" s="58"/>
      <c r="E344" s="73"/>
      <c r="F344" s="53"/>
      <c r="G344" s="49">
        <v>4</v>
      </c>
      <c r="H344" s="48" t="s">
        <v>243</v>
      </c>
      <c r="I344" s="48"/>
      <c r="J344" s="48"/>
      <c r="K344" s="48"/>
      <c r="L344" s="48"/>
      <c r="M344" s="48"/>
      <c r="N344" s="53"/>
      <c r="O344" s="53"/>
      <c r="P344" s="115"/>
    </row>
    <row r="345" spans="1:16" x14ac:dyDescent="0.3">
      <c r="A345" s="205"/>
      <c r="C345" s="163"/>
      <c r="D345" s="58"/>
      <c r="E345" s="73"/>
      <c r="F345" s="53"/>
      <c r="G345" s="49">
        <v>5</v>
      </c>
      <c r="H345" s="48" t="s">
        <v>244</v>
      </c>
      <c r="I345" s="48"/>
      <c r="J345" s="48"/>
      <c r="K345" s="48"/>
      <c r="L345" s="48"/>
      <c r="M345" s="48"/>
      <c r="N345" s="53"/>
      <c r="O345" s="53"/>
      <c r="P345" s="115"/>
    </row>
    <row r="346" spans="1:16" x14ac:dyDescent="0.3">
      <c r="A346" s="205"/>
      <c r="C346" s="163"/>
      <c r="D346" s="58"/>
      <c r="E346" s="73"/>
      <c r="F346" s="53"/>
      <c r="G346" s="49">
        <v>6</v>
      </c>
      <c r="H346" s="48" t="s">
        <v>245</v>
      </c>
      <c r="I346" s="48"/>
      <c r="J346" s="48"/>
      <c r="K346" s="48"/>
      <c r="L346" s="48"/>
      <c r="M346" s="48"/>
      <c r="N346" s="53"/>
      <c r="O346" s="53"/>
      <c r="P346" s="115"/>
    </row>
    <row r="347" spans="1:16" x14ac:dyDescent="0.3">
      <c r="A347" s="205"/>
      <c r="C347" s="163"/>
      <c r="D347" s="58"/>
      <c r="E347" s="73"/>
      <c r="F347" s="53"/>
      <c r="G347" s="49">
        <v>7</v>
      </c>
      <c r="H347" s="48" t="s">
        <v>246</v>
      </c>
      <c r="I347" s="48"/>
      <c r="J347" s="48"/>
      <c r="K347" s="48"/>
      <c r="L347" s="48"/>
      <c r="M347" s="48"/>
      <c r="N347" s="53"/>
      <c r="O347" s="53"/>
      <c r="P347" s="115"/>
    </row>
    <row r="348" spans="1:16" x14ac:dyDescent="0.3">
      <c r="A348" s="205"/>
      <c r="C348" s="163"/>
      <c r="D348" s="58"/>
      <c r="E348" s="73"/>
      <c r="F348" s="53"/>
      <c r="G348" s="49">
        <v>8</v>
      </c>
      <c r="H348" s="48" t="s">
        <v>236</v>
      </c>
      <c r="I348" s="48"/>
      <c r="J348" s="48"/>
      <c r="K348" s="48"/>
      <c r="L348" s="48"/>
      <c r="M348" s="48"/>
      <c r="N348" s="53"/>
      <c r="O348" s="53"/>
      <c r="P348" s="115"/>
    </row>
    <row r="349" spans="1:16" x14ac:dyDescent="0.3">
      <c r="A349" s="205"/>
      <c r="C349" s="163"/>
      <c r="D349" s="58"/>
      <c r="E349" s="73"/>
      <c r="F349" s="53"/>
      <c r="G349" s="49"/>
      <c r="H349" s="284"/>
      <c r="I349" s="285"/>
      <c r="J349" s="285"/>
      <c r="K349" s="285"/>
      <c r="L349" s="285"/>
      <c r="M349" s="285"/>
      <c r="N349" s="286"/>
      <c r="O349" s="53"/>
      <c r="P349" s="49"/>
    </row>
    <row r="350" spans="1:16" x14ac:dyDescent="0.3">
      <c r="A350" s="205"/>
      <c r="C350" s="163"/>
      <c r="D350" s="58"/>
      <c r="E350" s="73"/>
      <c r="F350" s="53"/>
      <c r="G350" s="49"/>
      <c r="H350" s="289"/>
      <c r="I350" s="290"/>
      <c r="J350" s="290"/>
      <c r="K350" s="290"/>
      <c r="L350" s="290"/>
      <c r="M350" s="290"/>
      <c r="N350" s="291"/>
      <c r="O350" s="53"/>
      <c r="P350" s="49"/>
    </row>
    <row r="351" spans="1:16" ht="3" customHeight="1" x14ac:dyDescent="0.3">
      <c r="A351" s="205"/>
      <c r="C351" s="163"/>
      <c r="D351" s="58"/>
      <c r="E351" s="58"/>
      <c r="F351" s="53"/>
      <c r="G351" s="53"/>
      <c r="H351" s="53"/>
      <c r="I351" s="53"/>
      <c r="J351" s="53"/>
      <c r="K351" s="53"/>
      <c r="L351" s="53"/>
      <c r="M351" s="53"/>
      <c r="N351" s="53"/>
      <c r="O351" s="53"/>
      <c r="P351" s="53"/>
    </row>
    <row r="352" spans="1:16" x14ac:dyDescent="0.3">
      <c r="A352" s="205"/>
      <c r="C352" s="163"/>
      <c r="D352" s="58"/>
      <c r="E352" s="281" t="s">
        <v>153</v>
      </c>
      <c r="F352" s="281"/>
      <c r="G352" s="281"/>
      <c r="H352" s="281"/>
      <c r="I352" s="281"/>
      <c r="J352" s="281"/>
      <c r="K352" s="281"/>
      <c r="L352" s="281"/>
      <c r="M352" s="281"/>
      <c r="N352" s="281"/>
      <c r="O352" s="281"/>
      <c r="P352" s="84"/>
    </row>
    <row r="353" spans="1:17" ht="3" customHeight="1" x14ac:dyDescent="0.3">
      <c r="A353" s="205"/>
      <c r="C353" s="163"/>
      <c r="D353" s="58"/>
      <c r="E353" s="107"/>
      <c r="F353" s="109"/>
      <c r="G353" s="109"/>
      <c r="H353" s="109"/>
      <c r="I353" s="109"/>
      <c r="J353" s="109"/>
      <c r="K353" s="109"/>
      <c r="L353" s="109"/>
      <c r="M353" s="109"/>
      <c r="N353" s="109"/>
      <c r="O353" s="109"/>
      <c r="P353" s="80"/>
    </row>
    <row r="354" spans="1:17" x14ac:dyDescent="0.3">
      <c r="A354" s="205"/>
      <c r="C354" s="163"/>
      <c r="D354" s="58"/>
      <c r="E354" s="73"/>
      <c r="F354" s="53" t="s">
        <v>187</v>
      </c>
      <c r="G354" s="53" t="s">
        <v>151</v>
      </c>
      <c r="H354" s="48"/>
      <c r="I354" s="48"/>
      <c r="J354" s="48"/>
      <c r="K354" s="48"/>
      <c r="L354" s="48"/>
      <c r="M354" s="48"/>
      <c r="N354" s="53"/>
      <c r="O354" s="53"/>
      <c r="P354" s="116"/>
      <c r="Q354" s="125"/>
    </row>
    <row r="355" spans="1:17" ht="3" customHeight="1" x14ac:dyDescent="0.3">
      <c r="A355" s="205"/>
      <c r="C355" s="163"/>
      <c r="D355" s="58"/>
      <c r="E355" s="58"/>
      <c r="F355" s="53"/>
      <c r="G355" s="53"/>
      <c r="H355" s="53"/>
      <c r="I355" s="53"/>
      <c r="J355" s="53"/>
      <c r="K355" s="53"/>
      <c r="L355" s="53"/>
      <c r="M355" s="53"/>
      <c r="N355" s="53"/>
      <c r="O355" s="53"/>
      <c r="P355" s="53"/>
    </row>
    <row r="356" spans="1:17" x14ac:dyDescent="0.3">
      <c r="A356" s="205"/>
      <c r="C356" s="163"/>
      <c r="D356" s="58"/>
      <c r="E356" s="281" t="s">
        <v>152</v>
      </c>
      <c r="F356" s="281"/>
      <c r="G356" s="281"/>
      <c r="H356" s="281"/>
      <c r="I356" s="281"/>
      <c r="J356" s="281"/>
      <c r="K356" s="281"/>
      <c r="L356" s="281"/>
      <c r="M356" s="281"/>
      <c r="N356" s="281"/>
      <c r="O356" s="281"/>
      <c r="P356" s="84"/>
    </row>
    <row r="357" spans="1:17" ht="3" customHeight="1" x14ac:dyDescent="0.3">
      <c r="A357" s="205"/>
      <c r="C357" s="163"/>
      <c r="D357" s="58"/>
      <c r="E357" s="107"/>
      <c r="F357" s="109"/>
      <c r="G357" s="109"/>
      <c r="H357" s="109"/>
      <c r="I357" s="109"/>
      <c r="J357" s="109"/>
      <c r="K357" s="109"/>
      <c r="L357" s="109"/>
      <c r="M357" s="109"/>
      <c r="N357" s="109"/>
      <c r="O357" s="109"/>
      <c r="P357" s="80"/>
    </row>
    <row r="358" spans="1:17" x14ac:dyDescent="0.3">
      <c r="A358" s="205"/>
      <c r="C358" s="163"/>
      <c r="D358" s="58"/>
      <c r="E358" s="73"/>
      <c r="F358" s="85" t="s">
        <v>188</v>
      </c>
      <c r="G358" s="53" t="s">
        <v>75</v>
      </c>
      <c r="H358" s="48"/>
      <c r="I358" s="48"/>
      <c r="J358" s="48"/>
      <c r="K358" s="48"/>
      <c r="L358" s="48"/>
      <c r="M358" s="48"/>
      <c r="N358" s="53"/>
      <c r="O358" s="53"/>
      <c r="P358" s="113"/>
    </row>
    <row r="359" spans="1:17" x14ac:dyDescent="0.3">
      <c r="A359" s="205"/>
      <c r="C359" s="165"/>
      <c r="D359" s="80"/>
      <c r="E359" s="84"/>
      <c r="F359" s="108"/>
      <c r="G359" s="284"/>
      <c r="H359" s="285"/>
      <c r="I359" s="285"/>
      <c r="J359" s="285"/>
      <c r="K359" s="285"/>
      <c r="L359" s="285"/>
      <c r="M359" s="285"/>
      <c r="N359" s="285"/>
      <c r="O359" s="285"/>
      <c r="P359" s="286"/>
    </row>
    <row r="360" spans="1:17" x14ac:dyDescent="0.3">
      <c r="A360" s="205"/>
      <c r="C360" s="165"/>
      <c r="D360" s="80"/>
      <c r="E360" s="84"/>
      <c r="F360" s="108"/>
      <c r="G360" s="287"/>
      <c r="H360" s="271"/>
      <c r="I360" s="271"/>
      <c r="J360" s="271"/>
      <c r="K360" s="271"/>
      <c r="L360" s="271"/>
      <c r="M360" s="271"/>
      <c r="N360" s="271"/>
      <c r="O360" s="271"/>
      <c r="P360" s="288"/>
    </row>
    <row r="361" spans="1:17" x14ac:dyDescent="0.3">
      <c r="A361" s="205"/>
      <c r="C361" s="165"/>
      <c r="D361" s="80"/>
      <c r="E361" s="84"/>
      <c r="F361" s="108"/>
      <c r="G361" s="289"/>
      <c r="H361" s="290"/>
      <c r="I361" s="290"/>
      <c r="J361" s="290"/>
      <c r="K361" s="290"/>
      <c r="L361" s="290"/>
      <c r="M361" s="290"/>
      <c r="N361" s="290"/>
      <c r="O361" s="290"/>
      <c r="P361" s="291"/>
    </row>
    <row r="362" spans="1:17" ht="3" customHeight="1" x14ac:dyDescent="0.3">
      <c r="A362" s="205"/>
      <c r="C362" s="165"/>
      <c r="D362" s="80"/>
      <c r="E362" s="80"/>
      <c r="F362" s="108"/>
      <c r="G362" s="74"/>
      <c r="H362" s="74"/>
      <c r="I362" s="74"/>
      <c r="J362" s="74"/>
      <c r="K362" s="74"/>
      <c r="L362" s="74"/>
      <c r="M362" s="74"/>
      <c r="N362" s="74"/>
      <c r="O362" s="74"/>
      <c r="P362" s="74"/>
    </row>
    <row r="363" spans="1:17" ht="11.1" customHeight="1" thickBot="1" x14ac:dyDescent="0.35">
      <c r="A363" s="205"/>
      <c r="C363" s="49"/>
      <c r="D363" s="58"/>
      <c r="E363" s="58"/>
      <c r="F363" s="80"/>
      <c r="G363" s="53"/>
      <c r="H363" s="53"/>
      <c r="I363" s="53"/>
      <c r="J363" s="53"/>
      <c r="K363" s="53"/>
      <c r="L363" s="53"/>
      <c r="M363" s="53"/>
      <c r="N363" s="53"/>
      <c r="O363" s="53"/>
      <c r="P363" s="77" t="s">
        <v>35</v>
      </c>
    </row>
    <row r="364" spans="1:17" ht="15.6" thickBot="1" x14ac:dyDescent="0.35">
      <c r="A364" s="205"/>
      <c r="C364" s="162" t="s">
        <v>180</v>
      </c>
      <c r="D364" s="163"/>
      <c r="E364" s="270" t="s">
        <v>247</v>
      </c>
      <c r="F364" s="270"/>
      <c r="G364" s="270"/>
      <c r="H364" s="270"/>
      <c r="I364" s="270"/>
      <c r="J364" s="270"/>
      <c r="K364" s="270"/>
      <c r="L364" s="270"/>
      <c r="M364" s="270"/>
      <c r="N364" s="270"/>
      <c r="O364" s="283"/>
      <c r="P364" s="91"/>
    </row>
    <row r="365" spans="1:17" ht="3" customHeight="1" x14ac:dyDescent="0.3">
      <c r="A365" s="205"/>
      <c r="C365" s="163"/>
      <c r="D365" s="58"/>
      <c r="E365" s="58"/>
      <c r="F365" s="80"/>
      <c r="G365" s="53"/>
      <c r="H365" s="53"/>
      <c r="I365" s="53"/>
      <c r="J365" s="53"/>
      <c r="K365" s="53"/>
      <c r="L365" s="53"/>
      <c r="M365" s="53"/>
      <c r="N365" s="53"/>
      <c r="O365" s="53"/>
      <c r="P365" s="53"/>
    </row>
    <row r="366" spans="1:17" x14ac:dyDescent="0.3">
      <c r="A366" s="205"/>
      <c r="C366" s="163"/>
      <c r="D366" s="58"/>
      <c r="E366" s="281" t="s">
        <v>185</v>
      </c>
      <c r="F366" s="281"/>
      <c r="G366" s="281"/>
      <c r="H366" s="281"/>
      <c r="I366" s="281"/>
      <c r="J366" s="281"/>
      <c r="K366" s="281"/>
      <c r="L366" s="281"/>
      <c r="M366" s="281"/>
      <c r="N366" s="281"/>
      <c r="O366" s="281"/>
      <c r="P366" s="84"/>
    </row>
    <row r="367" spans="1:17" ht="3" customHeight="1" x14ac:dyDescent="0.3">
      <c r="A367" s="205"/>
      <c r="C367" s="163"/>
      <c r="D367" s="58"/>
      <c r="E367" s="107"/>
      <c r="F367" s="109"/>
      <c r="G367" s="109"/>
      <c r="H367" s="109"/>
      <c r="I367" s="109"/>
      <c r="J367" s="109"/>
      <c r="K367" s="109"/>
      <c r="L367" s="109"/>
      <c r="M367" s="109"/>
      <c r="N367" s="109"/>
      <c r="O367" s="109"/>
      <c r="P367" s="80"/>
    </row>
    <row r="368" spans="1:17" x14ac:dyDescent="0.3">
      <c r="A368" s="205"/>
      <c r="C368" s="163"/>
      <c r="D368" s="58"/>
      <c r="E368" s="73"/>
      <c r="F368" s="53" t="s">
        <v>181</v>
      </c>
      <c r="G368" s="53" t="s">
        <v>224</v>
      </c>
      <c r="H368" s="48"/>
      <c r="I368" s="48"/>
      <c r="J368" s="48"/>
      <c r="K368" s="48"/>
      <c r="L368" s="48"/>
      <c r="M368" s="48"/>
      <c r="N368" s="53"/>
      <c r="O368" s="53"/>
      <c r="P368" s="116"/>
    </row>
    <row r="369" spans="1:17" ht="3" customHeight="1" x14ac:dyDescent="0.3">
      <c r="A369" s="205"/>
      <c r="C369" s="163"/>
      <c r="D369" s="58"/>
      <c r="E369" s="58"/>
      <c r="F369" s="53"/>
      <c r="G369" s="53"/>
      <c r="H369" s="53"/>
      <c r="I369" s="53"/>
      <c r="J369" s="53"/>
      <c r="K369" s="53"/>
      <c r="L369" s="53"/>
      <c r="M369" s="53"/>
      <c r="N369" s="53"/>
      <c r="O369" s="53"/>
      <c r="P369" s="53"/>
    </row>
    <row r="370" spans="1:17" x14ac:dyDescent="0.3">
      <c r="A370" s="205"/>
      <c r="C370" s="163"/>
      <c r="D370" s="58"/>
      <c r="E370" s="281" t="s">
        <v>153</v>
      </c>
      <c r="F370" s="281"/>
      <c r="G370" s="281"/>
      <c r="H370" s="281"/>
      <c r="I370" s="281"/>
      <c r="J370" s="281"/>
      <c r="K370" s="281"/>
      <c r="L370" s="281"/>
      <c r="M370" s="281"/>
      <c r="N370" s="281"/>
      <c r="O370" s="281"/>
      <c r="P370" s="84"/>
    </row>
    <row r="371" spans="1:17" ht="3" customHeight="1" x14ac:dyDescent="0.3">
      <c r="A371" s="205"/>
      <c r="C371" s="163"/>
      <c r="D371" s="58"/>
      <c r="E371" s="107"/>
      <c r="F371" s="109"/>
      <c r="G371" s="109"/>
      <c r="H371" s="109"/>
      <c r="I371" s="109"/>
      <c r="J371" s="109"/>
      <c r="K371" s="109"/>
      <c r="L371" s="109"/>
      <c r="M371" s="109"/>
      <c r="N371" s="109"/>
      <c r="O371" s="109"/>
      <c r="P371" s="80"/>
    </row>
    <row r="372" spans="1:17" x14ac:dyDescent="0.3">
      <c r="A372" s="205"/>
      <c r="C372" s="163"/>
      <c r="D372" s="58"/>
      <c r="E372" s="73"/>
      <c r="F372" s="53" t="s">
        <v>202</v>
      </c>
      <c r="G372" s="53" t="s">
        <v>151</v>
      </c>
      <c r="H372" s="48"/>
      <c r="I372" s="48"/>
      <c r="J372" s="48"/>
      <c r="K372" s="48"/>
      <c r="L372" s="48"/>
      <c r="M372" s="48"/>
      <c r="N372" s="53"/>
      <c r="O372" s="53"/>
      <c r="P372" s="116"/>
      <c r="Q372" s="125"/>
    </row>
    <row r="373" spans="1:17" ht="3" customHeight="1" x14ac:dyDescent="0.3">
      <c r="A373" s="205"/>
      <c r="C373" s="163"/>
      <c r="D373" s="58"/>
      <c r="E373" s="58"/>
      <c r="F373" s="53"/>
      <c r="G373" s="53"/>
      <c r="H373" s="53"/>
      <c r="I373" s="53"/>
      <c r="J373" s="53"/>
      <c r="K373" s="53"/>
      <c r="L373" s="53"/>
      <c r="M373" s="53"/>
      <c r="N373" s="53"/>
      <c r="O373" s="53"/>
      <c r="P373" s="53"/>
    </row>
    <row r="374" spans="1:17" x14ac:dyDescent="0.3">
      <c r="A374" s="205"/>
      <c r="C374" s="163"/>
      <c r="D374" s="58"/>
      <c r="E374" s="281" t="s">
        <v>152</v>
      </c>
      <c r="F374" s="281"/>
      <c r="G374" s="281"/>
      <c r="H374" s="281"/>
      <c r="I374" s="281"/>
      <c r="J374" s="281"/>
      <c r="K374" s="281"/>
      <c r="L374" s="281"/>
      <c r="M374" s="281"/>
      <c r="N374" s="281"/>
      <c r="O374" s="281"/>
      <c r="P374" s="84"/>
    </row>
    <row r="375" spans="1:17" ht="3" customHeight="1" x14ac:dyDescent="0.3">
      <c r="A375" s="205"/>
      <c r="C375" s="163"/>
      <c r="D375" s="58"/>
      <c r="E375" s="107"/>
      <c r="F375" s="109"/>
      <c r="G375" s="109"/>
      <c r="H375" s="109"/>
      <c r="I375" s="109"/>
      <c r="J375" s="109"/>
      <c r="K375" s="109"/>
      <c r="L375" s="109"/>
      <c r="M375" s="109"/>
      <c r="N375" s="109"/>
      <c r="O375" s="109"/>
      <c r="P375" s="80"/>
    </row>
    <row r="376" spans="1:17" x14ac:dyDescent="0.3">
      <c r="A376" s="205"/>
      <c r="C376" s="163"/>
      <c r="D376" s="58"/>
      <c r="E376" s="73"/>
      <c r="F376" s="85" t="s">
        <v>203</v>
      </c>
      <c r="G376" s="53" t="s">
        <v>75</v>
      </c>
      <c r="H376" s="48"/>
      <c r="I376" s="48"/>
      <c r="J376" s="48"/>
      <c r="K376" s="48"/>
      <c r="L376" s="48"/>
      <c r="M376" s="48"/>
      <c r="N376" s="53"/>
      <c r="O376" s="53"/>
      <c r="P376" s="113"/>
    </row>
    <row r="377" spans="1:17" x14ac:dyDescent="0.3">
      <c r="A377" s="205"/>
      <c r="C377" s="165"/>
      <c r="D377" s="80"/>
      <c r="E377" s="84"/>
      <c r="F377" s="108"/>
      <c r="G377" s="284"/>
      <c r="H377" s="285"/>
      <c r="I377" s="285"/>
      <c r="J377" s="285"/>
      <c r="K377" s="285"/>
      <c r="L377" s="285"/>
      <c r="M377" s="285"/>
      <c r="N377" s="285"/>
      <c r="O377" s="285"/>
      <c r="P377" s="286"/>
    </row>
    <row r="378" spans="1:17" x14ac:dyDescent="0.3">
      <c r="A378" s="205"/>
      <c r="C378" s="165"/>
      <c r="D378" s="80"/>
      <c r="E378" s="84"/>
      <c r="F378" s="108"/>
      <c r="G378" s="287"/>
      <c r="H378" s="271"/>
      <c r="I378" s="271"/>
      <c r="J378" s="271"/>
      <c r="K378" s="271"/>
      <c r="L378" s="271"/>
      <c r="M378" s="271"/>
      <c r="N378" s="271"/>
      <c r="O378" s="271"/>
      <c r="P378" s="288"/>
    </row>
    <row r="379" spans="1:17" x14ac:dyDescent="0.3">
      <c r="A379" s="205"/>
      <c r="C379" s="165"/>
      <c r="D379" s="80"/>
      <c r="E379" s="84"/>
      <c r="F379" s="108"/>
      <c r="G379" s="289"/>
      <c r="H379" s="290"/>
      <c r="I379" s="290"/>
      <c r="J379" s="290"/>
      <c r="K379" s="290"/>
      <c r="L379" s="290"/>
      <c r="M379" s="290"/>
      <c r="N379" s="290"/>
      <c r="O379" s="290"/>
      <c r="P379" s="291"/>
    </row>
    <row r="380" spans="1:17" ht="3" customHeight="1" x14ac:dyDescent="0.3">
      <c r="A380" s="205"/>
      <c r="C380" s="165"/>
      <c r="D380" s="80"/>
      <c r="E380" s="80"/>
      <c r="F380" s="108"/>
      <c r="G380" s="74"/>
      <c r="H380" s="74"/>
      <c r="I380" s="74"/>
      <c r="J380" s="74"/>
      <c r="K380" s="74"/>
      <c r="L380" s="74"/>
      <c r="M380" s="74"/>
      <c r="N380" s="74"/>
      <c r="O380" s="74"/>
      <c r="P380" s="74"/>
    </row>
    <row r="381" spans="1:17" ht="11.1" customHeight="1" thickBot="1" x14ac:dyDescent="0.35">
      <c r="A381" s="205"/>
      <c r="C381" s="49"/>
      <c r="D381" s="58"/>
      <c r="E381" s="58"/>
      <c r="F381" s="80"/>
      <c r="G381" s="53"/>
      <c r="H381" s="53"/>
      <c r="I381" s="53"/>
      <c r="J381" s="53"/>
      <c r="K381" s="53"/>
      <c r="L381" s="53"/>
      <c r="M381" s="53"/>
      <c r="N381" s="53"/>
      <c r="O381" s="53"/>
      <c r="P381" s="77" t="s">
        <v>35</v>
      </c>
    </row>
    <row r="382" spans="1:17" ht="15.6" thickBot="1" x14ac:dyDescent="0.35">
      <c r="A382" s="205"/>
      <c r="C382" s="162" t="s">
        <v>204</v>
      </c>
      <c r="D382" s="163"/>
      <c r="E382" s="270" t="s">
        <v>221</v>
      </c>
      <c r="F382" s="270"/>
      <c r="G382" s="270"/>
      <c r="H382" s="270"/>
      <c r="I382" s="270"/>
      <c r="J382" s="270"/>
      <c r="K382" s="270"/>
      <c r="L382" s="270"/>
      <c r="M382" s="270"/>
      <c r="N382" s="270"/>
      <c r="O382" s="283"/>
      <c r="P382" s="91"/>
    </row>
    <row r="383" spans="1:17" ht="3" customHeight="1" x14ac:dyDescent="0.3">
      <c r="A383" s="205"/>
      <c r="C383" s="163"/>
      <c r="D383" s="58"/>
      <c r="E383" s="58"/>
      <c r="F383" s="80"/>
      <c r="G383" s="53"/>
      <c r="H383" s="53"/>
      <c r="I383" s="53"/>
      <c r="J383" s="53"/>
      <c r="K383" s="53"/>
      <c r="L383" s="53"/>
      <c r="M383" s="53"/>
      <c r="N383" s="53"/>
      <c r="O383" s="53"/>
      <c r="P383" s="53"/>
    </row>
    <row r="384" spans="1:17" x14ac:dyDescent="0.3">
      <c r="A384" s="205"/>
      <c r="C384" s="163"/>
      <c r="D384" s="58"/>
      <c r="E384" s="281" t="s">
        <v>171</v>
      </c>
      <c r="F384" s="281"/>
      <c r="G384" s="281"/>
      <c r="H384" s="281"/>
      <c r="I384" s="281"/>
      <c r="J384" s="281"/>
      <c r="K384" s="281"/>
      <c r="L384" s="281"/>
      <c r="M384" s="281"/>
      <c r="N384" s="281"/>
      <c r="O384" s="281"/>
      <c r="P384" s="84"/>
    </row>
    <row r="385" spans="1:17" ht="3" customHeight="1" x14ac:dyDescent="0.3">
      <c r="A385" s="205"/>
      <c r="C385" s="163"/>
      <c r="D385" s="58"/>
      <c r="E385" s="107"/>
      <c r="F385" s="109"/>
      <c r="G385" s="109"/>
      <c r="H385" s="109"/>
      <c r="I385" s="109"/>
      <c r="J385" s="109"/>
      <c r="K385" s="109"/>
      <c r="L385" s="109"/>
      <c r="M385" s="109"/>
      <c r="N385" s="109"/>
      <c r="O385" s="109"/>
      <c r="P385" s="80"/>
    </row>
    <row r="386" spans="1:17" x14ac:dyDescent="0.3">
      <c r="A386" s="205"/>
      <c r="C386" s="163"/>
      <c r="D386" s="58"/>
      <c r="E386" s="73"/>
      <c r="F386" s="53" t="s">
        <v>205</v>
      </c>
      <c r="G386" s="53" t="s">
        <v>64</v>
      </c>
      <c r="H386" s="48"/>
      <c r="I386" s="48"/>
      <c r="J386" s="48"/>
      <c r="K386" s="48"/>
      <c r="L386" s="48"/>
      <c r="M386" s="48"/>
      <c r="N386" s="53"/>
      <c r="O386" s="53"/>
      <c r="P386" s="116"/>
      <c r="Q386" s="125"/>
    </row>
    <row r="387" spans="1:17" ht="3" customHeight="1" x14ac:dyDescent="0.3">
      <c r="A387" s="205"/>
      <c r="C387" s="163"/>
      <c r="D387" s="58"/>
      <c r="E387" s="58"/>
      <c r="F387" s="53"/>
      <c r="G387" s="53"/>
      <c r="H387" s="53"/>
      <c r="I387" s="53"/>
      <c r="J387" s="53"/>
      <c r="K387" s="53"/>
      <c r="L387" s="53"/>
      <c r="M387" s="53"/>
      <c r="N387" s="53"/>
      <c r="O387" s="53"/>
      <c r="P387" s="53"/>
    </row>
    <row r="388" spans="1:17" x14ac:dyDescent="0.3">
      <c r="A388" s="205"/>
      <c r="C388" s="163"/>
      <c r="D388" s="58"/>
      <c r="E388" s="281" t="s">
        <v>39</v>
      </c>
      <c r="F388" s="281"/>
      <c r="G388" s="281"/>
      <c r="H388" s="281"/>
      <c r="I388" s="281"/>
      <c r="J388" s="281"/>
      <c r="K388" s="281"/>
      <c r="L388" s="281"/>
      <c r="M388" s="281"/>
      <c r="N388" s="281"/>
      <c r="O388" s="281"/>
      <c r="P388" s="84"/>
    </row>
    <row r="389" spans="1:17" ht="3" customHeight="1" x14ac:dyDescent="0.3">
      <c r="A389" s="205"/>
      <c r="C389" s="163"/>
      <c r="D389" s="58"/>
      <c r="E389" s="107"/>
      <c r="F389" s="109"/>
      <c r="G389" s="109"/>
      <c r="H389" s="109"/>
      <c r="I389" s="109"/>
      <c r="J389" s="109"/>
      <c r="K389" s="109"/>
      <c r="L389" s="109"/>
      <c r="M389" s="109"/>
      <c r="N389" s="109"/>
      <c r="O389" s="109"/>
      <c r="P389" s="80"/>
    </row>
    <row r="390" spans="1:17" x14ac:dyDescent="0.3">
      <c r="A390" s="205"/>
      <c r="C390" s="163"/>
      <c r="D390" s="58"/>
      <c r="E390" s="73"/>
      <c r="F390" s="85" t="s">
        <v>52</v>
      </c>
      <c r="G390" s="53" t="s">
        <v>75</v>
      </c>
      <c r="H390" s="48"/>
      <c r="I390" s="48"/>
      <c r="J390" s="48"/>
      <c r="K390" s="48"/>
      <c r="L390" s="48"/>
      <c r="M390" s="48"/>
      <c r="N390" s="53"/>
      <c r="O390" s="53"/>
      <c r="P390" s="113"/>
    </row>
    <row r="391" spans="1:17" x14ac:dyDescent="0.3">
      <c r="A391" s="205"/>
      <c r="C391" s="165"/>
      <c r="D391" s="80"/>
      <c r="E391" s="84"/>
      <c r="F391" s="108"/>
      <c r="G391" s="284"/>
      <c r="H391" s="285"/>
      <c r="I391" s="285"/>
      <c r="J391" s="285"/>
      <c r="K391" s="285"/>
      <c r="L391" s="285"/>
      <c r="M391" s="285"/>
      <c r="N391" s="285"/>
      <c r="O391" s="285"/>
      <c r="P391" s="286"/>
    </row>
    <row r="392" spans="1:17" x14ac:dyDescent="0.3">
      <c r="A392" s="205"/>
      <c r="C392" s="165"/>
      <c r="D392" s="80"/>
      <c r="E392" s="84"/>
      <c r="F392" s="108"/>
      <c r="G392" s="287"/>
      <c r="H392" s="271"/>
      <c r="I392" s="271"/>
      <c r="J392" s="271"/>
      <c r="K392" s="271"/>
      <c r="L392" s="271"/>
      <c r="M392" s="271"/>
      <c r="N392" s="271"/>
      <c r="O392" s="271"/>
      <c r="P392" s="288"/>
    </row>
    <row r="393" spans="1:17" x14ac:dyDescent="0.3">
      <c r="A393" s="205"/>
      <c r="C393" s="165"/>
      <c r="D393" s="80"/>
      <c r="E393" s="84"/>
      <c r="F393" s="108"/>
      <c r="G393" s="289"/>
      <c r="H393" s="290"/>
      <c r="I393" s="290"/>
      <c r="J393" s="290"/>
      <c r="K393" s="290"/>
      <c r="L393" s="290"/>
      <c r="M393" s="290"/>
      <c r="N393" s="290"/>
      <c r="O393" s="290"/>
      <c r="P393" s="291"/>
    </row>
    <row r="394" spans="1:17" ht="3" customHeight="1" x14ac:dyDescent="0.3">
      <c r="A394" s="205"/>
      <c r="C394" s="165"/>
      <c r="D394" s="80"/>
      <c r="E394" s="80"/>
      <c r="F394" s="108"/>
      <c r="G394" s="74"/>
      <c r="H394" s="74"/>
      <c r="I394" s="74"/>
      <c r="J394" s="74"/>
      <c r="K394" s="74"/>
      <c r="L394" s="74"/>
      <c r="M394" s="74"/>
      <c r="N394" s="74"/>
      <c r="O394" s="74"/>
      <c r="P394" s="74"/>
    </row>
    <row r="395" spans="1:17" ht="10.95" customHeight="1" x14ac:dyDescent="0.3">
      <c r="A395" s="205"/>
      <c r="C395" s="49"/>
      <c r="D395" s="58"/>
      <c r="E395" s="58"/>
      <c r="F395" s="80"/>
      <c r="G395" s="53"/>
      <c r="H395" s="53"/>
      <c r="I395" s="53"/>
      <c r="J395" s="53"/>
      <c r="K395" s="53"/>
      <c r="L395" s="53"/>
      <c r="M395" s="53"/>
      <c r="N395" s="53"/>
      <c r="O395" s="53"/>
      <c r="P395" s="77"/>
    </row>
    <row r="396" spans="1:17" x14ac:dyDescent="0.3">
      <c r="A396" s="205"/>
      <c r="C396" s="162" t="s">
        <v>14</v>
      </c>
      <c r="D396" s="163"/>
      <c r="E396" s="270" t="s">
        <v>192</v>
      </c>
      <c r="F396" s="270"/>
      <c r="G396" s="270"/>
      <c r="H396" s="270"/>
      <c r="I396" s="270"/>
      <c r="J396" s="270"/>
      <c r="K396" s="270"/>
      <c r="L396" s="270"/>
      <c r="M396" s="270"/>
      <c r="N396" s="270"/>
      <c r="O396" s="270"/>
      <c r="P396" s="165"/>
    </row>
    <row r="397" spans="1:17" x14ac:dyDescent="0.3">
      <c r="A397" s="205"/>
      <c r="C397" s="162"/>
      <c r="D397" s="58"/>
      <c r="E397" s="109"/>
      <c r="F397" s="109"/>
      <c r="G397" s="109"/>
      <c r="H397" s="109"/>
      <c r="I397" s="109"/>
      <c r="J397" s="109"/>
      <c r="K397" s="109"/>
      <c r="L397" s="109"/>
      <c r="M397" s="109"/>
      <c r="N397" s="109"/>
      <c r="O397" s="109"/>
      <c r="P397" s="114" t="s">
        <v>61</v>
      </c>
    </row>
    <row r="398" spans="1:17" x14ac:dyDescent="0.3">
      <c r="A398" s="205"/>
      <c r="C398" s="163"/>
      <c r="D398" s="58"/>
      <c r="E398" s="58"/>
      <c r="F398" s="53"/>
      <c r="G398" s="49">
        <v>1</v>
      </c>
      <c r="H398" s="48" t="s">
        <v>254</v>
      </c>
      <c r="I398" s="48"/>
      <c r="J398" s="48"/>
      <c r="K398" s="48"/>
      <c r="L398" s="48"/>
      <c r="M398" s="48"/>
      <c r="N398" s="53"/>
      <c r="O398" s="53"/>
      <c r="P398" s="115"/>
    </row>
    <row r="399" spans="1:17" x14ac:dyDescent="0.3">
      <c r="A399" s="205"/>
      <c r="C399" s="163"/>
      <c r="D399" s="58"/>
      <c r="E399" s="58"/>
      <c r="F399" s="53"/>
      <c r="G399" s="49">
        <v>2</v>
      </c>
      <c r="H399" s="48" t="s">
        <v>252</v>
      </c>
      <c r="I399" s="48"/>
      <c r="J399" s="48"/>
      <c r="K399" s="48"/>
      <c r="L399" s="48"/>
      <c r="M399" s="48"/>
      <c r="N399" s="53"/>
      <c r="O399" s="53"/>
      <c r="P399" s="115"/>
    </row>
    <row r="400" spans="1:17" x14ac:dyDescent="0.3">
      <c r="A400" s="205"/>
      <c r="C400" s="163"/>
      <c r="D400" s="58"/>
      <c r="E400" s="58"/>
      <c r="F400" s="53"/>
      <c r="G400" s="49">
        <v>3</v>
      </c>
      <c r="H400" s="48" t="s">
        <v>253</v>
      </c>
      <c r="I400" s="48"/>
      <c r="J400" s="48"/>
      <c r="K400" s="48"/>
      <c r="L400" s="48"/>
      <c r="M400" s="48"/>
      <c r="N400" s="53"/>
      <c r="O400" s="53"/>
      <c r="P400" s="115"/>
    </row>
    <row r="401" spans="1:16" x14ac:dyDescent="0.3">
      <c r="A401" s="205"/>
      <c r="C401" s="163"/>
      <c r="D401" s="58"/>
      <c r="E401" s="58"/>
      <c r="F401" s="53"/>
      <c r="G401" s="49">
        <v>4</v>
      </c>
      <c r="H401" s="48" t="s">
        <v>255</v>
      </c>
      <c r="I401" s="48"/>
      <c r="J401" s="48"/>
      <c r="K401" s="48"/>
      <c r="L401" s="48"/>
      <c r="M401" s="48"/>
      <c r="N401" s="53"/>
      <c r="O401" s="53"/>
      <c r="P401" s="115"/>
    </row>
    <row r="402" spans="1:16" x14ac:dyDescent="0.3">
      <c r="A402" s="205"/>
      <c r="C402" s="163"/>
      <c r="D402" s="58"/>
      <c r="E402" s="58"/>
      <c r="F402" s="53"/>
      <c r="G402" s="49">
        <v>5</v>
      </c>
      <c r="H402" s="48" t="s">
        <v>236</v>
      </c>
      <c r="I402" s="48"/>
      <c r="J402" s="48"/>
      <c r="K402" s="48"/>
      <c r="L402" s="48"/>
      <c r="M402" s="48"/>
      <c r="N402" s="53"/>
      <c r="O402" s="53"/>
      <c r="P402" s="115"/>
    </row>
    <row r="403" spans="1:16" x14ac:dyDescent="0.3">
      <c r="A403" s="205"/>
      <c r="C403" s="163"/>
      <c r="D403" s="58"/>
      <c r="E403" s="58"/>
      <c r="F403" s="53"/>
      <c r="G403" s="49"/>
      <c r="H403" s="284"/>
      <c r="I403" s="285"/>
      <c r="J403" s="285"/>
      <c r="K403" s="285"/>
      <c r="L403" s="285"/>
      <c r="M403" s="285"/>
      <c r="N403" s="286"/>
      <c r="O403" s="53"/>
      <c r="P403" s="49"/>
    </row>
    <row r="404" spans="1:16" x14ac:dyDescent="0.3">
      <c r="A404" s="205"/>
      <c r="C404" s="163"/>
      <c r="D404" s="58"/>
      <c r="E404" s="58"/>
      <c r="F404" s="53"/>
      <c r="G404" s="49"/>
      <c r="H404" s="289"/>
      <c r="I404" s="290"/>
      <c r="J404" s="290"/>
      <c r="K404" s="290"/>
      <c r="L404" s="290"/>
      <c r="M404" s="290"/>
      <c r="N404" s="291"/>
      <c r="O404" s="53"/>
      <c r="P404" s="49"/>
    </row>
    <row r="405" spans="1:16" x14ac:dyDescent="0.3">
      <c r="A405" s="205"/>
      <c r="C405" s="163"/>
      <c r="D405" s="58"/>
      <c r="E405" s="58"/>
      <c r="F405" s="53"/>
      <c r="G405" s="49">
        <v>6</v>
      </c>
      <c r="H405" s="48" t="s">
        <v>251</v>
      </c>
      <c r="I405" s="48"/>
      <c r="J405" s="48"/>
      <c r="K405" s="48"/>
      <c r="L405" s="48"/>
      <c r="M405" s="48"/>
      <c r="N405" s="53"/>
      <c r="O405" s="53"/>
      <c r="P405" s="115"/>
    </row>
    <row r="406" spans="1:16" ht="3" customHeight="1" x14ac:dyDescent="0.3">
      <c r="A406" s="205"/>
      <c r="C406" s="165"/>
      <c r="D406" s="80"/>
      <c r="E406" s="80"/>
      <c r="F406" s="108"/>
      <c r="G406" s="74"/>
      <c r="H406" s="74"/>
      <c r="I406" s="74"/>
      <c r="J406" s="74"/>
      <c r="K406" s="74"/>
      <c r="L406" s="74"/>
      <c r="M406" s="74"/>
      <c r="N406" s="74"/>
      <c r="O406" s="74"/>
      <c r="P406" s="74"/>
    </row>
    <row r="407" spans="1:16" ht="13.2" customHeight="1" x14ac:dyDescent="0.3">
      <c r="A407" s="205"/>
      <c r="C407" s="80"/>
      <c r="D407" s="80"/>
      <c r="E407" s="80"/>
      <c r="F407" s="108"/>
      <c r="G407" s="74"/>
      <c r="H407" s="74"/>
      <c r="I407" s="74"/>
      <c r="J407" s="74"/>
      <c r="K407" s="74"/>
      <c r="L407" s="74"/>
      <c r="M407" s="74"/>
      <c r="N407" s="74"/>
      <c r="O407" s="74"/>
      <c r="P407" s="74"/>
    </row>
    <row r="408" spans="1:16" ht="14.1" customHeight="1" thickBot="1" x14ac:dyDescent="0.35">
      <c r="A408" s="205"/>
      <c r="C408" s="108" t="s">
        <v>157</v>
      </c>
      <c r="D408" s="58"/>
      <c r="E408" s="58"/>
      <c r="F408" s="80"/>
      <c r="G408" s="53"/>
      <c r="H408" s="53"/>
      <c r="I408" s="53"/>
      <c r="J408" s="53"/>
      <c r="K408" s="53"/>
      <c r="L408" s="53"/>
      <c r="M408" s="53"/>
      <c r="N408" s="53"/>
      <c r="O408" s="53"/>
      <c r="P408" s="77" t="s">
        <v>197</v>
      </c>
    </row>
    <row r="409" spans="1:16" ht="15.6" thickBot="1" x14ac:dyDescent="0.35">
      <c r="A409" s="205"/>
      <c r="C409" s="162" t="s">
        <v>256</v>
      </c>
      <c r="D409" s="163"/>
      <c r="E409" s="270" t="s">
        <v>417</v>
      </c>
      <c r="F409" s="270"/>
      <c r="G409" s="270"/>
      <c r="H409" s="270"/>
      <c r="I409" s="270"/>
      <c r="J409" s="270"/>
      <c r="K409" s="270"/>
      <c r="L409" s="270"/>
      <c r="M409" s="270"/>
      <c r="N409" s="270"/>
      <c r="O409" s="283"/>
      <c r="P409" s="91"/>
    </row>
    <row r="410" spans="1:16" ht="3" customHeight="1" x14ac:dyDescent="0.3">
      <c r="A410" s="205"/>
      <c r="C410" s="163"/>
      <c r="D410" s="58"/>
      <c r="E410" s="58"/>
      <c r="F410" s="80"/>
      <c r="G410" s="53"/>
      <c r="H410" s="53"/>
      <c r="I410" s="53"/>
      <c r="J410" s="53"/>
      <c r="K410" s="53"/>
      <c r="L410" s="53"/>
      <c r="M410" s="53"/>
      <c r="N410" s="53"/>
      <c r="O410" s="53"/>
      <c r="P410" s="53"/>
    </row>
    <row r="411" spans="1:16" x14ac:dyDescent="0.3">
      <c r="A411" s="205"/>
      <c r="C411" s="163"/>
      <c r="D411" s="58"/>
      <c r="E411" s="281" t="s">
        <v>185</v>
      </c>
      <c r="F411" s="281"/>
      <c r="G411" s="281"/>
      <c r="H411" s="281"/>
      <c r="I411" s="281"/>
      <c r="J411" s="281"/>
      <c r="K411" s="281"/>
      <c r="L411" s="281"/>
      <c r="M411" s="281"/>
      <c r="N411" s="281"/>
      <c r="O411" s="281"/>
      <c r="P411" s="84"/>
    </row>
    <row r="412" spans="1:16" ht="3" customHeight="1" x14ac:dyDescent="0.3">
      <c r="A412" s="205"/>
      <c r="C412" s="163"/>
      <c r="D412" s="58"/>
      <c r="E412" s="107"/>
      <c r="F412" s="109"/>
      <c r="G412" s="109"/>
      <c r="H412" s="109"/>
      <c r="I412" s="109"/>
      <c r="J412" s="109"/>
      <c r="K412" s="109"/>
      <c r="L412" s="109"/>
      <c r="M412" s="109"/>
      <c r="N412" s="109"/>
      <c r="O412" s="109"/>
      <c r="P412" s="80"/>
    </row>
    <row r="413" spans="1:16" x14ac:dyDescent="0.3">
      <c r="A413" s="205"/>
      <c r="C413" s="163"/>
      <c r="D413" s="58"/>
      <c r="E413" s="73"/>
      <c r="F413" s="53" t="s">
        <v>258</v>
      </c>
      <c r="G413" s="53" t="s">
        <v>257</v>
      </c>
      <c r="H413" s="48"/>
      <c r="I413" s="48"/>
      <c r="J413" s="48"/>
      <c r="K413" s="48"/>
      <c r="L413" s="48"/>
      <c r="M413" s="48"/>
      <c r="N413" s="53"/>
      <c r="O413" s="53"/>
      <c r="P413" s="116"/>
    </row>
    <row r="414" spans="1:16" ht="3" customHeight="1" x14ac:dyDescent="0.3">
      <c r="A414" s="205"/>
      <c r="C414" s="163"/>
      <c r="D414" s="58"/>
      <c r="E414" s="107"/>
      <c r="F414" s="109"/>
      <c r="G414" s="109"/>
      <c r="H414" s="109"/>
      <c r="I414" s="109"/>
      <c r="J414" s="109"/>
      <c r="K414" s="109"/>
      <c r="L414" s="109"/>
      <c r="M414" s="109"/>
      <c r="N414" s="109"/>
      <c r="O414" s="109"/>
      <c r="P414" s="80"/>
    </row>
    <row r="415" spans="1:16" x14ac:dyDescent="0.3">
      <c r="A415" s="205"/>
      <c r="C415" s="163"/>
      <c r="D415" s="58"/>
      <c r="E415" s="73"/>
      <c r="F415" s="53" t="s">
        <v>259</v>
      </c>
      <c r="G415" s="53" t="s">
        <v>270</v>
      </c>
      <c r="H415" s="48"/>
      <c r="I415" s="48"/>
      <c r="J415" s="48"/>
      <c r="K415" s="48"/>
      <c r="L415" s="48"/>
      <c r="M415" s="48"/>
      <c r="N415" s="53"/>
      <c r="O415" s="53"/>
      <c r="P415" s="116"/>
    </row>
    <row r="416" spans="1:16" x14ac:dyDescent="0.3">
      <c r="A416" s="205"/>
      <c r="C416" s="163"/>
      <c r="D416" s="58"/>
      <c r="E416" s="73"/>
      <c r="F416" s="53"/>
      <c r="G416" s="86" t="s">
        <v>273</v>
      </c>
      <c r="H416" s="48"/>
      <c r="I416" s="48"/>
      <c r="J416" s="48"/>
      <c r="K416" s="48"/>
      <c r="L416" s="48"/>
      <c r="M416" s="48"/>
      <c r="N416" s="53"/>
      <c r="O416" s="53"/>
      <c r="P416" s="77"/>
    </row>
    <row r="417" spans="1:17" ht="3" customHeight="1" x14ac:dyDescent="0.3">
      <c r="A417" s="205"/>
      <c r="C417" s="163"/>
      <c r="D417" s="58"/>
      <c r="E417" s="58"/>
      <c r="F417" s="80"/>
      <c r="G417" s="53"/>
      <c r="H417" s="53"/>
      <c r="I417" s="53"/>
      <c r="J417" s="53"/>
      <c r="K417" s="53"/>
      <c r="L417" s="53"/>
      <c r="M417" s="53"/>
      <c r="N417" s="53"/>
      <c r="O417" s="53"/>
      <c r="P417" s="53"/>
    </row>
    <row r="418" spans="1:17" x14ac:dyDescent="0.3">
      <c r="A418" s="205"/>
      <c r="C418" s="163"/>
      <c r="D418" s="58"/>
      <c r="E418" s="281" t="s">
        <v>153</v>
      </c>
      <c r="F418" s="281"/>
      <c r="G418" s="281"/>
      <c r="H418" s="281"/>
      <c r="I418" s="281"/>
      <c r="J418" s="281"/>
      <c r="K418" s="281"/>
      <c r="L418" s="281"/>
      <c r="M418" s="281"/>
      <c r="N418" s="281"/>
      <c r="O418" s="281"/>
      <c r="P418" s="84"/>
    </row>
    <row r="419" spans="1:17" ht="3" customHeight="1" x14ac:dyDescent="0.3">
      <c r="A419" s="205"/>
      <c r="C419" s="163"/>
      <c r="D419" s="58"/>
      <c r="E419" s="107"/>
      <c r="F419" s="109"/>
      <c r="G419" s="109"/>
      <c r="H419" s="109"/>
      <c r="I419" s="109"/>
      <c r="J419" s="109"/>
      <c r="K419" s="109"/>
      <c r="L419" s="109"/>
      <c r="M419" s="109"/>
      <c r="N419" s="109"/>
      <c r="O419" s="109"/>
      <c r="P419" s="80"/>
    </row>
    <row r="420" spans="1:17" x14ac:dyDescent="0.3">
      <c r="A420" s="205"/>
      <c r="C420" s="163"/>
      <c r="D420" s="58"/>
      <c r="E420" s="73"/>
      <c r="F420" s="53" t="s">
        <v>260</v>
      </c>
      <c r="G420" s="53" t="s">
        <v>151</v>
      </c>
      <c r="H420" s="48"/>
      <c r="I420" s="48"/>
      <c r="J420" s="48"/>
      <c r="K420" s="48"/>
      <c r="L420" s="48"/>
      <c r="M420" s="48"/>
      <c r="N420" s="53"/>
      <c r="O420" s="53"/>
      <c r="P420" s="116"/>
      <c r="Q420" s="125"/>
    </row>
    <row r="421" spans="1:17" ht="3" customHeight="1" x14ac:dyDescent="0.3">
      <c r="A421" s="205"/>
      <c r="C421" s="163"/>
      <c r="D421" s="58"/>
      <c r="E421" s="58"/>
      <c r="F421" s="53"/>
      <c r="G421" s="53"/>
      <c r="H421" s="53"/>
      <c r="I421" s="53"/>
      <c r="J421" s="53"/>
      <c r="K421" s="53"/>
      <c r="L421" s="53"/>
      <c r="M421" s="53"/>
      <c r="N421" s="53"/>
      <c r="O421" s="53"/>
      <c r="P421" s="53"/>
    </row>
    <row r="422" spans="1:17" x14ac:dyDescent="0.3">
      <c r="A422" s="205"/>
      <c r="C422" s="163"/>
      <c r="D422" s="58"/>
      <c r="E422" s="281" t="s">
        <v>152</v>
      </c>
      <c r="F422" s="281"/>
      <c r="G422" s="281"/>
      <c r="H422" s="281"/>
      <c r="I422" s="281"/>
      <c r="J422" s="281"/>
      <c r="K422" s="281"/>
      <c r="L422" s="281"/>
      <c r="M422" s="281"/>
      <c r="N422" s="281"/>
      <c r="O422" s="281"/>
      <c r="P422" s="84"/>
    </row>
    <row r="423" spans="1:17" ht="3" customHeight="1" x14ac:dyDescent="0.3">
      <c r="A423" s="205"/>
      <c r="C423" s="163"/>
      <c r="D423" s="58"/>
      <c r="E423" s="107"/>
      <c r="F423" s="109"/>
      <c r="G423" s="109"/>
      <c r="H423" s="109"/>
      <c r="I423" s="109"/>
      <c r="J423" s="109"/>
      <c r="K423" s="109"/>
      <c r="L423" s="109"/>
      <c r="M423" s="109"/>
      <c r="N423" s="109"/>
      <c r="O423" s="109"/>
      <c r="P423" s="80"/>
    </row>
    <row r="424" spans="1:17" x14ac:dyDescent="0.3">
      <c r="A424" s="205"/>
      <c r="C424" s="163"/>
      <c r="D424" s="58"/>
      <c r="E424" s="73"/>
      <c r="F424" s="85" t="s">
        <v>229</v>
      </c>
      <c r="G424" s="53" t="s">
        <v>75</v>
      </c>
      <c r="H424" s="48"/>
      <c r="I424" s="48"/>
      <c r="J424" s="48"/>
      <c r="K424" s="48"/>
      <c r="L424" s="48"/>
      <c r="M424" s="48"/>
      <c r="N424" s="53"/>
      <c r="O424" s="53"/>
      <c r="P424" s="113"/>
    </row>
    <row r="425" spans="1:17" x14ac:dyDescent="0.3">
      <c r="A425" s="205"/>
      <c r="C425" s="165"/>
      <c r="D425" s="80"/>
      <c r="E425" s="84"/>
      <c r="F425" s="108"/>
      <c r="G425" s="284"/>
      <c r="H425" s="285"/>
      <c r="I425" s="285"/>
      <c r="J425" s="285"/>
      <c r="K425" s="285"/>
      <c r="L425" s="285"/>
      <c r="M425" s="285"/>
      <c r="N425" s="285"/>
      <c r="O425" s="285"/>
      <c r="P425" s="286"/>
    </row>
    <row r="426" spans="1:17" x14ac:dyDescent="0.3">
      <c r="A426" s="205"/>
      <c r="C426" s="165"/>
      <c r="D426" s="80"/>
      <c r="E426" s="84"/>
      <c r="F426" s="108"/>
      <c r="G426" s="287"/>
      <c r="H426" s="271"/>
      <c r="I426" s="271"/>
      <c r="J426" s="271"/>
      <c r="K426" s="271"/>
      <c r="L426" s="271"/>
      <c r="M426" s="271"/>
      <c r="N426" s="271"/>
      <c r="O426" s="271"/>
      <c r="P426" s="288"/>
    </row>
    <row r="427" spans="1:17" x14ac:dyDescent="0.3">
      <c r="A427" s="205"/>
      <c r="C427" s="165"/>
      <c r="D427" s="80"/>
      <c r="E427" s="84"/>
      <c r="F427" s="108"/>
      <c r="G427" s="289"/>
      <c r="H427" s="290"/>
      <c r="I427" s="290"/>
      <c r="J427" s="290"/>
      <c r="K427" s="290"/>
      <c r="L427" s="290"/>
      <c r="M427" s="290"/>
      <c r="N427" s="290"/>
      <c r="O427" s="290"/>
      <c r="P427" s="291"/>
    </row>
    <row r="428" spans="1:17" ht="3" customHeight="1" x14ac:dyDescent="0.3">
      <c r="A428" s="205"/>
      <c r="C428" s="165"/>
      <c r="D428" s="80"/>
      <c r="E428" s="80"/>
      <c r="F428" s="108"/>
      <c r="G428" s="74"/>
      <c r="H428" s="74"/>
      <c r="I428" s="74"/>
      <c r="J428" s="74"/>
      <c r="K428" s="74"/>
      <c r="L428" s="74"/>
      <c r="M428" s="74"/>
      <c r="N428" s="74"/>
      <c r="O428" s="74"/>
      <c r="P428" s="74"/>
    </row>
    <row r="429" spans="1:17" ht="10.95" customHeight="1" thickBot="1" x14ac:dyDescent="0.35">
      <c r="A429" s="205"/>
      <c r="C429" s="49"/>
      <c r="D429" s="58"/>
      <c r="E429" s="58"/>
      <c r="F429" s="80"/>
      <c r="G429" s="53"/>
      <c r="H429" s="53"/>
      <c r="I429" s="53"/>
      <c r="J429" s="53"/>
      <c r="K429" s="53"/>
      <c r="L429" s="53"/>
      <c r="M429" s="53"/>
      <c r="N429" s="53"/>
      <c r="O429" s="53"/>
      <c r="P429" s="77" t="s">
        <v>35</v>
      </c>
    </row>
    <row r="430" spans="1:17" ht="15.6" thickBot="1" x14ac:dyDescent="0.35">
      <c r="A430" s="205"/>
      <c r="C430" s="162" t="s">
        <v>207</v>
      </c>
      <c r="D430" s="163"/>
      <c r="E430" s="270" t="s">
        <v>416</v>
      </c>
      <c r="F430" s="270"/>
      <c r="G430" s="270"/>
      <c r="H430" s="270"/>
      <c r="I430" s="270"/>
      <c r="J430" s="270"/>
      <c r="K430" s="270"/>
      <c r="L430" s="270"/>
      <c r="M430" s="270"/>
      <c r="N430" s="270"/>
      <c r="O430" s="283"/>
      <c r="P430" s="91"/>
    </row>
    <row r="431" spans="1:17" ht="3" customHeight="1" x14ac:dyDescent="0.3">
      <c r="A431" s="205"/>
      <c r="C431" s="163"/>
      <c r="D431" s="58"/>
      <c r="E431" s="58"/>
      <c r="F431" s="80"/>
      <c r="G431" s="80"/>
      <c r="H431" s="80"/>
      <c r="I431" s="80"/>
      <c r="J431" s="80"/>
      <c r="K431" s="80"/>
      <c r="L431" s="80"/>
      <c r="M431" s="80"/>
      <c r="N431" s="80"/>
      <c r="O431" s="80"/>
      <c r="P431" s="80"/>
      <c r="Q431" s="40"/>
    </row>
    <row r="432" spans="1:17" x14ac:dyDescent="0.3">
      <c r="A432" s="205"/>
      <c r="C432" s="163"/>
      <c r="D432" s="58"/>
      <c r="E432" s="281" t="s">
        <v>185</v>
      </c>
      <c r="F432" s="281"/>
      <c r="G432" s="281"/>
      <c r="H432" s="281"/>
      <c r="I432" s="281"/>
      <c r="J432" s="281"/>
      <c r="K432" s="281"/>
      <c r="L432" s="281"/>
      <c r="M432" s="281"/>
      <c r="N432" s="281"/>
      <c r="O432" s="281"/>
      <c r="P432" s="84"/>
    </row>
    <row r="433" spans="1:16" ht="3" customHeight="1" x14ac:dyDescent="0.3">
      <c r="A433" s="205"/>
      <c r="C433" s="163"/>
      <c r="D433" s="58"/>
      <c r="E433" s="107"/>
      <c r="F433" s="109"/>
      <c r="G433" s="109"/>
      <c r="H433" s="109"/>
      <c r="I433" s="109"/>
      <c r="J433" s="109"/>
      <c r="K433" s="109"/>
      <c r="L433" s="109"/>
      <c r="M433" s="109"/>
      <c r="N433" s="109"/>
      <c r="O433" s="109"/>
      <c r="P433" s="80"/>
    </row>
    <row r="434" spans="1:16" x14ac:dyDescent="0.3">
      <c r="A434" s="205"/>
      <c r="C434" s="163"/>
      <c r="D434" s="58"/>
      <c r="E434" s="73"/>
      <c r="F434" s="53" t="s">
        <v>208</v>
      </c>
      <c r="G434" s="53" t="s">
        <v>261</v>
      </c>
      <c r="H434" s="48"/>
      <c r="I434" s="48"/>
      <c r="J434" s="48"/>
      <c r="K434" s="48"/>
      <c r="L434" s="48"/>
      <c r="M434" s="48"/>
      <c r="N434" s="53"/>
      <c r="O434" s="53"/>
      <c r="P434" s="116"/>
    </row>
    <row r="435" spans="1:16" ht="3" customHeight="1" x14ac:dyDescent="0.3">
      <c r="A435" s="205"/>
      <c r="C435" s="163"/>
      <c r="D435" s="58"/>
      <c r="E435" s="107"/>
      <c r="F435" s="109"/>
      <c r="G435" s="109"/>
      <c r="H435" s="109"/>
      <c r="I435" s="109"/>
      <c r="J435" s="109"/>
      <c r="K435" s="109"/>
      <c r="L435" s="109"/>
      <c r="M435" s="109"/>
      <c r="N435" s="109"/>
      <c r="O435" s="109"/>
      <c r="P435" s="80"/>
    </row>
    <row r="436" spans="1:16" x14ac:dyDescent="0.3">
      <c r="A436" s="205"/>
      <c r="C436" s="163"/>
      <c r="D436" s="58"/>
      <c r="E436" s="73"/>
      <c r="F436" s="53" t="s">
        <v>262</v>
      </c>
      <c r="G436" s="53" t="s">
        <v>266</v>
      </c>
      <c r="H436" s="48"/>
      <c r="I436" s="48"/>
      <c r="J436" s="48"/>
      <c r="K436" s="48"/>
      <c r="L436" s="48"/>
      <c r="M436" s="48"/>
      <c r="N436" s="53"/>
      <c r="O436" s="53"/>
      <c r="P436" s="116"/>
    </row>
    <row r="437" spans="1:16" ht="3" customHeight="1" x14ac:dyDescent="0.3">
      <c r="A437" s="205"/>
      <c r="C437" s="163"/>
      <c r="D437" s="58"/>
      <c r="E437" s="107"/>
      <c r="F437" s="109"/>
      <c r="G437" s="109"/>
      <c r="H437" s="109"/>
      <c r="I437" s="109"/>
      <c r="J437" s="109"/>
      <c r="K437" s="109"/>
      <c r="L437" s="109"/>
      <c r="M437" s="109"/>
      <c r="N437" s="109"/>
      <c r="O437" s="109"/>
      <c r="P437" s="80"/>
    </row>
    <row r="438" spans="1:16" x14ac:dyDescent="0.3">
      <c r="A438" s="205"/>
      <c r="C438" s="163"/>
      <c r="D438" s="58"/>
      <c r="E438" s="73"/>
      <c r="F438" s="53" t="s">
        <v>263</v>
      </c>
      <c r="G438" s="53" t="s">
        <v>267</v>
      </c>
      <c r="H438" s="48"/>
      <c r="I438" s="48"/>
      <c r="J438" s="48"/>
      <c r="K438" s="48"/>
      <c r="L438" s="48"/>
      <c r="M438" s="48"/>
      <c r="N438" s="53"/>
      <c r="O438" s="53"/>
      <c r="P438" s="113" t="s">
        <v>61</v>
      </c>
    </row>
    <row r="439" spans="1:16" x14ac:dyDescent="0.3">
      <c r="A439" s="205"/>
      <c r="C439" s="163"/>
      <c r="D439" s="58"/>
      <c r="E439" s="73"/>
      <c r="F439" s="53"/>
      <c r="G439" s="49">
        <v>1</v>
      </c>
      <c r="H439" s="48" t="s">
        <v>240</v>
      </c>
      <c r="I439" s="48"/>
      <c r="J439" s="48"/>
      <c r="K439" s="48"/>
      <c r="L439" s="48"/>
      <c r="M439" s="48"/>
      <c r="N439" s="53"/>
      <c r="O439" s="53"/>
      <c r="P439" s="115"/>
    </row>
    <row r="440" spans="1:16" x14ac:dyDescent="0.3">
      <c r="A440" s="205"/>
      <c r="C440" s="163"/>
      <c r="D440" s="58"/>
      <c r="E440" s="73"/>
      <c r="F440" s="53"/>
      <c r="G440" s="49">
        <v>2</v>
      </c>
      <c r="H440" s="48" t="s">
        <v>268</v>
      </c>
      <c r="I440" s="48"/>
      <c r="J440" s="48"/>
      <c r="K440" s="48"/>
      <c r="L440" s="48"/>
      <c r="M440" s="48"/>
      <c r="N440" s="53"/>
      <c r="O440" s="53"/>
      <c r="P440" s="115"/>
    </row>
    <row r="441" spans="1:16" x14ac:dyDescent="0.3">
      <c r="A441" s="205"/>
      <c r="C441" s="163"/>
      <c r="D441" s="58"/>
      <c r="E441" s="73"/>
      <c r="F441" s="53"/>
      <c r="G441" s="49">
        <v>3</v>
      </c>
      <c r="H441" s="48" t="s">
        <v>269</v>
      </c>
      <c r="I441" s="48"/>
      <c r="J441" s="48"/>
      <c r="K441" s="48"/>
      <c r="L441" s="48"/>
      <c r="M441" s="48"/>
      <c r="N441" s="53"/>
      <c r="O441" s="53"/>
      <c r="P441" s="115"/>
    </row>
    <row r="442" spans="1:16" x14ac:dyDescent="0.3">
      <c r="A442" s="205"/>
      <c r="C442" s="163"/>
      <c r="D442" s="58"/>
      <c r="E442" s="73"/>
      <c r="F442" s="53"/>
      <c r="G442" s="49">
        <v>4</v>
      </c>
      <c r="H442" s="48" t="s">
        <v>236</v>
      </c>
      <c r="I442" s="48"/>
      <c r="J442" s="48"/>
      <c r="K442" s="48"/>
      <c r="L442" s="48"/>
      <c r="M442" s="48"/>
      <c r="N442" s="53"/>
      <c r="O442" s="53"/>
      <c r="P442" s="115"/>
    </row>
    <row r="443" spans="1:16" x14ac:dyDescent="0.3">
      <c r="A443" s="205"/>
      <c r="C443" s="163"/>
      <c r="D443" s="58"/>
      <c r="E443" s="73"/>
      <c r="F443" s="53"/>
      <c r="G443" s="49"/>
      <c r="H443" s="284"/>
      <c r="I443" s="285"/>
      <c r="J443" s="285"/>
      <c r="K443" s="285"/>
      <c r="L443" s="285"/>
      <c r="M443" s="285"/>
      <c r="N443" s="286"/>
      <c r="O443" s="53"/>
      <c r="P443" s="49"/>
    </row>
    <row r="444" spans="1:16" x14ac:dyDescent="0.3">
      <c r="A444" s="205"/>
      <c r="C444" s="163"/>
      <c r="D444" s="58"/>
      <c r="E444" s="107"/>
      <c r="F444" s="109"/>
      <c r="G444" s="109"/>
      <c r="H444" s="289"/>
      <c r="I444" s="290"/>
      <c r="J444" s="290"/>
      <c r="K444" s="290"/>
      <c r="L444" s="290"/>
      <c r="M444" s="290"/>
      <c r="N444" s="291"/>
      <c r="O444" s="109"/>
      <c r="P444" s="80"/>
    </row>
    <row r="445" spans="1:16" ht="3" customHeight="1" x14ac:dyDescent="0.3">
      <c r="A445" s="205"/>
      <c r="C445" s="163"/>
      <c r="D445" s="58"/>
      <c r="E445" s="107"/>
      <c r="F445" s="109"/>
      <c r="G445" s="109"/>
      <c r="H445" s="109"/>
      <c r="I445" s="109"/>
      <c r="J445" s="109"/>
      <c r="K445" s="109"/>
      <c r="L445" s="109"/>
      <c r="M445" s="109"/>
      <c r="N445" s="109"/>
      <c r="O445" s="109"/>
      <c r="P445" s="80"/>
    </row>
    <row r="446" spans="1:16" x14ac:dyDescent="0.3">
      <c r="A446" s="205"/>
      <c r="C446" s="163"/>
      <c r="D446" s="58"/>
      <c r="E446" s="73"/>
      <c r="F446" s="53" t="s">
        <v>209</v>
      </c>
      <c r="G446" s="53" t="s">
        <v>271</v>
      </c>
      <c r="H446" s="48"/>
      <c r="I446" s="48"/>
      <c r="J446" s="48"/>
      <c r="K446" s="48"/>
      <c r="L446" s="48"/>
      <c r="M446" s="48"/>
      <c r="N446" s="53"/>
      <c r="O446" s="53"/>
      <c r="P446" s="116"/>
    </row>
    <row r="447" spans="1:16" x14ac:dyDescent="0.3">
      <c r="A447" s="205"/>
      <c r="C447" s="163"/>
      <c r="D447" s="58"/>
      <c r="E447" s="73"/>
      <c r="F447" s="53"/>
      <c r="G447" s="86" t="s">
        <v>272</v>
      </c>
      <c r="H447" s="48"/>
      <c r="I447" s="48"/>
      <c r="J447" s="48"/>
      <c r="K447" s="48"/>
      <c r="L447" s="48"/>
      <c r="M447" s="48"/>
      <c r="N447" s="53"/>
      <c r="O447" s="53"/>
      <c r="P447" s="77"/>
    </row>
    <row r="448" spans="1:16" ht="3" customHeight="1" x14ac:dyDescent="0.3">
      <c r="A448" s="205"/>
      <c r="C448" s="163"/>
      <c r="D448" s="58"/>
      <c r="E448" s="58"/>
      <c r="F448" s="80"/>
      <c r="G448" s="53"/>
      <c r="H448" s="53"/>
      <c r="I448" s="53"/>
      <c r="J448" s="53"/>
      <c r="K448" s="53"/>
      <c r="L448" s="53"/>
      <c r="M448" s="53"/>
      <c r="N448" s="53"/>
      <c r="O448" s="53"/>
      <c r="P448" s="53"/>
    </row>
    <row r="449" spans="1:17" x14ac:dyDescent="0.3">
      <c r="A449" s="205"/>
      <c r="C449" s="163"/>
      <c r="D449" s="58"/>
      <c r="E449" s="281" t="s">
        <v>153</v>
      </c>
      <c r="F449" s="281"/>
      <c r="G449" s="281"/>
      <c r="H449" s="281"/>
      <c r="I449" s="281"/>
      <c r="J449" s="281"/>
      <c r="K449" s="281"/>
      <c r="L449" s="281"/>
      <c r="M449" s="281"/>
      <c r="N449" s="281"/>
      <c r="O449" s="281"/>
      <c r="P449" s="84"/>
    </row>
    <row r="450" spans="1:17" ht="3" customHeight="1" x14ac:dyDescent="0.3">
      <c r="A450" s="205"/>
      <c r="C450" s="163"/>
      <c r="D450" s="58"/>
      <c r="E450" s="107"/>
      <c r="F450" s="109"/>
      <c r="G450" s="109"/>
      <c r="H450" s="109"/>
      <c r="I450" s="109"/>
      <c r="J450" s="109"/>
      <c r="K450" s="109"/>
      <c r="L450" s="109"/>
      <c r="M450" s="109"/>
      <c r="N450" s="109"/>
      <c r="O450" s="109"/>
      <c r="P450" s="80"/>
    </row>
    <row r="451" spans="1:17" x14ac:dyDescent="0.3">
      <c r="A451" s="205"/>
      <c r="C451" s="163"/>
      <c r="D451" s="58"/>
      <c r="E451" s="73"/>
      <c r="F451" s="53" t="s">
        <v>264</v>
      </c>
      <c r="G451" s="53" t="s">
        <v>151</v>
      </c>
      <c r="H451" s="48"/>
      <c r="I451" s="48"/>
      <c r="J451" s="48"/>
      <c r="K451" s="48"/>
      <c r="L451" s="48"/>
      <c r="M451" s="48"/>
      <c r="N451" s="53"/>
      <c r="O451" s="53"/>
      <c r="P451" s="116"/>
      <c r="Q451" s="125"/>
    </row>
    <row r="452" spans="1:17" ht="3" customHeight="1" x14ac:dyDescent="0.3">
      <c r="A452" s="205"/>
      <c r="C452" s="163"/>
      <c r="D452" s="58"/>
      <c r="E452" s="58"/>
      <c r="F452" s="53"/>
      <c r="G452" s="53"/>
      <c r="H452" s="53"/>
      <c r="I452" s="53"/>
      <c r="J452" s="53"/>
      <c r="K452" s="53"/>
      <c r="L452" s="53"/>
      <c r="M452" s="53"/>
      <c r="N452" s="53"/>
      <c r="O452" s="53"/>
      <c r="P452" s="53"/>
    </row>
    <row r="453" spans="1:17" x14ac:dyDescent="0.3">
      <c r="A453" s="205"/>
      <c r="C453" s="163"/>
      <c r="D453" s="58"/>
      <c r="E453" s="281" t="s">
        <v>152</v>
      </c>
      <c r="F453" s="281"/>
      <c r="G453" s="281"/>
      <c r="H453" s="281"/>
      <c r="I453" s="281"/>
      <c r="J453" s="281"/>
      <c r="K453" s="281"/>
      <c r="L453" s="281"/>
      <c r="M453" s="281"/>
      <c r="N453" s="281"/>
      <c r="O453" s="281"/>
      <c r="P453" s="84"/>
    </row>
    <row r="454" spans="1:17" ht="3" customHeight="1" x14ac:dyDescent="0.3">
      <c r="A454" s="205"/>
      <c r="C454" s="163"/>
      <c r="D454" s="58"/>
      <c r="E454" s="107"/>
      <c r="F454" s="109"/>
      <c r="G454" s="109"/>
      <c r="H454" s="109"/>
      <c r="I454" s="109"/>
      <c r="J454" s="109"/>
      <c r="K454" s="109"/>
      <c r="L454" s="109"/>
      <c r="M454" s="109"/>
      <c r="N454" s="109"/>
      <c r="O454" s="109"/>
      <c r="P454" s="80"/>
    </row>
    <row r="455" spans="1:17" x14ac:dyDescent="0.3">
      <c r="A455" s="205"/>
      <c r="C455" s="163"/>
      <c r="D455" s="58"/>
      <c r="E455" s="73"/>
      <c r="F455" s="85" t="s">
        <v>265</v>
      </c>
      <c r="G455" s="53" t="s">
        <v>75</v>
      </c>
      <c r="H455" s="48"/>
      <c r="I455" s="48"/>
      <c r="J455" s="48"/>
      <c r="K455" s="48"/>
      <c r="L455" s="48"/>
      <c r="M455" s="48"/>
      <c r="N455" s="53"/>
      <c r="O455" s="53"/>
      <c r="P455" s="113"/>
    </row>
    <row r="456" spans="1:17" x14ac:dyDescent="0.3">
      <c r="A456" s="205"/>
      <c r="C456" s="165"/>
      <c r="D456" s="80"/>
      <c r="E456" s="84"/>
      <c r="F456" s="108"/>
      <c r="G456" s="284"/>
      <c r="H456" s="285"/>
      <c r="I456" s="285"/>
      <c r="J456" s="285"/>
      <c r="K456" s="285"/>
      <c r="L456" s="285"/>
      <c r="M456" s="285"/>
      <c r="N456" s="285"/>
      <c r="O456" s="285"/>
      <c r="P456" s="286"/>
    </row>
    <row r="457" spans="1:17" x14ac:dyDescent="0.3">
      <c r="A457" s="205"/>
      <c r="C457" s="165"/>
      <c r="D457" s="80"/>
      <c r="E457" s="84"/>
      <c r="F457" s="108"/>
      <c r="G457" s="287"/>
      <c r="H457" s="271"/>
      <c r="I457" s="271"/>
      <c r="J457" s="271"/>
      <c r="K457" s="271"/>
      <c r="L457" s="271"/>
      <c r="M457" s="271"/>
      <c r="N457" s="271"/>
      <c r="O457" s="271"/>
      <c r="P457" s="288"/>
    </row>
    <row r="458" spans="1:17" x14ac:dyDescent="0.3">
      <c r="A458" s="205"/>
      <c r="C458" s="165"/>
      <c r="D458" s="80"/>
      <c r="E458" s="84"/>
      <c r="F458" s="108"/>
      <c r="G458" s="289"/>
      <c r="H458" s="290"/>
      <c r="I458" s="290"/>
      <c r="J458" s="290"/>
      <c r="K458" s="290"/>
      <c r="L458" s="290"/>
      <c r="M458" s="290"/>
      <c r="N458" s="290"/>
      <c r="O458" s="290"/>
      <c r="P458" s="291"/>
    </row>
    <row r="459" spans="1:17" ht="3" customHeight="1" x14ac:dyDescent="0.3">
      <c r="A459" s="205"/>
      <c r="C459" s="165"/>
      <c r="D459" s="80"/>
      <c r="E459" s="80"/>
      <c r="F459" s="108"/>
      <c r="G459" s="74"/>
      <c r="H459" s="74"/>
      <c r="I459" s="74"/>
      <c r="J459" s="74"/>
      <c r="K459" s="74"/>
      <c r="L459" s="74"/>
      <c r="M459" s="74"/>
      <c r="N459" s="74"/>
      <c r="O459" s="74"/>
      <c r="P459" s="74"/>
    </row>
    <row r="460" spans="1:17" ht="11.1" customHeight="1" thickBot="1" x14ac:dyDescent="0.35">
      <c r="A460" s="205"/>
      <c r="C460" s="49"/>
      <c r="D460" s="58"/>
      <c r="E460" s="58"/>
      <c r="F460" s="80"/>
      <c r="G460" s="53"/>
      <c r="H460" s="53"/>
      <c r="I460" s="53"/>
      <c r="J460" s="53"/>
      <c r="K460" s="53"/>
      <c r="L460" s="53"/>
      <c r="M460" s="53"/>
      <c r="N460" s="53"/>
      <c r="O460" s="53"/>
      <c r="P460" s="77" t="s">
        <v>35</v>
      </c>
    </row>
    <row r="461" spans="1:17" ht="15.6" thickBot="1" x14ac:dyDescent="0.35">
      <c r="A461" s="205"/>
      <c r="C461" s="162" t="s">
        <v>210</v>
      </c>
      <c r="D461" s="163"/>
      <c r="E461" s="270" t="s">
        <v>250</v>
      </c>
      <c r="F461" s="270"/>
      <c r="G461" s="270"/>
      <c r="H461" s="270"/>
      <c r="I461" s="270"/>
      <c r="J461" s="270"/>
      <c r="K461" s="270"/>
      <c r="L461" s="270"/>
      <c r="M461" s="270"/>
      <c r="N461" s="270"/>
      <c r="O461" s="283"/>
      <c r="P461" s="91"/>
    </row>
    <row r="462" spans="1:17" ht="3" customHeight="1" x14ac:dyDescent="0.3">
      <c r="A462" s="205"/>
      <c r="C462" s="160"/>
      <c r="D462" s="58"/>
      <c r="E462" s="58"/>
      <c r="F462" s="80"/>
      <c r="G462" s="53"/>
      <c r="H462" s="53"/>
      <c r="I462" s="53"/>
      <c r="J462" s="53"/>
      <c r="K462" s="53"/>
      <c r="L462" s="53"/>
      <c r="M462" s="53"/>
      <c r="N462" s="53"/>
      <c r="O462" s="53"/>
      <c r="P462" s="53"/>
    </row>
    <row r="463" spans="1:17" x14ac:dyDescent="0.3">
      <c r="A463" s="205"/>
      <c r="C463" s="160"/>
      <c r="D463" s="58"/>
      <c r="E463" s="281" t="s">
        <v>193</v>
      </c>
      <c r="F463" s="281"/>
      <c r="G463" s="281"/>
      <c r="H463" s="281"/>
      <c r="I463" s="281"/>
      <c r="J463" s="281"/>
      <c r="K463" s="281"/>
      <c r="L463" s="281"/>
      <c r="M463" s="281"/>
      <c r="N463" s="281"/>
      <c r="O463" s="281"/>
      <c r="P463" s="84"/>
    </row>
    <row r="464" spans="1:17" ht="3" customHeight="1" x14ac:dyDescent="0.3">
      <c r="A464" s="205"/>
      <c r="C464" s="160"/>
      <c r="D464" s="58"/>
      <c r="E464" s="107"/>
      <c r="F464" s="109"/>
      <c r="G464" s="109"/>
      <c r="H464" s="109"/>
      <c r="I464" s="109"/>
      <c r="J464" s="109"/>
      <c r="K464" s="109"/>
      <c r="L464" s="109"/>
      <c r="M464" s="109"/>
      <c r="N464" s="109"/>
      <c r="O464" s="109"/>
      <c r="P464" s="80"/>
    </row>
    <row r="465" spans="1:17" x14ac:dyDescent="0.3">
      <c r="A465" s="205"/>
      <c r="C465" s="160"/>
      <c r="D465" s="58"/>
      <c r="E465" s="73"/>
      <c r="F465" s="53" t="s">
        <v>56</v>
      </c>
      <c r="G465" s="53" t="s">
        <v>194</v>
      </c>
      <c r="H465" s="48"/>
      <c r="I465" s="48"/>
      <c r="J465" s="48"/>
      <c r="K465" s="48"/>
      <c r="L465" s="48"/>
      <c r="M465" s="48"/>
      <c r="N465" s="53"/>
      <c r="O465" s="53"/>
      <c r="P465" s="116"/>
    </row>
    <row r="466" spans="1:17" ht="3" customHeight="1" x14ac:dyDescent="0.3">
      <c r="A466" s="205"/>
      <c r="C466" s="160"/>
      <c r="D466" s="58"/>
      <c r="E466" s="107"/>
      <c r="F466" s="109"/>
      <c r="G466" s="109"/>
      <c r="H466" s="109"/>
      <c r="I466" s="109"/>
      <c r="J466" s="109"/>
      <c r="K466" s="109"/>
      <c r="L466" s="109"/>
      <c r="M466" s="109"/>
      <c r="N466" s="109"/>
      <c r="O466" s="109"/>
      <c r="P466" s="80"/>
    </row>
    <row r="467" spans="1:17" x14ac:dyDescent="0.3">
      <c r="A467" s="205"/>
      <c r="C467" s="160"/>
      <c r="D467" s="58"/>
      <c r="E467" s="73"/>
      <c r="F467" s="53" t="s">
        <v>57</v>
      </c>
      <c r="G467" s="53" t="s">
        <v>195</v>
      </c>
      <c r="H467" s="48"/>
      <c r="I467" s="48"/>
      <c r="J467" s="48"/>
      <c r="K467" s="48"/>
      <c r="L467" s="48"/>
      <c r="M467" s="48"/>
      <c r="N467" s="53"/>
      <c r="O467" s="53"/>
      <c r="P467" s="116"/>
    </row>
    <row r="468" spans="1:17" ht="3" customHeight="1" x14ac:dyDescent="0.3">
      <c r="A468" s="205"/>
      <c r="C468" s="160"/>
      <c r="D468" s="58"/>
      <c r="E468" s="58"/>
      <c r="F468" s="53"/>
      <c r="G468" s="53"/>
      <c r="H468" s="53"/>
      <c r="I468" s="53"/>
      <c r="J468" s="53"/>
      <c r="K468" s="53"/>
      <c r="L468" s="53"/>
      <c r="M468" s="53"/>
      <c r="N468" s="53"/>
      <c r="O468" s="53"/>
      <c r="P468" s="53"/>
    </row>
    <row r="469" spans="1:17" x14ac:dyDescent="0.3">
      <c r="A469" s="205"/>
      <c r="C469" s="160"/>
      <c r="D469" s="58"/>
      <c r="E469" s="281" t="s">
        <v>38</v>
      </c>
      <c r="F469" s="281"/>
      <c r="G469" s="281"/>
      <c r="H469" s="281"/>
      <c r="I469" s="281"/>
      <c r="J469" s="281"/>
      <c r="K469" s="281"/>
      <c r="L469" s="281"/>
      <c r="M469" s="281"/>
      <c r="N469" s="281"/>
      <c r="O469" s="281"/>
      <c r="P469" s="84"/>
    </row>
    <row r="470" spans="1:17" ht="3" customHeight="1" x14ac:dyDescent="0.3">
      <c r="A470" s="205"/>
      <c r="C470" s="160"/>
      <c r="D470" s="58"/>
      <c r="E470" s="107"/>
      <c r="F470" s="109"/>
      <c r="G470" s="109"/>
      <c r="H470" s="109"/>
      <c r="I470" s="109"/>
      <c r="J470" s="109"/>
      <c r="K470" s="109"/>
      <c r="L470" s="109"/>
      <c r="M470" s="109"/>
      <c r="N470" s="109"/>
      <c r="O470" s="109"/>
      <c r="P470" s="80"/>
    </row>
    <row r="471" spans="1:17" x14ac:dyDescent="0.3">
      <c r="A471" s="205"/>
      <c r="C471" s="160"/>
      <c r="D471" s="58"/>
      <c r="E471" s="73"/>
      <c r="F471" s="53" t="s">
        <v>211</v>
      </c>
      <c r="G471" s="53" t="s">
        <v>64</v>
      </c>
      <c r="H471" s="48"/>
      <c r="I471" s="48"/>
      <c r="J471" s="48"/>
      <c r="K471" s="48"/>
      <c r="L471" s="48"/>
      <c r="M471" s="48"/>
      <c r="N471" s="53"/>
      <c r="O471" s="53"/>
      <c r="P471" s="116"/>
      <c r="Q471" s="125"/>
    </row>
    <row r="472" spans="1:17" ht="3" customHeight="1" x14ac:dyDescent="0.3">
      <c r="A472" s="205"/>
      <c r="C472" s="160"/>
      <c r="D472" s="58"/>
      <c r="E472" s="58"/>
      <c r="F472" s="53"/>
      <c r="G472" s="53"/>
      <c r="H472" s="53"/>
      <c r="I472" s="53"/>
      <c r="J472" s="53"/>
      <c r="K472" s="53"/>
      <c r="L472" s="53"/>
      <c r="M472" s="53"/>
      <c r="N472" s="53"/>
      <c r="O472" s="53"/>
      <c r="P472" s="53"/>
    </row>
    <row r="473" spans="1:17" x14ac:dyDescent="0.3">
      <c r="A473" s="205"/>
      <c r="C473" s="160"/>
      <c r="D473" s="58"/>
      <c r="E473" s="281" t="s">
        <v>39</v>
      </c>
      <c r="F473" s="281"/>
      <c r="G473" s="281"/>
      <c r="H473" s="281"/>
      <c r="I473" s="281"/>
      <c r="J473" s="281"/>
      <c r="K473" s="281"/>
      <c r="L473" s="281"/>
      <c r="M473" s="281"/>
      <c r="N473" s="281"/>
      <c r="O473" s="281"/>
      <c r="P473" s="84"/>
    </row>
    <row r="474" spans="1:17" ht="3" customHeight="1" x14ac:dyDescent="0.3">
      <c r="A474" s="205"/>
      <c r="C474" s="160"/>
      <c r="D474" s="58"/>
      <c r="E474" s="107"/>
      <c r="F474" s="109"/>
      <c r="G474" s="109"/>
      <c r="H474" s="109"/>
      <c r="I474" s="109"/>
      <c r="J474" s="109"/>
      <c r="K474" s="109"/>
      <c r="L474" s="109"/>
      <c r="M474" s="109"/>
      <c r="N474" s="109"/>
      <c r="O474" s="109"/>
      <c r="P474" s="80"/>
    </row>
    <row r="475" spans="1:17" x14ac:dyDescent="0.3">
      <c r="A475" s="205"/>
      <c r="C475" s="160"/>
      <c r="D475" s="58"/>
      <c r="E475" s="73"/>
      <c r="F475" s="85" t="s">
        <v>212</v>
      </c>
      <c r="G475" s="53" t="s">
        <v>75</v>
      </c>
      <c r="H475" s="48"/>
      <c r="I475" s="48"/>
      <c r="J475" s="48"/>
      <c r="K475" s="48"/>
      <c r="L475" s="48"/>
      <c r="M475" s="48"/>
      <c r="N475" s="53"/>
      <c r="O475" s="53"/>
      <c r="P475" s="113"/>
    </row>
    <row r="476" spans="1:17" x14ac:dyDescent="0.3">
      <c r="A476" s="205"/>
      <c r="C476" s="161"/>
      <c r="D476" s="80"/>
      <c r="E476" s="84"/>
      <c r="F476" s="108"/>
      <c r="G476" s="284"/>
      <c r="H476" s="285"/>
      <c r="I476" s="285"/>
      <c r="J476" s="285"/>
      <c r="K476" s="285"/>
      <c r="L476" s="285"/>
      <c r="M476" s="285"/>
      <c r="N476" s="285"/>
      <c r="O476" s="285"/>
      <c r="P476" s="286"/>
    </row>
    <row r="477" spans="1:17" x14ac:dyDescent="0.3">
      <c r="A477" s="205"/>
      <c r="C477" s="161"/>
      <c r="D477" s="80"/>
      <c r="E477" s="84"/>
      <c r="F477" s="108"/>
      <c r="G477" s="287"/>
      <c r="H477" s="271"/>
      <c r="I477" s="271"/>
      <c r="J477" s="271"/>
      <c r="K477" s="271"/>
      <c r="L477" s="271"/>
      <c r="M477" s="271"/>
      <c r="N477" s="271"/>
      <c r="O477" s="271"/>
      <c r="P477" s="288"/>
    </row>
    <row r="478" spans="1:17" x14ac:dyDescent="0.3">
      <c r="A478" s="205"/>
      <c r="C478" s="161"/>
      <c r="D478" s="80"/>
      <c r="E478" s="84"/>
      <c r="F478" s="108"/>
      <c r="G478" s="289"/>
      <c r="H478" s="290"/>
      <c r="I478" s="290"/>
      <c r="J478" s="290"/>
      <c r="K478" s="290"/>
      <c r="L478" s="290"/>
      <c r="M478" s="290"/>
      <c r="N478" s="290"/>
      <c r="O478" s="290"/>
      <c r="P478" s="291"/>
    </row>
    <row r="479" spans="1:17" ht="3" customHeight="1" x14ac:dyDescent="0.3">
      <c r="A479" s="205"/>
      <c r="C479" s="161"/>
      <c r="D479" s="80"/>
      <c r="E479" s="80"/>
      <c r="F479" s="108"/>
      <c r="G479" s="74"/>
      <c r="H479" s="74"/>
      <c r="I479" s="74"/>
      <c r="J479" s="74"/>
      <c r="K479" s="74"/>
      <c r="L479" s="74"/>
      <c r="M479" s="74"/>
      <c r="N479" s="74"/>
      <c r="O479" s="74"/>
      <c r="P479" s="74"/>
    </row>
    <row r="480" spans="1:17" ht="9" customHeight="1" x14ac:dyDescent="0.3">
      <c r="A480" s="205"/>
      <c r="C480" s="49"/>
      <c r="D480" s="58"/>
      <c r="E480" s="58"/>
      <c r="F480" s="80"/>
      <c r="G480" s="53"/>
      <c r="H480" s="53"/>
      <c r="I480" s="53"/>
      <c r="J480" s="53"/>
      <c r="K480" s="53"/>
      <c r="L480" s="53"/>
      <c r="M480" s="53"/>
      <c r="N480" s="53"/>
      <c r="O480" s="53"/>
      <c r="P480" s="77"/>
    </row>
    <row r="481" spans="1:17" ht="13.95" customHeight="1" x14ac:dyDescent="0.3">
      <c r="A481" s="205"/>
      <c r="C481" s="108" t="s">
        <v>155</v>
      </c>
      <c r="D481" s="58"/>
      <c r="E481" s="58"/>
      <c r="F481" s="80"/>
      <c r="G481" s="53"/>
      <c r="H481" s="53"/>
      <c r="I481" s="53"/>
      <c r="J481" s="53"/>
      <c r="K481" s="53"/>
      <c r="L481" s="53"/>
      <c r="M481" s="53"/>
      <c r="N481" s="53"/>
      <c r="O481" s="53"/>
      <c r="P481" s="77"/>
    </row>
    <row r="482" spans="1:17" ht="11.1" customHeight="1" thickBot="1" x14ac:dyDescent="0.35">
      <c r="A482" s="205"/>
      <c r="C482" s="49"/>
      <c r="D482" s="58"/>
      <c r="E482" s="58"/>
      <c r="F482" s="80"/>
      <c r="G482" s="53"/>
      <c r="H482" s="53"/>
      <c r="I482" s="53"/>
      <c r="J482" s="53"/>
      <c r="K482" s="53"/>
      <c r="L482" s="53"/>
      <c r="M482" s="53"/>
      <c r="N482" s="53"/>
      <c r="O482" s="53"/>
      <c r="P482" s="77" t="s">
        <v>35</v>
      </c>
    </row>
    <row r="483" spans="1:17" ht="15.6" thickBot="1" x14ac:dyDescent="0.35">
      <c r="A483" s="205"/>
      <c r="C483" s="162" t="s">
        <v>34</v>
      </c>
      <c r="D483" s="163"/>
      <c r="E483" s="270" t="s">
        <v>248</v>
      </c>
      <c r="F483" s="270"/>
      <c r="G483" s="270"/>
      <c r="H483" s="270"/>
      <c r="I483" s="270"/>
      <c r="J483" s="270"/>
      <c r="K483" s="270"/>
      <c r="L483" s="270"/>
      <c r="M483" s="270"/>
      <c r="N483" s="270"/>
      <c r="O483" s="283"/>
      <c r="P483" s="91"/>
    </row>
    <row r="484" spans="1:17" ht="3" customHeight="1" x14ac:dyDescent="0.3">
      <c r="A484" s="205"/>
      <c r="C484" s="163"/>
      <c r="D484" s="58"/>
      <c r="E484" s="58"/>
      <c r="F484" s="80"/>
      <c r="G484" s="53"/>
      <c r="H484" s="53"/>
      <c r="I484" s="53"/>
      <c r="J484" s="53"/>
      <c r="K484" s="53"/>
      <c r="L484" s="53"/>
      <c r="M484" s="53"/>
      <c r="N484" s="53"/>
      <c r="O484" s="53"/>
      <c r="P484" s="53"/>
    </row>
    <row r="485" spans="1:17" x14ac:dyDescent="0.3">
      <c r="A485" s="205"/>
      <c r="C485" s="163"/>
      <c r="D485" s="58"/>
      <c r="E485" s="281" t="s">
        <v>38</v>
      </c>
      <c r="F485" s="281"/>
      <c r="G485" s="281"/>
      <c r="H485" s="281"/>
      <c r="I485" s="281"/>
      <c r="J485" s="281"/>
      <c r="K485" s="281"/>
      <c r="L485" s="281"/>
      <c r="M485" s="281"/>
      <c r="N485" s="281"/>
      <c r="O485" s="281"/>
      <c r="P485" s="84"/>
    </row>
    <row r="486" spans="1:17" ht="3" customHeight="1" x14ac:dyDescent="0.3">
      <c r="A486" s="205"/>
      <c r="C486" s="163"/>
      <c r="D486" s="58"/>
      <c r="E486" s="107"/>
      <c r="F486" s="109"/>
      <c r="G486" s="109"/>
      <c r="H486" s="109"/>
      <c r="I486" s="109"/>
      <c r="J486" s="109"/>
      <c r="K486" s="109"/>
      <c r="L486" s="109"/>
      <c r="M486" s="109"/>
      <c r="N486" s="109"/>
      <c r="O486" s="109"/>
      <c r="P486" s="80"/>
    </row>
    <row r="487" spans="1:17" x14ac:dyDescent="0.3">
      <c r="A487" s="205"/>
      <c r="C487" s="163"/>
      <c r="D487" s="58"/>
      <c r="E487" s="73"/>
      <c r="F487" s="53" t="s">
        <v>213</v>
      </c>
      <c r="G487" s="53" t="s">
        <v>64</v>
      </c>
      <c r="H487" s="48"/>
      <c r="I487" s="48"/>
      <c r="J487" s="48"/>
      <c r="K487" s="48"/>
      <c r="L487" s="48"/>
      <c r="M487" s="48"/>
      <c r="N487" s="53"/>
      <c r="O487" s="53"/>
      <c r="P487" s="116"/>
      <c r="Q487" s="125"/>
    </row>
    <row r="488" spans="1:17" ht="3" customHeight="1" x14ac:dyDescent="0.3">
      <c r="A488" s="205"/>
      <c r="C488" s="163"/>
      <c r="D488" s="58"/>
      <c r="E488" s="58"/>
      <c r="F488" s="53"/>
      <c r="G488" s="53"/>
      <c r="H488" s="53"/>
      <c r="I488" s="53"/>
      <c r="J488" s="53"/>
      <c r="K488" s="53"/>
      <c r="L488" s="53"/>
      <c r="M488" s="53"/>
      <c r="N488" s="53"/>
      <c r="O488" s="53"/>
      <c r="P488" s="53"/>
    </row>
    <row r="489" spans="1:17" x14ac:dyDescent="0.3">
      <c r="A489" s="205"/>
      <c r="C489" s="163"/>
      <c r="D489" s="58"/>
      <c r="E489" s="281" t="s">
        <v>39</v>
      </c>
      <c r="F489" s="281"/>
      <c r="G489" s="281"/>
      <c r="H489" s="281"/>
      <c r="I489" s="281"/>
      <c r="J489" s="281"/>
      <c r="K489" s="281"/>
      <c r="L489" s="281"/>
      <c r="M489" s="281"/>
      <c r="N489" s="281"/>
      <c r="O489" s="281"/>
      <c r="P489" s="84"/>
    </row>
    <row r="490" spans="1:17" ht="3" customHeight="1" x14ac:dyDescent="0.3">
      <c r="A490" s="205"/>
      <c r="C490" s="163"/>
      <c r="D490" s="58"/>
      <c r="E490" s="107"/>
      <c r="F490" s="109"/>
      <c r="G490" s="109"/>
      <c r="H490" s="109"/>
      <c r="I490" s="109"/>
      <c r="J490" s="109"/>
      <c r="K490" s="109"/>
      <c r="L490" s="109"/>
      <c r="M490" s="109"/>
      <c r="N490" s="109"/>
      <c r="O490" s="109"/>
      <c r="P490" s="80"/>
    </row>
    <row r="491" spans="1:17" x14ac:dyDescent="0.3">
      <c r="A491" s="205"/>
      <c r="C491" s="163"/>
      <c r="D491" s="58"/>
      <c r="E491" s="73"/>
      <c r="F491" s="85" t="s">
        <v>214</v>
      </c>
      <c r="G491" s="53" t="s">
        <v>75</v>
      </c>
      <c r="H491" s="48"/>
      <c r="I491" s="48"/>
      <c r="J491" s="48"/>
      <c r="K491" s="48"/>
      <c r="L491" s="48"/>
      <c r="M491" s="48"/>
      <c r="N491" s="53"/>
      <c r="O491" s="53"/>
      <c r="P491" s="113"/>
    </row>
    <row r="492" spans="1:17" x14ac:dyDescent="0.3">
      <c r="A492" s="205"/>
      <c r="C492" s="165"/>
      <c r="D492" s="80"/>
      <c r="E492" s="84"/>
      <c r="F492" s="108"/>
      <c r="G492" s="284"/>
      <c r="H492" s="285"/>
      <c r="I492" s="285"/>
      <c r="J492" s="285"/>
      <c r="K492" s="285"/>
      <c r="L492" s="285"/>
      <c r="M492" s="285"/>
      <c r="N492" s="285"/>
      <c r="O492" s="285"/>
      <c r="P492" s="286"/>
    </row>
    <row r="493" spans="1:17" x14ac:dyDescent="0.3">
      <c r="A493" s="205"/>
      <c r="C493" s="165"/>
      <c r="D493" s="80"/>
      <c r="E493" s="84"/>
      <c r="F493" s="108"/>
      <c r="G493" s="287"/>
      <c r="H493" s="271"/>
      <c r="I493" s="271"/>
      <c r="J493" s="271"/>
      <c r="K493" s="271"/>
      <c r="L493" s="271"/>
      <c r="M493" s="271"/>
      <c r="N493" s="271"/>
      <c r="O493" s="271"/>
      <c r="P493" s="288"/>
    </row>
    <row r="494" spans="1:17" x14ac:dyDescent="0.3">
      <c r="A494" s="205"/>
      <c r="C494" s="165"/>
      <c r="D494" s="80"/>
      <c r="E494" s="84"/>
      <c r="F494" s="108"/>
      <c r="G494" s="289"/>
      <c r="H494" s="290"/>
      <c r="I494" s="290"/>
      <c r="J494" s="290"/>
      <c r="K494" s="290"/>
      <c r="L494" s="290"/>
      <c r="M494" s="290"/>
      <c r="N494" s="290"/>
      <c r="O494" s="290"/>
      <c r="P494" s="291"/>
    </row>
    <row r="495" spans="1:17" ht="3" customHeight="1" x14ac:dyDescent="0.3">
      <c r="A495" s="205"/>
      <c r="C495" s="165"/>
      <c r="D495" s="80"/>
      <c r="E495" s="80"/>
      <c r="F495" s="108"/>
      <c r="G495" s="74"/>
      <c r="H495" s="74"/>
      <c r="I495" s="74"/>
      <c r="J495" s="74"/>
      <c r="K495" s="74"/>
      <c r="L495" s="74"/>
      <c r="M495" s="74"/>
      <c r="N495" s="74"/>
      <c r="O495" s="74"/>
      <c r="P495" s="74"/>
    </row>
    <row r="496" spans="1:17" ht="9" customHeight="1" x14ac:dyDescent="0.3">
      <c r="A496" s="205"/>
      <c r="C496" s="49"/>
      <c r="D496" s="58"/>
      <c r="E496" s="58"/>
      <c r="F496" s="80"/>
      <c r="G496" s="53"/>
      <c r="H496" s="53"/>
      <c r="I496" s="53"/>
      <c r="J496" s="53"/>
      <c r="K496" s="53"/>
      <c r="L496" s="53"/>
      <c r="M496" s="53"/>
      <c r="N496" s="53"/>
      <c r="O496" s="53"/>
      <c r="P496" s="77"/>
    </row>
    <row r="497" spans="1:17" ht="13.95" customHeight="1" x14ac:dyDescent="0.3">
      <c r="A497" s="205"/>
      <c r="C497" s="108" t="s">
        <v>154</v>
      </c>
      <c r="D497" s="58"/>
      <c r="E497" s="58"/>
      <c r="F497" s="80"/>
      <c r="G497" s="53"/>
      <c r="H497" s="53"/>
      <c r="I497" s="53"/>
      <c r="J497" s="53"/>
      <c r="K497" s="53"/>
      <c r="L497" s="53"/>
      <c r="M497" s="53"/>
      <c r="N497" s="53"/>
      <c r="O497" s="53"/>
      <c r="P497" s="77"/>
    </row>
    <row r="498" spans="1:17" ht="11.1" customHeight="1" thickBot="1" x14ac:dyDescent="0.35">
      <c r="A498" s="205"/>
      <c r="C498" s="49"/>
      <c r="D498" s="58"/>
      <c r="E498" s="58"/>
      <c r="F498" s="80"/>
      <c r="G498" s="53"/>
      <c r="H498" s="53"/>
      <c r="I498" s="53"/>
      <c r="J498" s="53"/>
      <c r="K498" s="53"/>
      <c r="L498" s="53"/>
      <c r="M498" s="53"/>
      <c r="N498" s="53"/>
      <c r="O498" s="53"/>
      <c r="P498" s="77" t="s">
        <v>35</v>
      </c>
    </row>
    <row r="499" spans="1:17" ht="15.6" thickBot="1" x14ac:dyDescent="0.35">
      <c r="A499" s="205"/>
      <c r="C499" s="162" t="s">
        <v>215</v>
      </c>
      <c r="D499" s="163"/>
      <c r="E499" s="270" t="s">
        <v>158</v>
      </c>
      <c r="F499" s="270"/>
      <c r="G499" s="270"/>
      <c r="H499" s="270"/>
      <c r="I499" s="270"/>
      <c r="J499" s="270"/>
      <c r="K499" s="270"/>
      <c r="L499" s="270"/>
      <c r="M499" s="270"/>
      <c r="N499" s="270"/>
      <c r="O499" s="283"/>
      <c r="P499" s="91"/>
    </row>
    <row r="500" spans="1:17" ht="3" customHeight="1" x14ac:dyDescent="0.3">
      <c r="A500" s="205"/>
      <c r="C500" s="149"/>
      <c r="D500" s="58"/>
      <c r="E500" s="58"/>
      <c r="F500" s="80"/>
      <c r="G500" s="53"/>
      <c r="H500" s="53"/>
      <c r="I500" s="53"/>
      <c r="J500" s="53"/>
      <c r="K500" s="53"/>
      <c r="L500" s="53"/>
      <c r="M500" s="53"/>
      <c r="N500" s="53"/>
      <c r="O500" s="53"/>
      <c r="P500" s="53"/>
    </row>
    <row r="501" spans="1:17" x14ac:dyDescent="0.3">
      <c r="A501" s="205"/>
      <c r="C501" s="149"/>
      <c r="D501" s="58"/>
      <c r="E501" s="281" t="s">
        <v>38</v>
      </c>
      <c r="F501" s="281"/>
      <c r="G501" s="281"/>
      <c r="H501" s="281"/>
      <c r="I501" s="281"/>
      <c r="J501" s="281"/>
      <c r="K501" s="281"/>
      <c r="L501" s="281"/>
      <c r="M501" s="281"/>
      <c r="N501" s="281"/>
      <c r="O501" s="281"/>
      <c r="P501" s="84"/>
    </row>
    <row r="502" spans="1:17" ht="3" customHeight="1" x14ac:dyDescent="0.3">
      <c r="A502" s="205"/>
      <c r="C502" s="160"/>
      <c r="D502" s="58"/>
      <c r="E502" s="107"/>
      <c r="F502" s="109"/>
      <c r="G502" s="109"/>
      <c r="H502" s="109"/>
      <c r="I502" s="109"/>
      <c r="J502" s="109"/>
      <c r="K502" s="109"/>
      <c r="L502" s="109"/>
      <c r="M502" s="109"/>
      <c r="N502" s="109"/>
      <c r="O502" s="109"/>
      <c r="P502" s="80"/>
    </row>
    <row r="503" spans="1:17" x14ac:dyDescent="0.3">
      <c r="A503" s="205"/>
      <c r="C503" s="160"/>
      <c r="D503" s="58"/>
      <c r="E503" s="73"/>
      <c r="F503" s="53" t="s">
        <v>182</v>
      </c>
      <c r="G503" s="53" t="s">
        <v>64</v>
      </c>
      <c r="H503" s="48"/>
      <c r="I503" s="48"/>
      <c r="J503" s="48"/>
      <c r="K503" s="48"/>
      <c r="L503" s="48"/>
      <c r="M503" s="48"/>
      <c r="N503" s="53"/>
      <c r="O503" s="53"/>
      <c r="P503" s="116"/>
      <c r="Q503" s="125"/>
    </row>
    <row r="504" spans="1:17" ht="3" customHeight="1" x14ac:dyDescent="0.3">
      <c r="A504" s="205"/>
      <c r="C504" s="160"/>
      <c r="D504" s="58"/>
      <c r="E504" s="58"/>
      <c r="F504" s="53"/>
      <c r="G504" s="53"/>
      <c r="H504" s="53"/>
      <c r="I504" s="53"/>
      <c r="J504" s="53"/>
      <c r="K504" s="53"/>
      <c r="L504" s="53"/>
      <c r="M504" s="53"/>
      <c r="N504" s="53"/>
      <c r="O504" s="53"/>
      <c r="P504" s="53"/>
    </row>
    <row r="505" spans="1:17" x14ac:dyDescent="0.3">
      <c r="A505" s="205"/>
      <c r="C505" s="160"/>
      <c r="D505" s="58"/>
      <c r="E505" s="281" t="s">
        <v>39</v>
      </c>
      <c r="F505" s="281"/>
      <c r="G505" s="281"/>
      <c r="H505" s="281"/>
      <c r="I505" s="281"/>
      <c r="J505" s="281"/>
      <c r="K505" s="281"/>
      <c r="L505" s="281"/>
      <c r="M505" s="281"/>
      <c r="N505" s="281"/>
      <c r="O505" s="281"/>
      <c r="P505" s="84"/>
    </row>
    <row r="506" spans="1:17" ht="3" customHeight="1" x14ac:dyDescent="0.3">
      <c r="A506" s="205"/>
      <c r="C506" s="160"/>
      <c r="D506" s="58"/>
      <c r="E506" s="107"/>
      <c r="F506" s="109"/>
      <c r="G506" s="109"/>
      <c r="H506" s="109"/>
      <c r="I506" s="109"/>
      <c r="J506" s="109"/>
      <c r="K506" s="109"/>
      <c r="L506" s="109"/>
      <c r="M506" s="109"/>
      <c r="N506" s="109"/>
      <c r="O506" s="109"/>
      <c r="P506" s="80"/>
    </row>
    <row r="507" spans="1:17" x14ac:dyDescent="0.3">
      <c r="A507" s="205"/>
      <c r="C507" s="160"/>
      <c r="D507" s="58"/>
      <c r="E507" s="73"/>
      <c r="F507" s="85" t="s">
        <v>183</v>
      </c>
      <c r="G507" s="53" t="s">
        <v>75</v>
      </c>
      <c r="H507" s="48"/>
      <c r="I507" s="48"/>
      <c r="J507" s="48"/>
      <c r="K507" s="48"/>
      <c r="L507" s="48"/>
      <c r="M507" s="48"/>
      <c r="N507" s="53"/>
      <c r="O507" s="53"/>
      <c r="P507" s="113"/>
    </row>
    <row r="508" spans="1:17" x14ac:dyDescent="0.3">
      <c r="A508" s="205"/>
      <c r="C508" s="161"/>
      <c r="D508" s="80"/>
      <c r="E508" s="84"/>
      <c r="F508" s="108"/>
      <c r="G508" s="284"/>
      <c r="H508" s="285"/>
      <c r="I508" s="285"/>
      <c r="J508" s="285"/>
      <c r="K508" s="285"/>
      <c r="L508" s="285"/>
      <c r="M508" s="285"/>
      <c r="N508" s="285"/>
      <c r="O508" s="285"/>
      <c r="P508" s="286"/>
    </row>
    <row r="509" spans="1:17" x14ac:dyDescent="0.3">
      <c r="A509" s="205"/>
      <c r="C509" s="161"/>
      <c r="D509" s="80"/>
      <c r="E509" s="84"/>
      <c r="F509" s="108"/>
      <c r="G509" s="287"/>
      <c r="H509" s="271"/>
      <c r="I509" s="271"/>
      <c r="J509" s="271"/>
      <c r="K509" s="271"/>
      <c r="L509" s="271"/>
      <c r="M509" s="271"/>
      <c r="N509" s="271"/>
      <c r="O509" s="271"/>
      <c r="P509" s="288"/>
    </row>
    <row r="510" spans="1:17" x14ac:dyDescent="0.3">
      <c r="A510" s="205"/>
      <c r="C510" s="161"/>
      <c r="D510" s="80"/>
      <c r="E510" s="84"/>
      <c r="F510" s="108"/>
      <c r="G510" s="289"/>
      <c r="H510" s="290"/>
      <c r="I510" s="290"/>
      <c r="J510" s="290"/>
      <c r="K510" s="290"/>
      <c r="L510" s="290"/>
      <c r="M510" s="290"/>
      <c r="N510" s="290"/>
      <c r="O510" s="290"/>
      <c r="P510" s="291"/>
    </row>
    <row r="511" spans="1:17" ht="3" customHeight="1" x14ac:dyDescent="0.3">
      <c r="A511" s="205"/>
      <c r="C511" s="161"/>
      <c r="D511" s="80"/>
      <c r="E511" s="80"/>
      <c r="F511" s="108"/>
      <c r="G511" s="74"/>
      <c r="H511" s="74"/>
      <c r="I511" s="74"/>
      <c r="J511" s="74"/>
      <c r="K511" s="74"/>
      <c r="L511" s="74"/>
      <c r="M511" s="74"/>
      <c r="N511" s="74"/>
      <c r="O511" s="74"/>
      <c r="P511" s="74"/>
    </row>
    <row r="512" spans="1:17" ht="15" customHeight="1" x14ac:dyDescent="0.3">
      <c r="C512" s="50"/>
      <c r="D512" s="78"/>
      <c r="E512" s="78"/>
      <c r="F512" s="51"/>
      <c r="G512" s="47"/>
      <c r="H512" s="47"/>
      <c r="I512" s="47"/>
      <c r="J512" s="47"/>
      <c r="K512" s="47"/>
      <c r="L512" s="47"/>
      <c r="M512" s="47"/>
      <c r="N512" s="47"/>
      <c r="O512" s="47"/>
      <c r="P512" s="47"/>
    </row>
    <row r="513" spans="1:18" x14ac:dyDescent="0.3">
      <c r="A513" s="204" t="s">
        <v>149</v>
      </c>
      <c r="B513" s="204"/>
      <c r="C513" s="207"/>
      <c r="D513" s="207"/>
      <c r="E513" s="207"/>
      <c r="F513" s="204"/>
      <c r="G513" s="205"/>
      <c r="H513" s="205"/>
      <c r="I513" s="205"/>
      <c r="J513" s="205"/>
      <c r="K513" s="205"/>
      <c r="L513" s="205"/>
      <c r="M513" s="205"/>
      <c r="N513" s="205"/>
      <c r="O513" s="205"/>
      <c r="P513" s="127" t="str">
        <f>IF(本紙チェック!$D$115,"記入OK","未記入項目あり")</f>
        <v>未記入項目あり</v>
      </c>
      <c r="R513" s="224"/>
    </row>
    <row r="514" spans="1:18" ht="10.95" customHeight="1" x14ac:dyDescent="0.3">
      <c r="A514" s="205"/>
    </row>
    <row r="515" spans="1:18" x14ac:dyDescent="0.3">
      <c r="A515" s="205"/>
      <c r="C515" s="164" t="s">
        <v>2</v>
      </c>
      <c r="D515" s="164"/>
      <c r="E515" s="270" t="s">
        <v>32</v>
      </c>
      <c r="F515" s="270"/>
      <c r="G515" s="270"/>
      <c r="H515" s="270"/>
      <c r="I515" s="270"/>
      <c r="J515" s="270"/>
      <c r="K515" s="270"/>
      <c r="L515" s="270"/>
      <c r="M515" s="270"/>
      <c r="N515" s="270"/>
      <c r="O515" s="270"/>
      <c r="P515" s="270"/>
    </row>
    <row r="516" spans="1:18" x14ac:dyDescent="0.3">
      <c r="A516" s="205"/>
      <c r="C516" s="216"/>
      <c r="D516" s="79"/>
      <c r="E516" s="79" t="s">
        <v>60</v>
      </c>
      <c r="F516" s="79"/>
      <c r="G516" s="80"/>
      <c r="H516" s="80"/>
      <c r="I516" s="80"/>
      <c r="J516" s="80"/>
      <c r="K516" s="80"/>
      <c r="L516" s="80"/>
      <c r="M516" s="80"/>
      <c r="N516" s="80"/>
      <c r="O516" s="80"/>
      <c r="P516" s="53"/>
    </row>
    <row r="517" spans="1:18" ht="3" customHeight="1" x14ac:dyDescent="0.3">
      <c r="A517" s="205"/>
      <c r="C517" s="160"/>
      <c r="D517" s="58"/>
      <c r="E517" s="58"/>
      <c r="F517" s="80"/>
      <c r="G517" s="80"/>
      <c r="H517" s="80"/>
      <c r="I517" s="80"/>
      <c r="J517" s="80"/>
      <c r="K517" s="80"/>
      <c r="L517" s="80"/>
      <c r="M517" s="80"/>
      <c r="N517" s="80"/>
      <c r="O517" s="80"/>
      <c r="P517" s="53"/>
    </row>
    <row r="518" spans="1:18" ht="13.95" customHeight="1" x14ac:dyDescent="0.3">
      <c r="A518" s="205"/>
      <c r="C518" s="217"/>
      <c r="D518" s="81"/>
      <c r="E518" s="272"/>
      <c r="F518" s="273"/>
      <c r="G518" s="273"/>
      <c r="H518" s="273"/>
      <c r="I518" s="273"/>
      <c r="J518" s="273"/>
      <c r="K518" s="273"/>
      <c r="L518" s="273"/>
      <c r="M518" s="273"/>
      <c r="N518" s="273"/>
      <c r="O518" s="273"/>
      <c r="P518" s="274"/>
    </row>
    <row r="519" spans="1:18" ht="13.95" customHeight="1" x14ac:dyDescent="0.3">
      <c r="A519" s="205"/>
      <c r="C519" s="217"/>
      <c r="D519" s="81"/>
      <c r="E519" s="275"/>
      <c r="F519" s="276"/>
      <c r="G519" s="276"/>
      <c r="H519" s="276"/>
      <c r="I519" s="276"/>
      <c r="J519" s="276"/>
      <c r="K519" s="276"/>
      <c r="L519" s="276"/>
      <c r="M519" s="276"/>
      <c r="N519" s="276"/>
      <c r="O519" s="276"/>
      <c r="P519" s="277"/>
    </row>
    <row r="520" spans="1:18" ht="13.95" customHeight="1" x14ac:dyDescent="0.3">
      <c r="A520" s="205"/>
      <c r="C520" s="217"/>
      <c r="D520" s="81"/>
      <c r="E520" s="275"/>
      <c r="F520" s="276"/>
      <c r="G520" s="276"/>
      <c r="H520" s="276"/>
      <c r="I520" s="276"/>
      <c r="J520" s="276"/>
      <c r="K520" s="276"/>
      <c r="L520" s="276"/>
      <c r="M520" s="276"/>
      <c r="N520" s="276"/>
      <c r="O520" s="276"/>
      <c r="P520" s="277"/>
    </row>
    <row r="521" spans="1:18" ht="13.95" customHeight="1" x14ac:dyDescent="0.3">
      <c r="A521" s="205"/>
      <c r="C521" s="217"/>
      <c r="D521" s="81"/>
      <c r="E521" s="275"/>
      <c r="F521" s="276"/>
      <c r="G521" s="276"/>
      <c r="H521" s="276"/>
      <c r="I521" s="276"/>
      <c r="J521" s="276"/>
      <c r="K521" s="276"/>
      <c r="L521" s="276"/>
      <c r="M521" s="276"/>
      <c r="N521" s="276"/>
      <c r="O521" s="276"/>
      <c r="P521" s="277"/>
    </row>
    <row r="522" spans="1:18" ht="13.95" customHeight="1" x14ac:dyDescent="0.3">
      <c r="A522" s="205"/>
      <c r="C522" s="217"/>
      <c r="D522" s="81"/>
      <c r="E522" s="275"/>
      <c r="F522" s="276"/>
      <c r="G522" s="276"/>
      <c r="H522" s="276"/>
      <c r="I522" s="276"/>
      <c r="J522" s="276"/>
      <c r="K522" s="276"/>
      <c r="L522" s="276"/>
      <c r="M522" s="276"/>
      <c r="N522" s="276"/>
      <c r="O522" s="276"/>
      <c r="P522" s="277"/>
    </row>
    <row r="523" spans="1:18" ht="13.95" customHeight="1" x14ac:dyDescent="0.3">
      <c r="A523" s="205"/>
      <c r="C523" s="217"/>
      <c r="D523" s="81"/>
      <c r="E523" s="275"/>
      <c r="F523" s="276"/>
      <c r="G523" s="276"/>
      <c r="H523" s="276"/>
      <c r="I523" s="276"/>
      <c r="J523" s="276"/>
      <c r="K523" s="276"/>
      <c r="L523" s="276"/>
      <c r="M523" s="276"/>
      <c r="N523" s="276"/>
      <c r="O523" s="276"/>
      <c r="P523" s="277"/>
    </row>
    <row r="524" spans="1:18" ht="13.95" customHeight="1" x14ac:dyDescent="0.3">
      <c r="A524" s="205"/>
      <c r="C524" s="217"/>
      <c r="D524" s="81"/>
      <c r="E524" s="278"/>
      <c r="F524" s="279"/>
      <c r="G524" s="279"/>
      <c r="H524" s="279"/>
      <c r="I524" s="279"/>
      <c r="J524" s="279"/>
      <c r="K524" s="279"/>
      <c r="L524" s="279"/>
      <c r="M524" s="279"/>
      <c r="N524" s="279"/>
      <c r="O524" s="279"/>
      <c r="P524" s="280"/>
    </row>
    <row r="525" spans="1:18" ht="3" customHeight="1" x14ac:dyDescent="0.3">
      <c r="A525" s="205"/>
      <c r="C525" s="217"/>
      <c r="D525" s="80"/>
      <c r="E525" s="82"/>
      <c r="F525" s="82"/>
      <c r="G525" s="82"/>
      <c r="H525" s="82"/>
      <c r="I525" s="82"/>
      <c r="J525" s="82"/>
      <c r="K525" s="82"/>
      <c r="L525" s="82"/>
      <c r="M525" s="82"/>
      <c r="N525" s="82"/>
      <c r="O525" s="82"/>
      <c r="P525" s="82"/>
    </row>
    <row r="526" spans="1:18" ht="11.1" customHeight="1" x14ac:dyDescent="0.3">
      <c r="A526" s="205"/>
      <c r="C526" s="49"/>
      <c r="D526" s="49"/>
      <c r="E526" s="49"/>
      <c r="F526" s="53"/>
      <c r="G526" s="53"/>
      <c r="H526" s="53"/>
      <c r="I526" s="53"/>
      <c r="J526" s="53"/>
      <c r="K526" s="53"/>
      <c r="L526" s="53"/>
      <c r="M526" s="53"/>
      <c r="N526" s="53"/>
      <c r="O526" s="53"/>
      <c r="P526" s="53"/>
    </row>
    <row r="527" spans="1:18" x14ac:dyDescent="0.3">
      <c r="A527" s="205"/>
      <c r="C527" s="164" t="s">
        <v>3</v>
      </c>
      <c r="D527" s="164"/>
      <c r="E527" s="270" t="s">
        <v>76</v>
      </c>
      <c r="F527" s="270"/>
      <c r="G527" s="270"/>
      <c r="H527" s="270"/>
      <c r="I527" s="270"/>
      <c r="J527" s="270"/>
      <c r="K527" s="270"/>
      <c r="L527" s="270"/>
      <c r="M527" s="270"/>
      <c r="N527" s="270"/>
      <c r="O527" s="270"/>
      <c r="P527" s="270"/>
    </row>
    <row r="528" spans="1:18" ht="3" customHeight="1" x14ac:dyDescent="0.3">
      <c r="A528" s="205"/>
      <c r="C528" s="161"/>
      <c r="D528" s="80"/>
      <c r="E528" s="80"/>
      <c r="F528" s="108"/>
      <c r="G528" s="108"/>
      <c r="H528" s="108"/>
      <c r="I528" s="108"/>
      <c r="J528" s="108"/>
      <c r="K528" s="108"/>
      <c r="L528" s="108"/>
      <c r="M528" s="108"/>
      <c r="N528" s="108"/>
      <c r="O528" s="108"/>
      <c r="P528" s="53"/>
    </row>
    <row r="529" spans="1:16" ht="15" customHeight="1" x14ac:dyDescent="0.3">
      <c r="A529" s="205"/>
      <c r="C529" s="160"/>
      <c r="D529" s="58"/>
      <c r="E529" s="76" t="s">
        <v>29</v>
      </c>
      <c r="F529" s="271" t="s">
        <v>225</v>
      </c>
      <c r="G529" s="271"/>
      <c r="H529" s="271"/>
      <c r="I529" s="271"/>
      <c r="J529" s="271"/>
      <c r="K529" s="271"/>
      <c r="L529" s="271"/>
      <c r="M529" s="271"/>
      <c r="N529" s="271"/>
      <c r="O529" s="53"/>
      <c r="P529" s="115"/>
    </row>
    <row r="530" spans="1:16" ht="15" customHeight="1" x14ac:dyDescent="0.3">
      <c r="A530" s="205"/>
      <c r="C530" s="160"/>
      <c r="D530" s="58"/>
      <c r="E530" s="76" t="s">
        <v>6</v>
      </c>
      <c r="F530" s="271" t="s">
        <v>141</v>
      </c>
      <c r="G530" s="271"/>
      <c r="H530" s="271"/>
      <c r="I530" s="271"/>
      <c r="J530" s="271"/>
      <c r="K530" s="271"/>
      <c r="L530" s="271"/>
      <c r="M530" s="271"/>
      <c r="N530" s="271"/>
      <c r="O530" s="53"/>
      <c r="P530" s="115"/>
    </row>
    <row r="531" spans="1:16" ht="15" customHeight="1" x14ac:dyDescent="0.3">
      <c r="A531" s="205"/>
      <c r="C531" s="161"/>
      <c r="D531" s="80"/>
      <c r="E531" s="76" t="s">
        <v>7</v>
      </c>
      <c r="F531" s="271" t="s">
        <v>145</v>
      </c>
      <c r="G531" s="271"/>
      <c r="H531" s="271"/>
      <c r="I531" s="271"/>
      <c r="J531" s="271"/>
      <c r="K531" s="271"/>
      <c r="L531" s="271"/>
      <c r="M531" s="271"/>
      <c r="N531" s="271"/>
      <c r="O531" s="53"/>
      <c r="P531" s="115"/>
    </row>
    <row r="532" spans="1:16" x14ac:dyDescent="0.3">
      <c r="A532" s="205"/>
      <c r="C532" s="161"/>
      <c r="D532" s="80"/>
      <c r="E532" s="76" t="s">
        <v>30</v>
      </c>
      <c r="F532" s="329" t="s">
        <v>11</v>
      </c>
      <c r="G532" s="329"/>
      <c r="H532" s="329"/>
      <c r="I532" s="329"/>
      <c r="J532" s="329"/>
      <c r="K532" s="329"/>
      <c r="L532" s="329"/>
      <c r="M532" s="329"/>
      <c r="N532" s="329"/>
      <c r="O532" s="53"/>
      <c r="P532" s="81"/>
    </row>
    <row r="533" spans="1:16" x14ac:dyDescent="0.3">
      <c r="A533" s="205"/>
      <c r="C533" s="161"/>
      <c r="D533" s="80"/>
      <c r="E533" s="81"/>
      <c r="F533" s="284"/>
      <c r="G533" s="285"/>
      <c r="H533" s="285"/>
      <c r="I533" s="285"/>
      <c r="J533" s="285"/>
      <c r="K533" s="285"/>
      <c r="L533" s="285"/>
      <c r="M533" s="285"/>
      <c r="N533" s="285"/>
      <c r="O533" s="285"/>
      <c r="P533" s="286"/>
    </row>
    <row r="534" spans="1:16" x14ac:dyDescent="0.3">
      <c r="A534" s="205"/>
      <c r="C534" s="161"/>
      <c r="D534" s="80"/>
      <c r="E534" s="81"/>
      <c r="F534" s="287"/>
      <c r="G534" s="271"/>
      <c r="H534" s="271"/>
      <c r="I534" s="271"/>
      <c r="J534" s="271"/>
      <c r="K534" s="271"/>
      <c r="L534" s="271"/>
      <c r="M534" s="271"/>
      <c r="N534" s="271"/>
      <c r="O534" s="271"/>
      <c r="P534" s="288"/>
    </row>
    <row r="535" spans="1:16" x14ac:dyDescent="0.3">
      <c r="A535" s="205"/>
      <c r="C535" s="161"/>
      <c r="D535" s="80"/>
      <c r="E535" s="81"/>
      <c r="F535" s="287"/>
      <c r="G535" s="271"/>
      <c r="H535" s="271"/>
      <c r="I535" s="271"/>
      <c r="J535" s="271"/>
      <c r="K535" s="271"/>
      <c r="L535" s="271"/>
      <c r="M535" s="271"/>
      <c r="N535" s="271"/>
      <c r="O535" s="271"/>
      <c r="P535" s="288"/>
    </row>
    <row r="536" spans="1:16" x14ac:dyDescent="0.3">
      <c r="A536" s="205"/>
      <c r="C536" s="161"/>
      <c r="D536" s="80"/>
      <c r="E536" s="81"/>
      <c r="F536" s="287"/>
      <c r="G536" s="271"/>
      <c r="H536" s="271"/>
      <c r="I536" s="271"/>
      <c r="J536" s="271"/>
      <c r="K536" s="271"/>
      <c r="L536" s="271"/>
      <c r="M536" s="271"/>
      <c r="N536" s="271"/>
      <c r="O536" s="271"/>
      <c r="P536" s="288"/>
    </row>
    <row r="537" spans="1:16" x14ac:dyDescent="0.3">
      <c r="A537" s="205"/>
      <c r="C537" s="161"/>
      <c r="D537" s="80"/>
      <c r="E537" s="81"/>
      <c r="F537" s="289"/>
      <c r="G537" s="290"/>
      <c r="H537" s="290"/>
      <c r="I537" s="290"/>
      <c r="J537" s="290"/>
      <c r="K537" s="290"/>
      <c r="L537" s="290"/>
      <c r="M537" s="290"/>
      <c r="N537" s="290"/>
      <c r="O537" s="290"/>
      <c r="P537" s="291"/>
    </row>
    <row r="538" spans="1:16" ht="3" customHeight="1" x14ac:dyDescent="0.3">
      <c r="A538" s="205"/>
      <c r="C538" s="217"/>
      <c r="D538" s="80"/>
      <c r="E538" s="82"/>
      <c r="F538" s="82"/>
      <c r="G538" s="82"/>
      <c r="H538" s="82"/>
      <c r="I538" s="82"/>
      <c r="J538" s="82"/>
      <c r="K538" s="82"/>
      <c r="L538" s="82"/>
      <c r="M538" s="82"/>
      <c r="N538" s="82"/>
      <c r="O538" s="82"/>
      <c r="P538" s="82"/>
    </row>
    <row r="539" spans="1:16" ht="11.1" customHeight="1" x14ac:dyDescent="0.3">
      <c r="A539" s="205"/>
      <c r="C539" s="49"/>
      <c r="D539" s="49"/>
      <c r="E539" s="49"/>
      <c r="F539" s="53"/>
      <c r="G539" s="53"/>
      <c r="H539" s="53"/>
      <c r="I539" s="53"/>
      <c r="J539" s="53"/>
      <c r="K539" s="53"/>
      <c r="L539" s="53"/>
      <c r="M539" s="53"/>
      <c r="N539" s="53"/>
      <c r="O539" s="53"/>
      <c r="P539" s="53"/>
    </row>
    <row r="540" spans="1:16" x14ac:dyDescent="0.3">
      <c r="A540" s="205"/>
      <c r="C540" s="164" t="s">
        <v>150</v>
      </c>
      <c r="D540" s="164"/>
      <c r="E540" s="270" t="s">
        <v>33</v>
      </c>
      <c r="F540" s="270"/>
      <c r="G540" s="270"/>
      <c r="H540" s="270"/>
      <c r="I540" s="270"/>
      <c r="J540" s="270"/>
      <c r="K540" s="270"/>
      <c r="L540" s="270"/>
      <c r="M540" s="270"/>
      <c r="N540" s="270"/>
      <c r="O540" s="270"/>
      <c r="P540" s="270"/>
    </row>
    <row r="541" spans="1:16" ht="3" customHeight="1" x14ac:dyDescent="0.3">
      <c r="A541" s="205"/>
      <c r="C541" s="160"/>
      <c r="D541" s="58"/>
      <c r="E541" s="58"/>
      <c r="F541" s="80"/>
      <c r="G541" s="80"/>
      <c r="H541" s="80"/>
      <c r="I541" s="80"/>
      <c r="J541" s="80"/>
      <c r="K541" s="80"/>
      <c r="L541" s="80"/>
      <c r="M541" s="80"/>
      <c r="N541" s="80"/>
      <c r="O541" s="80"/>
      <c r="P541" s="53"/>
    </row>
    <row r="542" spans="1:16" ht="13.95" customHeight="1" x14ac:dyDescent="0.3">
      <c r="A542" s="205"/>
      <c r="C542" s="217"/>
      <c r="D542" s="81"/>
      <c r="E542" s="272"/>
      <c r="F542" s="273"/>
      <c r="G542" s="273"/>
      <c r="H542" s="273"/>
      <c r="I542" s="273"/>
      <c r="J542" s="273"/>
      <c r="K542" s="273"/>
      <c r="L542" s="273"/>
      <c r="M542" s="273"/>
      <c r="N542" s="273"/>
      <c r="O542" s="273"/>
      <c r="P542" s="274"/>
    </row>
    <row r="543" spans="1:16" ht="13.95" customHeight="1" x14ac:dyDescent="0.3">
      <c r="A543" s="205"/>
      <c r="C543" s="217"/>
      <c r="D543" s="81"/>
      <c r="E543" s="275"/>
      <c r="F543" s="276"/>
      <c r="G543" s="276"/>
      <c r="H543" s="276"/>
      <c r="I543" s="276"/>
      <c r="J543" s="276"/>
      <c r="K543" s="276"/>
      <c r="L543" s="276"/>
      <c r="M543" s="276"/>
      <c r="N543" s="276"/>
      <c r="O543" s="276"/>
      <c r="P543" s="277"/>
    </row>
    <row r="544" spans="1:16" ht="13.95" customHeight="1" x14ac:dyDescent="0.3">
      <c r="A544" s="205"/>
      <c r="C544" s="217"/>
      <c r="D544" s="81"/>
      <c r="E544" s="275"/>
      <c r="F544" s="276"/>
      <c r="G544" s="276"/>
      <c r="H544" s="276"/>
      <c r="I544" s="276"/>
      <c r="J544" s="276"/>
      <c r="K544" s="276"/>
      <c r="L544" s="276"/>
      <c r="M544" s="276"/>
      <c r="N544" s="276"/>
      <c r="O544" s="276"/>
      <c r="P544" s="277"/>
    </row>
    <row r="545" spans="1:16" ht="13.95" customHeight="1" x14ac:dyDescent="0.3">
      <c r="A545" s="205"/>
      <c r="C545" s="217"/>
      <c r="D545" s="81"/>
      <c r="E545" s="275"/>
      <c r="F545" s="276"/>
      <c r="G545" s="276"/>
      <c r="H545" s="276"/>
      <c r="I545" s="276"/>
      <c r="J545" s="276"/>
      <c r="K545" s="276"/>
      <c r="L545" s="276"/>
      <c r="M545" s="276"/>
      <c r="N545" s="276"/>
      <c r="O545" s="276"/>
      <c r="P545" s="277"/>
    </row>
    <row r="546" spans="1:16" ht="13.95" customHeight="1" x14ac:dyDescent="0.3">
      <c r="A546" s="205"/>
      <c r="C546" s="217"/>
      <c r="D546" s="81"/>
      <c r="E546" s="275"/>
      <c r="F546" s="276"/>
      <c r="G546" s="276"/>
      <c r="H546" s="276"/>
      <c r="I546" s="276"/>
      <c r="J546" s="276"/>
      <c r="K546" s="276"/>
      <c r="L546" s="276"/>
      <c r="M546" s="276"/>
      <c r="N546" s="276"/>
      <c r="O546" s="276"/>
      <c r="P546" s="277"/>
    </row>
    <row r="547" spans="1:16" ht="13.95" customHeight="1" x14ac:dyDescent="0.3">
      <c r="A547" s="205"/>
      <c r="C547" s="217"/>
      <c r="D547" s="81"/>
      <c r="E547" s="275"/>
      <c r="F547" s="276"/>
      <c r="G547" s="276"/>
      <c r="H547" s="276"/>
      <c r="I547" s="276"/>
      <c r="J547" s="276"/>
      <c r="K547" s="276"/>
      <c r="L547" s="276"/>
      <c r="M547" s="276"/>
      <c r="N547" s="276"/>
      <c r="O547" s="276"/>
      <c r="P547" s="277"/>
    </row>
    <row r="548" spans="1:16" ht="13.95" customHeight="1" x14ac:dyDescent="0.3">
      <c r="A548" s="205"/>
      <c r="C548" s="217"/>
      <c r="D548" s="81"/>
      <c r="E548" s="275"/>
      <c r="F548" s="276"/>
      <c r="G548" s="276"/>
      <c r="H548" s="276"/>
      <c r="I548" s="276"/>
      <c r="J548" s="276"/>
      <c r="K548" s="276"/>
      <c r="L548" s="276"/>
      <c r="M548" s="276"/>
      <c r="N548" s="276"/>
      <c r="O548" s="276"/>
      <c r="P548" s="277"/>
    </row>
    <row r="549" spans="1:16" ht="13.95" customHeight="1" x14ac:dyDescent="0.3">
      <c r="A549" s="205"/>
      <c r="C549" s="217"/>
      <c r="D549" s="81"/>
      <c r="E549" s="275"/>
      <c r="F549" s="276"/>
      <c r="G549" s="276"/>
      <c r="H549" s="276"/>
      <c r="I549" s="276"/>
      <c r="J549" s="276"/>
      <c r="K549" s="276"/>
      <c r="L549" s="276"/>
      <c r="M549" s="276"/>
      <c r="N549" s="276"/>
      <c r="O549" s="276"/>
      <c r="P549" s="277"/>
    </row>
    <row r="550" spans="1:16" ht="13.95" customHeight="1" x14ac:dyDescent="0.3">
      <c r="A550" s="205"/>
      <c r="C550" s="217"/>
      <c r="D550" s="81"/>
      <c r="E550" s="278"/>
      <c r="F550" s="279"/>
      <c r="G550" s="279"/>
      <c r="H550" s="279"/>
      <c r="I550" s="279"/>
      <c r="J550" s="279"/>
      <c r="K550" s="279"/>
      <c r="L550" s="279"/>
      <c r="M550" s="279"/>
      <c r="N550" s="279"/>
      <c r="O550" s="279"/>
      <c r="P550" s="280"/>
    </row>
    <row r="551" spans="1:16" ht="3" customHeight="1" x14ac:dyDescent="0.3">
      <c r="A551" s="205"/>
      <c r="C551" s="217"/>
      <c r="D551" s="80"/>
      <c r="E551" s="82"/>
      <c r="F551" s="82"/>
      <c r="G551" s="82"/>
      <c r="H551" s="82"/>
      <c r="I551" s="82"/>
      <c r="J551" s="82"/>
      <c r="K551" s="82"/>
      <c r="L551" s="82"/>
      <c r="M551" s="82"/>
      <c r="N551" s="82"/>
      <c r="O551" s="82"/>
      <c r="P551" s="82"/>
    </row>
    <row r="552" spans="1:16" ht="11.1" customHeight="1" x14ac:dyDescent="0.3">
      <c r="A552" s="205"/>
      <c r="C552" s="49"/>
      <c r="D552" s="49"/>
      <c r="E552" s="49"/>
      <c r="F552" s="53"/>
      <c r="G552" s="53"/>
      <c r="H552" s="53"/>
      <c r="I552" s="53"/>
      <c r="J552" s="53"/>
      <c r="K552" s="53"/>
      <c r="L552" s="53"/>
      <c r="M552" s="53"/>
      <c r="N552" s="53"/>
      <c r="O552" s="53"/>
      <c r="P552" s="53"/>
    </row>
    <row r="553" spans="1:16" x14ac:dyDescent="0.3">
      <c r="A553" s="205"/>
      <c r="C553" s="164" t="s">
        <v>13</v>
      </c>
      <c r="D553" s="164"/>
      <c r="E553" s="263" t="s">
        <v>118</v>
      </c>
      <c r="F553" s="263"/>
      <c r="G553" s="263"/>
      <c r="H553" s="263"/>
      <c r="I553" s="263"/>
      <c r="J553" s="263"/>
      <c r="K553" s="263"/>
      <c r="L553" s="263"/>
      <c r="M553" s="263"/>
      <c r="N553" s="263"/>
      <c r="O553" s="263"/>
      <c r="P553" s="263"/>
    </row>
    <row r="554" spans="1:16" ht="3" customHeight="1" x14ac:dyDescent="0.3">
      <c r="A554" s="205"/>
      <c r="C554" s="163"/>
      <c r="D554" s="58"/>
      <c r="E554" s="58"/>
      <c r="F554" s="80"/>
      <c r="G554" s="80"/>
      <c r="H554" s="80"/>
      <c r="I554" s="80"/>
      <c r="J554" s="80"/>
      <c r="K554" s="80"/>
      <c r="L554" s="80"/>
      <c r="M554" s="80"/>
      <c r="N554" s="80"/>
      <c r="O554" s="80"/>
      <c r="P554" s="53"/>
    </row>
    <row r="555" spans="1:16" ht="13.95" customHeight="1" x14ac:dyDescent="0.3">
      <c r="A555" s="205"/>
      <c r="C555" s="218"/>
      <c r="D555" s="81"/>
      <c r="E555" s="267" t="s">
        <v>403</v>
      </c>
      <c r="F555" s="267"/>
      <c r="G555" s="267"/>
      <c r="H555" s="267"/>
      <c r="I555" s="267"/>
      <c r="J555" s="267"/>
      <c r="K555" s="267"/>
      <c r="L555" s="267"/>
      <c r="M555" s="267"/>
      <c r="N555" s="267"/>
      <c r="O555" s="267"/>
      <c r="P555" s="267"/>
    </row>
    <row r="556" spans="1:16" ht="3" customHeight="1" x14ac:dyDescent="0.3">
      <c r="A556" s="205"/>
      <c r="C556" s="163"/>
      <c r="D556" s="58"/>
      <c r="E556" s="267"/>
      <c r="F556" s="267"/>
      <c r="G556" s="267"/>
      <c r="H556" s="267"/>
      <c r="I556" s="267"/>
      <c r="J556" s="267"/>
      <c r="K556" s="267"/>
      <c r="L556" s="267"/>
      <c r="M556" s="267"/>
      <c r="N556" s="267"/>
      <c r="O556" s="267"/>
      <c r="P556" s="267"/>
    </row>
    <row r="557" spans="1:16" ht="13.95" customHeight="1" x14ac:dyDescent="0.3">
      <c r="A557" s="205"/>
      <c r="C557" s="218"/>
      <c r="D557" s="81"/>
      <c r="E557" s="267"/>
      <c r="F557" s="267"/>
      <c r="G557" s="267"/>
      <c r="H557" s="267"/>
      <c r="I557" s="267"/>
      <c r="J557" s="267"/>
      <c r="K557" s="267"/>
      <c r="L557" s="267"/>
      <c r="M557" s="267"/>
      <c r="N557" s="267"/>
      <c r="O557" s="267"/>
      <c r="P557" s="267"/>
    </row>
    <row r="558" spans="1:16" ht="3" customHeight="1" x14ac:dyDescent="0.3">
      <c r="A558" s="205"/>
      <c r="C558" s="163"/>
      <c r="D558" s="58"/>
      <c r="E558" s="267"/>
      <c r="F558" s="267"/>
      <c r="G558" s="267"/>
      <c r="H558" s="267"/>
      <c r="I558" s="267"/>
      <c r="J558" s="267"/>
      <c r="K558" s="267"/>
      <c r="L558" s="267"/>
      <c r="M558" s="267"/>
      <c r="N558" s="267"/>
      <c r="O558" s="267"/>
      <c r="P558" s="267"/>
    </row>
    <row r="559" spans="1:16" ht="13.95" customHeight="1" x14ac:dyDescent="0.3">
      <c r="A559" s="205"/>
      <c r="C559" s="218"/>
      <c r="D559" s="81"/>
      <c r="E559" s="267"/>
      <c r="F559" s="267"/>
      <c r="G559" s="267"/>
      <c r="H559" s="267"/>
      <c r="I559" s="267"/>
      <c r="J559" s="267"/>
      <c r="K559" s="267"/>
      <c r="L559" s="267"/>
      <c r="M559" s="267"/>
      <c r="N559" s="267"/>
      <c r="O559" s="267"/>
      <c r="P559" s="267"/>
    </row>
    <row r="560" spans="1:16" ht="3" customHeight="1" x14ac:dyDescent="0.3">
      <c r="A560" s="205"/>
      <c r="C560" s="163"/>
      <c r="D560" s="58"/>
      <c r="E560" s="109"/>
      <c r="F560" s="109"/>
      <c r="G560" s="109"/>
      <c r="H560" s="109"/>
      <c r="I560" s="109"/>
      <c r="J560" s="109"/>
      <c r="K560" s="109"/>
      <c r="L560" s="109"/>
      <c r="M560" s="109"/>
      <c r="N560" s="109"/>
      <c r="O560" s="109"/>
      <c r="P560" s="80"/>
    </row>
    <row r="561" spans="1:17" ht="13.95" customHeight="1" x14ac:dyDescent="0.3">
      <c r="A561" s="205"/>
      <c r="C561" s="218"/>
      <c r="D561" s="81"/>
      <c r="E561" s="219"/>
      <c r="F561" s="264" t="s">
        <v>439</v>
      </c>
      <c r="G561" s="264"/>
      <c r="H561" s="264"/>
      <c r="I561" s="264"/>
      <c r="J561" s="264" t="s">
        <v>440</v>
      </c>
      <c r="K561" s="264"/>
      <c r="L561" s="264" t="s">
        <v>441</v>
      </c>
      <c r="M561" s="264"/>
      <c r="N561" s="264"/>
      <c r="O561" s="264" t="s">
        <v>442</v>
      </c>
      <c r="P561" s="264"/>
    </row>
    <row r="562" spans="1:17" ht="13.95" customHeight="1" x14ac:dyDescent="0.3">
      <c r="A562" s="205"/>
      <c r="C562" s="218"/>
      <c r="D562" s="81"/>
      <c r="E562" s="83" t="s">
        <v>109</v>
      </c>
      <c r="F562" s="268" t="s">
        <v>112</v>
      </c>
      <c r="G562" s="282"/>
      <c r="H562" s="282"/>
      <c r="I562" s="269"/>
      <c r="J562" s="268" t="s">
        <v>114</v>
      </c>
      <c r="K562" s="269"/>
      <c r="L562" s="292" t="s">
        <v>115</v>
      </c>
      <c r="M562" s="293"/>
      <c r="N562" s="294"/>
      <c r="O562" s="268" t="s">
        <v>116</v>
      </c>
      <c r="P562" s="269"/>
    </row>
    <row r="563" spans="1:17" ht="13.95" customHeight="1" x14ac:dyDescent="0.3">
      <c r="A563" s="205"/>
      <c r="C563" s="218"/>
      <c r="D563" s="81"/>
      <c r="E563" s="83">
        <v>1</v>
      </c>
      <c r="F563" s="265"/>
      <c r="G563" s="265"/>
      <c r="H563" s="265"/>
      <c r="I563" s="265"/>
      <c r="J563" s="259"/>
      <c r="K563" s="259"/>
      <c r="L563" s="266"/>
      <c r="M563" s="259"/>
      <c r="N563" s="259"/>
      <c r="O563" s="259"/>
      <c r="P563" s="259"/>
    </row>
    <row r="564" spans="1:17" ht="13.95" customHeight="1" x14ac:dyDescent="0.3">
      <c r="A564" s="205"/>
      <c r="C564" s="218"/>
      <c r="D564" s="81"/>
      <c r="E564" s="83">
        <v>2</v>
      </c>
      <c r="F564" s="265"/>
      <c r="G564" s="265"/>
      <c r="H564" s="265"/>
      <c r="I564" s="265"/>
      <c r="J564" s="259"/>
      <c r="K564" s="259"/>
      <c r="L564" s="259"/>
      <c r="M564" s="259"/>
      <c r="N564" s="259"/>
      <c r="O564" s="259"/>
      <c r="P564" s="259"/>
    </row>
    <row r="565" spans="1:17" ht="13.95" customHeight="1" x14ac:dyDescent="0.3">
      <c r="A565" s="205"/>
      <c r="C565" s="218"/>
      <c r="D565" s="81"/>
      <c r="E565" s="83">
        <v>3</v>
      </c>
      <c r="F565" s="265"/>
      <c r="G565" s="265"/>
      <c r="H565" s="265"/>
      <c r="I565" s="265"/>
      <c r="J565" s="259"/>
      <c r="K565" s="259"/>
      <c r="L565" s="259"/>
      <c r="M565" s="259"/>
      <c r="N565" s="259"/>
      <c r="O565" s="259"/>
      <c r="P565" s="259"/>
    </row>
    <row r="566" spans="1:17" ht="13.95" customHeight="1" x14ac:dyDescent="0.3">
      <c r="A566" s="205"/>
      <c r="C566" s="218"/>
      <c r="D566" s="81"/>
      <c r="E566" s="83">
        <v>4</v>
      </c>
      <c r="F566" s="265"/>
      <c r="G566" s="265"/>
      <c r="H566" s="265"/>
      <c r="I566" s="265"/>
      <c r="J566" s="259"/>
      <c r="K566" s="259"/>
      <c r="L566" s="259"/>
      <c r="M566" s="259"/>
      <c r="N566" s="259"/>
      <c r="O566" s="259"/>
      <c r="P566" s="259"/>
    </row>
    <row r="567" spans="1:17" ht="13.95" customHeight="1" x14ac:dyDescent="0.3">
      <c r="A567" s="205"/>
      <c r="C567" s="218"/>
      <c r="D567" s="81"/>
      <c r="E567" s="83">
        <v>5</v>
      </c>
      <c r="F567" s="265"/>
      <c r="G567" s="265"/>
      <c r="H567" s="265"/>
      <c r="I567" s="265"/>
      <c r="J567" s="259"/>
      <c r="K567" s="259"/>
      <c r="L567" s="259"/>
      <c r="M567" s="259"/>
      <c r="N567" s="259"/>
      <c r="O567" s="259"/>
      <c r="P567" s="259"/>
    </row>
    <row r="568" spans="1:17" ht="13.95" customHeight="1" x14ac:dyDescent="0.3">
      <c r="A568" s="205"/>
      <c r="C568" s="218"/>
      <c r="D568" s="81"/>
      <c r="E568" s="83">
        <v>6</v>
      </c>
      <c r="F568" s="265"/>
      <c r="G568" s="265"/>
      <c r="H568" s="265"/>
      <c r="I568" s="265"/>
      <c r="J568" s="259"/>
      <c r="K568" s="259"/>
      <c r="L568" s="259"/>
      <c r="M568" s="259"/>
      <c r="N568" s="259"/>
      <c r="O568" s="259"/>
      <c r="P568" s="259"/>
    </row>
    <row r="569" spans="1:17" ht="13.95" customHeight="1" x14ac:dyDescent="0.3">
      <c r="A569" s="205"/>
      <c r="C569" s="218"/>
      <c r="D569" s="81"/>
      <c r="E569" s="83">
        <v>7</v>
      </c>
      <c r="F569" s="265"/>
      <c r="G569" s="265"/>
      <c r="H569" s="265"/>
      <c r="I569" s="265"/>
      <c r="J569" s="259"/>
      <c r="K569" s="259"/>
      <c r="L569" s="259"/>
      <c r="M569" s="259"/>
      <c r="N569" s="259"/>
      <c r="O569" s="259"/>
      <c r="P569" s="259"/>
    </row>
    <row r="570" spans="1:17" ht="13.95" customHeight="1" x14ac:dyDescent="0.3">
      <c r="A570" s="205"/>
      <c r="C570" s="218"/>
      <c r="D570" s="81"/>
      <c r="E570" s="83">
        <v>8</v>
      </c>
      <c r="F570" s="265"/>
      <c r="G570" s="265"/>
      <c r="H570" s="265"/>
      <c r="I570" s="265"/>
      <c r="J570" s="259"/>
      <c r="K570" s="259"/>
      <c r="L570" s="259"/>
      <c r="M570" s="259"/>
      <c r="N570" s="259"/>
      <c r="O570" s="259"/>
      <c r="P570" s="259"/>
    </row>
    <row r="571" spans="1:17" ht="3" customHeight="1" x14ac:dyDescent="0.3">
      <c r="A571" s="205"/>
      <c r="C571" s="218"/>
      <c r="D571" s="81"/>
      <c r="E571" s="117"/>
      <c r="F571" s="118"/>
      <c r="G571" s="118"/>
      <c r="H571" s="118"/>
      <c r="I571" s="118"/>
      <c r="J571" s="119"/>
      <c r="K571" s="119"/>
      <c r="L571" s="119"/>
      <c r="M571" s="119"/>
      <c r="N571" s="119"/>
      <c r="O571" s="119"/>
      <c r="P571" s="119"/>
    </row>
    <row r="572" spans="1:17" s="3" customFormat="1" ht="10.8" customHeight="1" thickBot="1" x14ac:dyDescent="0.35">
      <c r="A572" s="146"/>
      <c r="C572" s="78"/>
      <c r="D572" s="78"/>
      <c r="E572" s="78"/>
      <c r="F572" s="51"/>
      <c r="G572" s="51"/>
      <c r="H572" s="51"/>
      <c r="I572" s="51"/>
      <c r="J572" s="51"/>
      <c r="K572" s="51"/>
      <c r="L572" s="51"/>
      <c r="M572" s="51"/>
      <c r="N572" s="51"/>
      <c r="O572" s="51"/>
      <c r="P572" s="148" t="s">
        <v>35</v>
      </c>
    </row>
    <row r="573" spans="1:17" x14ac:dyDescent="0.3">
      <c r="A573" s="205"/>
      <c r="C573" s="164" t="s">
        <v>14</v>
      </c>
      <c r="D573" s="163"/>
      <c r="E573" s="260" t="s">
        <v>453</v>
      </c>
      <c r="F573" s="260"/>
      <c r="G573" s="260"/>
      <c r="H573" s="260"/>
      <c r="I573" s="260"/>
      <c r="J573" s="260"/>
      <c r="K573" s="260"/>
      <c r="L573" s="260"/>
      <c r="M573" s="260"/>
      <c r="N573" s="260"/>
      <c r="O573" s="260"/>
      <c r="P573" s="261"/>
      <c r="Q573" s="125"/>
    </row>
    <row r="574" spans="1:17" ht="15.75" customHeight="1" thickBot="1" x14ac:dyDescent="0.35">
      <c r="A574" s="205"/>
      <c r="C574" s="164"/>
      <c r="D574" s="163"/>
      <c r="E574" s="260"/>
      <c r="F574" s="260"/>
      <c r="G574" s="260"/>
      <c r="H574" s="260"/>
      <c r="I574" s="260"/>
      <c r="J574" s="260"/>
      <c r="K574" s="260"/>
      <c r="L574" s="260"/>
      <c r="M574" s="260"/>
      <c r="N574" s="260"/>
      <c r="O574" s="260"/>
      <c r="P574" s="262"/>
    </row>
    <row r="575" spans="1:17" ht="3" customHeight="1" x14ac:dyDescent="0.3">
      <c r="A575" s="205"/>
      <c r="C575" s="215"/>
      <c r="D575" s="58"/>
      <c r="E575" s="90"/>
      <c r="F575" s="90"/>
      <c r="G575" s="90"/>
      <c r="H575" s="90"/>
      <c r="I575" s="90"/>
      <c r="J575" s="90"/>
      <c r="K575" s="90"/>
      <c r="L575" s="90"/>
      <c r="M575" s="90"/>
      <c r="N575" s="90"/>
      <c r="O575" s="90"/>
      <c r="P575" s="58"/>
    </row>
    <row r="576" spans="1:17" x14ac:dyDescent="0.3">
      <c r="A576" s="205"/>
      <c r="C576" s="160"/>
      <c r="D576" s="58"/>
      <c r="E576" s="281" t="s">
        <v>369</v>
      </c>
      <c r="F576" s="281"/>
      <c r="G576" s="281"/>
      <c r="H576" s="281"/>
      <c r="I576" s="281"/>
      <c r="J576" s="281"/>
      <c r="K576" s="281"/>
      <c r="L576" s="281"/>
      <c r="M576" s="281"/>
      <c r="N576" s="281"/>
      <c r="O576" s="281"/>
      <c r="P576" s="84"/>
    </row>
    <row r="577" spans="1:19" ht="3" customHeight="1" x14ac:dyDescent="0.3">
      <c r="A577" s="205"/>
      <c r="C577" s="160"/>
      <c r="D577" s="58"/>
      <c r="E577" s="253"/>
      <c r="F577" s="122"/>
      <c r="G577" s="122"/>
      <c r="H577" s="122"/>
      <c r="I577" s="122"/>
      <c r="J577" s="122"/>
      <c r="K577" s="122"/>
      <c r="L577" s="122"/>
      <c r="M577" s="122"/>
      <c r="N577" s="122"/>
      <c r="O577" s="122"/>
      <c r="P577" s="80"/>
    </row>
    <row r="578" spans="1:19" ht="15.75" customHeight="1" x14ac:dyDescent="0.3">
      <c r="A578" s="205"/>
      <c r="C578" s="160"/>
      <c r="D578" s="58"/>
      <c r="E578" s="253"/>
      <c r="F578" s="80" t="s">
        <v>55</v>
      </c>
      <c r="G578" s="122" t="s">
        <v>393</v>
      </c>
      <c r="H578" s="122"/>
      <c r="I578" s="122"/>
      <c r="J578" s="122"/>
      <c r="K578" s="122"/>
      <c r="L578" s="122"/>
      <c r="M578" s="122"/>
      <c r="N578" s="122"/>
      <c r="O578" s="122"/>
      <c r="P578" s="254"/>
    </row>
    <row r="579" spans="1:19" ht="3" customHeight="1" x14ac:dyDescent="0.3">
      <c r="A579" s="205"/>
      <c r="C579" s="160"/>
      <c r="D579" s="58"/>
      <c r="E579" s="253"/>
      <c r="F579" s="122"/>
      <c r="G579" s="122"/>
      <c r="H579" s="122"/>
      <c r="I579" s="122"/>
      <c r="J579" s="122"/>
      <c r="K579" s="122"/>
      <c r="L579" s="122"/>
      <c r="M579" s="122"/>
      <c r="N579" s="122"/>
      <c r="O579" s="122"/>
      <c r="P579" s="80"/>
    </row>
    <row r="580" spans="1:19" x14ac:dyDescent="0.3">
      <c r="A580" s="205"/>
      <c r="C580" s="160"/>
      <c r="D580" s="58"/>
      <c r="E580" s="73"/>
      <c r="F580" s="80" t="s">
        <v>53</v>
      </c>
      <c r="G580" s="80" t="s">
        <v>443</v>
      </c>
      <c r="H580" s="120"/>
      <c r="I580" s="120"/>
      <c r="J580" s="120"/>
      <c r="K580" s="120"/>
      <c r="L580" s="120"/>
      <c r="M580" s="120"/>
      <c r="N580" s="80"/>
      <c r="O580" s="354"/>
      <c r="P580" s="355"/>
    </row>
    <row r="581" spans="1:19" ht="3" customHeight="1" x14ac:dyDescent="0.3">
      <c r="A581" s="205"/>
      <c r="C581" s="217"/>
      <c r="D581" s="49"/>
      <c r="E581" s="58"/>
      <c r="F581" s="80"/>
      <c r="G581" s="80"/>
      <c r="H581" s="80"/>
      <c r="I581" s="80"/>
      <c r="J581" s="80"/>
      <c r="K581" s="80"/>
      <c r="L581" s="80"/>
      <c r="M581" s="80"/>
      <c r="N581" s="80"/>
      <c r="O581" s="80"/>
      <c r="P581" s="80"/>
    </row>
    <row r="582" spans="1:19" ht="11.1" customHeight="1" thickBot="1" x14ac:dyDescent="0.35">
      <c r="A582" s="205"/>
      <c r="C582" s="49"/>
      <c r="D582" s="49"/>
      <c r="E582" s="58"/>
      <c r="F582" s="80"/>
      <c r="G582" s="80"/>
      <c r="H582" s="80"/>
      <c r="I582" s="80"/>
      <c r="J582" s="80"/>
      <c r="K582" s="80"/>
      <c r="L582" s="80"/>
      <c r="M582" s="80"/>
      <c r="N582" s="80"/>
      <c r="O582" s="80"/>
      <c r="P582" s="119" t="s">
        <v>35</v>
      </c>
    </row>
    <row r="583" spans="1:19" x14ac:dyDescent="0.3">
      <c r="A583" s="205"/>
      <c r="C583" s="164" t="s">
        <v>15</v>
      </c>
      <c r="D583" s="163"/>
      <c r="E583" s="263" t="s">
        <v>415</v>
      </c>
      <c r="F583" s="263"/>
      <c r="G583" s="263"/>
      <c r="H583" s="263"/>
      <c r="I583" s="263"/>
      <c r="J583" s="263"/>
      <c r="K583" s="263"/>
      <c r="L583" s="263"/>
      <c r="M583" s="263"/>
      <c r="N583" s="263"/>
      <c r="O583" s="263"/>
      <c r="P583" s="345"/>
      <c r="Q583" s="125"/>
    </row>
    <row r="584" spans="1:19" ht="15.75" customHeight="1" thickBot="1" x14ac:dyDescent="0.35">
      <c r="A584" s="205"/>
      <c r="C584" s="164"/>
      <c r="D584" s="163"/>
      <c r="E584" s="350"/>
      <c r="F584" s="350"/>
      <c r="G584" s="350"/>
      <c r="H584" s="350"/>
      <c r="I584" s="350"/>
      <c r="J584" s="350"/>
      <c r="K584" s="350"/>
      <c r="L584" s="350"/>
      <c r="M584" s="350"/>
      <c r="N584" s="350"/>
      <c r="O584" s="350"/>
      <c r="P584" s="347"/>
    </row>
    <row r="585" spans="1:19" ht="3" customHeight="1" x14ac:dyDescent="0.3">
      <c r="A585" s="205"/>
      <c r="C585" s="160"/>
      <c r="D585" s="58"/>
      <c r="E585" s="58"/>
      <c r="F585" s="80"/>
      <c r="G585" s="53"/>
      <c r="H585" s="53"/>
      <c r="I585" s="53"/>
      <c r="J585" s="53"/>
      <c r="K585" s="53"/>
      <c r="L585" s="53"/>
      <c r="M585" s="53"/>
      <c r="N585" s="53"/>
      <c r="O585" s="53"/>
      <c r="P585" s="53"/>
    </row>
    <row r="586" spans="1:19" x14ac:dyDescent="0.3">
      <c r="A586" s="205"/>
      <c r="C586" s="160"/>
      <c r="D586" s="58"/>
      <c r="E586" s="281" t="s">
        <v>370</v>
      </c>
      <c r="F586" s="281"/>
      <c r="G586" s="281"/>
      <c r="H586" s="281"/>
      <c r="I586" s="281"/>
      <c r="J586" s="281"/>
      <c r="K586" s="281"/>
      <c r="L586" s="281"/>
      <c r="M586" s="281"/>
      <c r="N586" s="281"/>
      <c r="O586" s="281"/>
      <c r="P586" s="84"/>
    </row>
    <row r="587" spans="1:19" ht="3" customHeight="1" x14ac:dyDescent="0.3">
      <c r="A587" s="205"/>
      <c r="C587" s="160"/>
      <c r="D587" s="58"/>
      <c r="E587" s="253"/>
      <c r="F587" s="122"/>
      <c r="G587" s="122"/>
      <c r="H587" s="122"/>
      <c r="I587" s="122"/>
      <c r="J587" s="122"/>
      <c r="K587" s="122"/>
      <c r="L587" s="122"/>
      <c r="M587" s="122"/>
      <c r="N587" s="122"/>
      <c r="O587" s="122"/>
      <c r="P587" s="80"/>
    </row>
    <row r="588" spans="1:19" x14ac:dyDescent="0.3">
      <c r="A588" s="205"/>
      <c r="C588" s="160"/>
      <c r="D588" s="58"/>
      <c r="E588" s="73"/>
      <c r="F588" s="80" t="s">
        <v>28</v>
      </c>
      <c r="G588" s="80" t="s">
        <v>454</v>
      </c>
      <c r="H588" s="120"/>
      <c r="I588" s="120"/>
      <c r="J588" s="120"/>
      <c r="K588" s="120"/>
      <c r="L588" s="120"/>
      <c r="M588" s="120"/>
      <c r="N588" s="80"/>
      <c r="O588" s="354"/>
      <c r="P588" s="355"/>
      <c r="R588" s="247"/>
      <c r="S588" s="247"/>
    </row>
    <row r="589" spans="1:19" ht="3" customHeight="1" x14ac:dyDescent="0.3">
      <c r="A589" s="205"/>
      <c r="C589" s="160"/>
      <c r="D589" s="58"/>
      <c r="E589" s="58"/>
      <c r="F589" s="80"/>
      <c r="G589" s="80"/>
      <c r="H589" s="80"/>
      <c r="I589" s="80"/>
      <c r="J589" s="80"/>
      <c r="K589" s="80"/>
      <c r="L589" s="80"/>
      <c r="M589" s="80"/>
      <c r="N589" s="80"/>
      <c r="O589" s="80"/>
      <c r="P589" s="80"/>
      <c r="R589" s="247"/>
      <c r="S589" s="247"/>
    </row>
    <row r="590" spans="1:19" x14ac:dyDescent="0.3">
      <c r="A590" s="205"/>
      <c r="C590" s="160"/>
      <c r="D590" s="58"/>
      <c r="E590" s="281" t="s">
        <v>371</v>
      </c>
      <c r="F590" s="281"/>
      <c r="G590" s="281"/>
      <c r="H590" s="281"/>
      <c r="I590" s="281"/>
      <c r="J590" s="281"/>
      <c r="K590" s="281"/>
      <c r="L590" s="281"/>
      <c r="M590" s="281"/>
      <c r="N590" s="281"/>
      <c r="O590" s="281"/>
      <c r="P590" s="84"/>
      <c r="R590" s="247"/>
      <c r="S590" s="247"/>
    </row>
    <row r="591" spans="1:19" ht="3" customHeight="1" x14ac:dyDescent="0.3">
      <c r="A591" s="205"/>
      <c r="C591" s="160"/>
      <c r="D591" s="58"/>
      <c r="E591" s="253"/>
      <c r="F591" s="122"/>
      <c r="G591" s="122"/>
      <c r="H591" s="122"/>
      <c r="I591" s="122"/>
      <c r="J591" s="122"/>
      <c r="K591" s="122"/>
      <c r="L591" s="122"/>
      <c r="M591" s="122"/>
      <c r="N591" s="122"/>
      <c r="O591" s="122"/>
      <c r="P591" s="80"/>
    </row>
    <row r="592" spans="1:19" x14ac:dyDescent="0.3">
      <c r="A592" s="205"/>
      <c r="C592" s="160"/>
      <c r="D592" s="58"/>
      <c r="E592" s="73"/>
      <c r="F592" s="121" t="s">
        <v>206</v>
      </c>
      <c r="G592" s="80" t="s">
        <v>75</v>
      </c>
      <c r="H592" s="120"/>
      <c r="I592" s="120"/>
      <c r="J592" s="120"/>
      <c r="K592" s="120"/>
      <c r="L592" s="120"/>
      <c r="M592" s="120"/>
      <c r="N592" s="80"/>
      <c r="O592" s="80"/>
      <c r="P592" s="114"/>
    </row>
    <row r="593" spans="1:18" x14ac:dyDescent="0.3">
      <c r="A593" s="205"/>
      <c r="C593" s="161"/>
      <c r="D593" s="80"/>
      <c r="E593" s="84"/>
      <c r="F593" s="122"/>
      <c r="G593" s="272"/>
      <c r="H593" s="273"/>
      <c r="I593" s="273"/>
      <c r="J593" s="273"/>
      <c r="K593" s="273"/>
      <c r="L593" s="273"/>
      <c r="M593" s="273"/>
      <c r="N593" s="273"/>
      <c r="O593" s="273"/>
      <c r="P593" s="274"/>
    </row>
    <row r="594" spans="1:18" x14ac:dyDescent="0.3">
      <c r="A594" s="205"/>
      <c r="C594" s="161"/>
      <c r="D594" s="80"/>
      <c r="E594" s="84"/>
      <c r="F594" s="122"/>
      <c r="G594" s="275"/>
      <c r="H594" s="276"/>
      <c r="I594" s="276"/>
      <c r="J594" s="276"/>
      <c r="K594" s="276"/>
      <c r="L594" s="276"/>
      <c r="M594" s="276"/>
      <c r="N594" s="276"/>
      <c r="O594" s="276"/>
      <c r="P594" s="277"/>
    </row>
    <row r="595" spans="1:18" x14ac:dyDescent="0.3">
      <c r="A595" s="205"/>
      <c r="C595" s="161"/>
      <c r="D595" s="80"/>
      <c r="E595" s="84"/>
      <c r="F595" s="122"/>
      <c r="G595" s="278"/>
      <c r="H595" s="279"/>
      <c r="I595" s="279"/>
      <c r="J595" s="279"/>
      <c r="K595" s="279"/>
      <c r="L595" s="279"/>
      <c r="M595" s="279"/>
      <c r="N595" s="279"/>
      <c r="O595" s="279"/>
      <c r="P595" s="280"/>
    </row>
    <row r="596" spans="1:18" ht="3" customHeight="1" x14ac:dyDescent="0.3">
      <c r="A596" s="205"/>
      <c r="C596" s="161"/>
      <c r="D596" s="80"/>
      <c r="E596" s="80"/>
      <c r="F596" s="123"/>
      <c r="G596" s="74"/>
      <c r="H596" s="74"/>
      <c r="I596" s="74"/>
      <c r="J596" s="74"/>
      <c r="K596" s="74"/>
      <c r="L596" s="74"/>
      <c r="M596" s="74"/>
      <c r="N596" s="74"/>
      <c r="O596" s="74"/>
      <c r="P596" s="74"/>
    </row>
    <row r="597" spans="1:18" ht="11.1" customHeight="1" thickBot="1" x14ac:dyDescent="0.35">
      <c r="A597" s="205"/>
      <c r="C597" s="49"/>
      <c r="D597" s="49"/>
      <c r="E597" s="58"/>
      <c r="F597" s="80"/>
      <c r="G597" s="80"/>
      <c r="H597" s="80"/>
      <c r="I597" s="80"/>
      <c r="J597" s="80"/>
      <c r="K597" s="80"/>
      <c r="L597" s="80"/>
      <c r="M597" s="80"/>
      <c r="N597" s="80"/>
      <c r="O597" s="80"/>
      <c r="P597" s="119" t="s">
        <v>406</v>
      </c>
    </row>
    <row r="598" spans="1:18" x14ac:dyDescent="0.3">
      <c r="A598" s="205"/>
      <c r="C598" s="164" t="s">
        <v>24</v>
      </c>
      <c r="D598" s="163"/>
      <c r="E598" s="263" t="s">
        <v>444</v>
      </c>
      <c r="F598" s="270"/>
      <c r="G598" s="270"/>
      <c r="H598" s="270"/>
      <c r="I598" s="270"/>
      <c r="J598" s="270"/>
      <c r="K598" s="270"/>
      <c r="L598" s="270"/>
      <c r="M598" s="270"/>
      <c r="N598" s="270"/>
      <c r="O598" s="270"/>
      <c r="P598" s="345"/>
      <c r="Q598" s="126"/>
    </row>
    <row r="599" spans="1:18" ht="15.75" customHeight="1" thickBot="1" x14ac:dyDescent="0.35">
      <c r="A599" s="205"/>
      <c r="C599" s="164"/>
      <c r="D599" s="163"/>
      <c r="E599" s="368"/>
      <c r="F599" s="368"/>
      <c r="G599" s="368"/>
      <c r="H599" s="368"/>
      <c r="I599" s="368"/>
      <c r="J599" s="368"/>
      <c r="K599" s="368"/>
      <c r="L599" s="368"/>
      <c r="M599" s="368"/>
      <c r="N599" s="368"/>
      <c r="O599" s="368"/>
      <c r="P599" s="347"/>
    </row>
    <row r="600" spans="1:18" ht="3" customHeight="1" x14ac:dyDescent="0.3">
      <c r="A600" s="205"/>
      <c r="C600" s="81"/>
      <c r="D600" s="49"/>
      <c r="E600" s="58"/>
      <c r="F600" s="80"/>
      <c r="G600" s="80"/>
      <c r="H600" s="80"/>
      <c r="I600" s="80"/>
      <c r="J600" s="80"/>
      <c r="K600" s="80"/>
      <c r="L600" s="80"/>
      <c r="M600" s="80"/>
      <c r="N600" s="80"/>
      <c r="O600" s="80"/>
      <c r="P600" s="80"/>
    </row>
    <row r="601" spans="1:18" ht="11.1" customHeight="1" thickBot="1" x14ac:dyDescent="0.35">
      <c r="A601" s="205"/>
      <c r="C601" s="38"/>
      <c r="D601" s="41"/>
      <c r="E601" s="41"/>
      <c r="F601" s="92"/>
      <c r="G601" s="93"/>
      <c r="H601" s="93"/>
      <c r="I601" s="93"/>
      <c r="J601" s="93"/>
      <c r="K601" s="93"/>
      <c r="L601" s="93"/>
      <c r="M601" s="93"/>
      <c r="N601" s="93"/>
      <c r="O601" s="93"/>
      <c r="P601" s="101" t="s">
        <v>35</v>
      </c>
    </row>
    <row r="602" spans="1:18" x14ac:dyDescent="0.3">
      <c r="A602" s="205"/>
      <c r="C602" s="164" t="s">
        <v>26</v>
      </c>
      <c r="D602" s="163"/>
      <c r="E602" s="263" t="s">
        <v>445</v>
      </c>
      <c r="F602" s="270"/>
      <c r="G602" s="270"/>
      <c r="H602" s="270"/>
      <c r="I602" s="270"/>
      <c r="J602" s="270"/>
      <c r="K602" s="270"/>
      <c r="L602" s="270"/>
      <c r="M602" s="270"/>
      <c r="N602" s="270"/>
      <c r="O602" s="270"/>
      <c r="P602" s="345"/>
      <c r="Q602" s="126"/>
    </row>
    <row r="603" spans="1:18" ht="15.75" customHeight="1" thickBot="1" x14ac:dyDescent="0.35">
      <c r="A603" s="205"/>
      <c r="C603" s="164"/>
      <c r="D603" s="163"/>
      <c r="E603" s="368"/>
      <c r="F603" s="368"/>
      <c r="G603" s="368"/>
      <c r="H603" s="368"/>
      <c r="I603" s="368"/>
      <c r="J603" s="368"/>
      <c r="K603" s="368"/>
      <c r="L603" s="368"/>
      <c r="M603" s="368"/>
      <c r="N603" s="368"/>
      <c r="O603" s="368"/>
      <c r="P603" s="347"/>
    </row>
    <row r="604" spans="1:18" ht="3" customHeight="1" x14ac:dyDescent="0.3">
      <c r="A604" s="205"/>
      <c r="C604" s="81"/>
      <c r="D604" s="49"/>
      <c r="E604" s="58"/>
      <c r="F604" s="80"/>
      <c r="G604" s="80"/>
      <c r="H604" s="80"/>
      <c r="I604" s="80"/>
      <c r="J604" s="80"/>
      <c r="K604" s="80"/>
      <c r="L604" s="80"/>
      <c r="M604" s="80"/>
      <c r="N604" s="80"/>
      <c r="O604" s="80"/>
      <c r="P604" s="80"/>
    </row>
    <row r="605" spans="1:18" ht="11.1" customHeight="1" thickBot="1" x14ac:dyDescent="0.35">
      <c r="A605" s="205"/>
      <c r="C605" s="38"/>
      <c r="D605" s="41"/>
      <c r="E605" s="41"/>
      <c r="F605" s="92"/>
      <c r="G605" s="93"/>
      <c r="H605" s="93"/>
      <c r="I605" s="93"/>
      <c r="J605" s="93"/>
      <c r="K605" s="93"/>
      <c r="L605" s="93"/>
      <c r="M605" s="93"/>
      <c r="N605" s="93"/>
      <c r="O605" s="93"/>
      <c r="P605" s="101" t="s">
        <v>35</v>
      </c>
    </row>
    <row r="606" spans="1:18" s="1" customFormat="1" ht="15" customHeight="1" x14ac:dyDescent="0.3">
      <c r="A606" s="146"/>
      <c r="C606" s="151" t="s">
        <v>34</v>
      </c>
      <c r="D606" s="150"/>
      <c r="E606" s="340" t="s">
        <v>448</v>
      </c>
      <c r="F606" s="315"/>
      <c r="G606" s="315"/>
      <c r="H606" s="315"/>
      <c r="I606" s="315"/>
      <c r="J606" s="315"/>
      <c r="K606" s="315"/>
      <c r="L606" s="315"/>
      <c r="M606" s="315"/>
      <c r="N606" s="315"/>
      <c r="O606" s="315"/>
      <c r="P606" s="345"/>
      <c r="R606" s="3"/>
    </row>
    <row r="607" spans="1:18" s="1" customFormat="1" ht="15.75" customHeight="1" x14ac:dyDescent="0.3">
      <c r="A607" s="146"/>
      <c r="C607" s="151"/>
      <c r="D607" s="150"/>
      <c r="E607" s="344"/>
      <c r="F607" s="344"/>
      <c r="G607" s="344"/>
      <c r="H607" s="344"/>
      <c r="I607" s="344"/>
      <c r="J607" s="344"/>
      <c r="K607" s="344"/>
      <c r="L607" s="344"/>
      <c r="M607" s="344"/>
      <c r="N607" s="344"/>
      <c r="O607" s="344"/>
      <c r="P607" s="346"/>
    </row>
    <row r="608" spans="1:18" s="1" customFormat="1" ht="15.6" customHeight="1" thickBot="1" x14ac:dyDescent="0.35">
      <c r="A608" s="146"/>
      <c r="C608" s="151"/>
      <c r="D608" s="150"/>
      <c r="E608" s="344"/>
      <c r="F608" s="344"/>
      <c r="G608" s="344"/>
      <c r="H608" s="344"/>
      <c r="I608" s="344"/>
      <c r="J608" s="344"/>
      <c r="K608" s="344"/>
      <c r="L608" s="344"/>
      <c r="M608" s="344"/>
      <c r="N608" s="344"/>
      <c r="O608" s="344"/>
      <c r="P608" s="347"/>
    </row>
    <row r="609" spans="1:18" s="1" customFormat="1" ht="3" customHeight="1" x14ac:dyDescent="0.3">
      <c r="A609" s="146"/>
      <c r="C609" s="152"/>
      <c r="D609" s="50"/>
      <c r="E609" s="50"/>
      <c r="F609" s="47"/>
      <c r="G609" s="47"/>
      <c r="H609" s="47"/>
      <c r="I609" s="47"/>
      <c r="J609" s="47"/>
      <c r="K609" s="47"/>
      <c r="L609" s="47"/>
      <c r="M609" s="47"/>
      <c r="N609" s="47"/>
      <c r="O609" s="47"/>
      <c r="P609" s="50"/>
    </row>
    <row r="610" spans="1:18" s="1" customFormat="1" ht="15.75" customHeight="1" x14ac:dyDescent="0.3">
      <c r="A610" s="146"/>
      <c r="C610" s="151"/>
      <c r="D610" s="153"/>
      <c r="E610" s="342" t="s">
        <v>98</v>
      </c>
      <c r="F610" s="342"/>
      <c r="G610" s="342"/>
      <c r="H610" s="342"/>
      <c r="I610" s="342"/>
      <c r="J610" s="342"/>
      <c r="K610" s="342"/>
      <c r="L610" s="342"/>
      <c r="M610" s="342"/>
      <c r="N610" s="342"/>
      <c r="O610" s="342"/>
      <c r="P610" s="242"/>
    </row>
    <row r="611" spans="1:18" s="1" customFormat="1" ht="3" customHeight="1" x14ac:dyDescent="0.3">
      <c r="A611" s="146"/>
      <c r="C611" s="152"/>
      <c r="D611" s="50"/>
      <c r="E611" s="252"/>
      <c r="F611" s="142"/>
      <c r="G611" s="142"/>
      <c r="H611" s="142"/>
      <c r="I611" s="142"/>
      <c r="J611" s="142"/>
      <c r="K611" s="142"/>
      <c r="L611" s="142"/>
      <c r="M611" s="142"/>
      <c r="N611" s="142"/>
      <c r="O611" s="142"/>
      <c r="P611" s="47"/>
    </row>
    <row r="612" spans="1:18" s="1" customFormat="1" ht="15.75" customHeight="1" x14ac:dyDescent="0.3">
      <c r="A612" s="146"/>
      <c r="C612" s="151"/>
      <c r="D612" s="153"/>
      <c r="E612" s="241"/>
      <c r="F612" s="154" t="s">
        <v>58</v>
      </c>
      <c r="G612" s="356" t="s">
        <v>447</v>
      </c>
      <c r="H612" s="357"/>
      <c r="I612" s="357"/>
      <c r="J612" s="357"/>
      <c r="K612" s="357"/>
      <c r="L612" s="357"/>
      <c r="M612" s="357"/>
      <c r="N612" s="357"/>
      <c r="O612" s="358"/>
      <c r="P612" s="359"/>
    </row>
    <row r="613" spans="1:18" s="1" customFormat="1" ht="15.75" customHeight="1" x14ac:dyDescent="0.3">
      <c r="A613" s="146"/>
      <c r="C613" s="151"/>
      <c r="D613" s="153"/>
      <c r="E613" s="241"/>
      <c r="F613" s="154"/>
      <c r="G613" s="356"/>
      <c r="H613" s="357"/>
      <c r="I613" s="357"/>
      <c r="J613" s="357"/>
      <c r="K613" s="357"/>
      <c r="L613" s="357"/>
      <c r="M613" s="357"/>
      <c r="N613" s="357"/>
      <c r="O613" s="358"/>
      <c r="P613" s="360"/>
    </row>
    <row r="614" spans="1:18" s="1" customFormat="1" ht="3" customHeight="1" x14ac:dyDescent="0.3">
      <c r="A614" s="146"/>
      <c r="C614" s="151"/>
      <c r="D614" s="153"/>
      <c r="E614" s="241"/>
      <c r="F614" s="154"/>
      <c r="G614" s="156"/>
      <c r="H614" s="156"/>
      <c r="I614" s="156"/>
      <c r="J614" s="156"/>
      <c r="K614" s="156"/>
      <c r="L614" s="156"/>
      <c r="M614" s="156"/>
      <c r="N614" s="156"/>
      <c r="O614" s="156"/>
      <c r="P614" s="155"/>
    </row>
    <row r="615" spans="1:18" s="1" customFormat="1" ht="15.75" customHeight="1" x14ac:dyDescent="0.3">
      <c r="A615" s="146"/>
      <c r="C615" s="151"/>
      <c r="D615" s="153"/>
      <c r="E615" s="241"/>
      <c r="F615" s="154" t="s">
        <v>459</v>
      </c>
      <c r="G615" s="356" t="s">
        <v>473</v>
      </c>
      <c r="H615" s="361"/>
      <c r="I615" s="361"/>
      <c r="J615" s="361"/>
      <c r="K615" s="361"/>
      <c r="L615" s="361"/>
      <c r="M615" s="361"/>
      <c r="N615" s="361"/>
      <c r="O615" s="362"/>
      <c r="P615" s="363"/>
    </row>
    <row r="616" spans="1:18" s="1" customFormat="1" ht="15.75" customHeight="1" x14ac:dyDescent="0.3">
      <c r="A616" s="146"/>
      <c r="C616" s="151"/>
      <c r="D616" s="153"/>
      <c r="E616" s="241"/>
      <c r="F616" s="154"/>
      <c r="G616" s="361"/>
      <c r="H616" s="361"/>
      <c r="I616" s="361"/>
      <c r="J616" s="361"/>
      <c r="K616" s="361"/>
      <c r="L616" s="361"/>
      <c r="M616" s="361"/>
      <c r="N616" s="361"/>
      <c r="O616" s="362"/>
      <c r="P616" s="364"/>
    </row>
    <row r="617" spans="1:18" ht="3" customHeight="1" x14ac:dyDescent="0.3">
      <c r="A617" s="205"/>
      <c r="C617" s="221"/>
      <c r="D617" s="49"/>
      <c r="E617" s="58"/>
      <c r="F617" s="80"/>
      <c r="G617" s="80"/>
      <c r="H617" s="80"/>
      <c r="I617" s="80"/>
      <c r="J617" s="80"/>
      <c r="K617" s="80"/>
      <c r="L617" s="80"/>
      <c r="M617" s="80"/>
      <c r="N617" s="80"/>
      <c r="O617" s="80"/>
      <c r="P617" s="58"/>
    </row>
    <row r="618" spans="1:18" s="1" customFormat="1" ht="15.6" customHeight="1" x14ac:dyDescent="0.3">
      <c r="A618" s="146"/>
      <c r="C618" s="152"/>
      <c r="D618" s="50"/>
      <c r="E618" s="252" t="s">
        <v>475</v>
      </c>
      <c r="F618" s="252"/>
      <c r="G618" s="252"/>
      <c r="H618" s="252"/>
      <c r="I618" s="252"/>
      <c r="J618" s="252"/>
      <c r="K618" s="252"/>
      <c r="L618" s="252"/>
      <c r="M618" s="252"/>
      <c r="N618" s="252"/>
      <c r="O618" s="252"/>
      <c r="P618" s="256"/>
      <c r="R618" s="223"/>
    </row>
    <row r="619" spans="1:18" s="1" customFormat="1" ht="3" customHeight="1" x14ac:dyDescent="0.3">
      <c r="A619" s="146"/>
      <c r="C619" s="152"/>
      <c r="D619" s="50"/>
      <c r="E619" s="252"/>
      <c r="F619" s="239"/>
      <c r="G619" s="239"/>
      <c r="H619" s="239"/>
      <c r="I619" s="239"/>
      <c r="J619" s="239"/>
      <c r="K619" s="239"/>
      <c r="L619" s="239"/>
      <c r="M619" s="239"/>
      <c r="N619" s="239"/>
      <c r="O619" s="239"/>
      <c r="P619" s="255"/>
    </row>
    <row r="620" spans="1:18" s="1" customFormat="1" ht="15" customHeight="1" x14ac:dyDescent="0.3">
      <c r="A620" s="146"/>
      <c r="C620" s="152"/>
      <c r="D620" s="50"/>
      <c r="E620" s="252"/>
      <c r="F620" s="154" t="s">
        <v>460</v>
      </c>
      <c r="G620" s="365" t="s">
        <v>450</v>
      </c>
      <c r="H620" s="366"/>
      <c r="I620" s="366"/>
      <c r="J620" s="366"/>
      <c r="K620" s="366"/>
      <c r="L620" s="366"/>
      <c r="M620" s="366"/>
      <c r="N620" s="366"/>
      <c r="O620" s="367"/>
      <c r="P620" s="222"/>
    </row>
    <row r="621" spans="1:18" s="1" customFormat="1" ht="3" customHeight="1" x14ac:dyDescent="0.3">
      <c r="A621" s="146"/>
      <c r="C621" s="152"/>
      <c r="D621" s="50"/>
      <c r="E621" s="50"/>
      <c r="F621" s="47"/>
      <c r="G621" s="47"/>
      <c r="H621" s="47"/>
      <c r="I621" s="47"/>
      <c r="J621" s="47"/>
      <c r="K621" s="47"/>
      <c r="L621" s="47"/>
      <c r="M621" s="47"/>
      <c r="N621" s="47"/>
      <c r="O621" s="47"/>
      <c r="P621" s="50"/>
    </row>
    <row r="622" spans="1:18" ht="10.8" customHeight="1" thickBot="1" x14ac:dyDescent="0.35">
      <c r="A622" s="146"/>
      <c r="P622" s="39" t="s">
        <v>457</v>
      </c>
    </row>
    <row r="623" spans="1:18" s="1" customFormat="1" ht="28.2" customHeight="1" thickBot="1" x14ac:dyDescent="0.35">
      <c r="A623" s="146"/>
      <c r="C623" s="339" t="s">
        <v>215</v>
      </c>
      <c r="D623" s="339"/>
      <c r="E623" s="340" t="s">
        <v>470</v>
      </c>
      <c r="F623" s="340"/>
      <c r="G623" s="340"/>
      <c r="H623" s="340"/>
      <c r="I623" s="340"/>
      <c r="J623" s="340"/>
      <c r="K623" s="340"/>
      <c r="L623" s="340"/>
      <c r="M623" s="340"/>
      <c r="N623" s="340"/>
      <c r="O623" s="341"/>
      <c r="P623" s="248"/>
      <c r="R623" s="3"/>
    </row>
    <row r="624" spans="1:18" s="1" customFormat="1" ht="3" customHeight="1" x14ac:dyDescent="0.3">
      <c r="A624" s="146"/>
      <c r="C624" s="152"/>
      <c r="D624" s="50"/>
      <c r="E624" s="50"/>
      <c r="F624" s="47"/>
      <c r="G624" s="47"/>
      <c r="H624" s="47"/>
      <c r="I624" s="47"/>
      <c r="J624" s="47"/>
      <c r="K624" s="47"/>
      <c r="L624" s="47"/>
      <c r="M624" s="47"/>
      <c r="N624" s="47"/>
      <c r="O624" s="47"/>
      <c r="P624" s="50"/>
    </row>
    <row r="625" spans="1:18" s="1" customFormat="1" ht="15.6" customHeight="1" x14ac:dyDescent="0.3">
      <c r="A625" s="146"/>
      <c r="C625" s="152"/>
      <c r="D625" s="50"/>
      <c r="E625" s="342" t="s">
        <v>451</v>
      </c>
      <c r="F625" s="342"/>
      <c r="G625" s="342"/>
      <c r="H625" s="342"/>
      <c r="I625" s="342"/>
      <c r="J625" s="342"/>
      <c r="K625" s="342"/>
      <c r="L625" s="342"/>
      <c r="M625" s="342"/>
      <c r="N625" s="342"/>
      <c r="O625" s="342"/>
      <c r="P625" s="242"/>
    </row>
    <row r="626" spans="1:18" s="1" customFormat="1" ht="30.6" customHeight="1" x14ac:dyDescent="0.3">
      <c r="A626" s="146"/>
      <c r="C626" s="152"/>
      <c r="D626" s="50"/>
      <c r="E626" s="240"/>
      <c r="F626" s="258" t="s">
        <v>182</v>
      </c>
      <c r="G626" s="351" t="s">
        <v>478</v>
      </c>
      <c r="H626" s="351"/>
      <c r="I626" s="351"/>
      <c r="J626" s="351"/>
      <c r="K626" s="351"/>
      <c r="L626" s="351"/>
      <c r="M626" s="351"/>
      <c r="N626" s="351"/>
      <c r="O626" s="352"/>
      <c r="P626" s="353"/>
    </row>
    <row r="627" spans="1:18" s="1" customFormat="1" ht="3" customHeight="1" x14ac:dyDescent="0.3">
      <c r="A627" s="146"/>
      <c r="C627" s="152"/>
      <c r="D627" s="50"/>
      <c r="E627" s="50"/>
      <c r="F627" s="47"/>
      <c r="G627" s="47"/>
      <c r="H627" s="47"/>
      <c r="I627" s="47"/>
      <c r="J627" s="47"/>
      <c r="K627" s="47"/>
      <c r="L627" s="47"/>
      <c r="M627" s="47"/>
      <c r="N627" s="47"/>
      <c r="O627" s="47"/>
      <c r="P627" s="50"/>
    </row>
    <row r="628" spans="1:18" s="1" customFormat="1" x14ac:dyDescent="0.3">
      <c r="A628" s="146"/>
      <c r="C628" s="152"/>
      <c r="D628" s="50"/>
      <c r="E628" s="342" t="s">
        <v>472</v>
      </c>
      <c r="F628" s="342"/>
      <c r="G628" s="342"/>
      <c r="H628" s="342"/>
      <c r="I628" s="342"/>
      <c r="J628" s="342"/>
      <c r="K628" s="342"/>
      <c r="L628" s="342"/>
      <c r="M628" s="342"/>
      <c r="N628" s="342"/>
      <c r="O628" s="342"/>
      <c r="P628" s="242"/>
    </row>
    <row r="629" spans="1:18" s="1" customFormat="1" ht="3" customHeight="1" x14ac:dyDescent="0.3">
      <c r="A629" s="146"/>
      <c r="C629" s="152"/>
      <c r="D629" s="50"/>
      <c r="E629" s="240"/>
      <c r="F629" s="142"/>
      <c r="G629" s="142"/>
      <c r="H629" s="142"/>
      <c r="I629" s="142"/>
      <c r="J629" s="142"/>
      <c r="K629" s="142"/>
      <c r="L629" s="142"/>
      <c r="M629" s="142"/>
      <c r="N629" s="142"/>
      <c r="O629" s="142"/>
      <c r="P629" s="47"/>
    </row>
    <row r="630" spans="1:18" s="1" customFormat="1" x14ac:dyDescent="0.3">
      <c r="A630" s="146"/>
      <c r="C630" s="152"/>
      <c r="D630" s="50"/>
      <c r="E630" s="241"/>
      <c r="F630" s="154" t="s">
        <v>183</v>
      </c>
      <c r="G630" s="47" t="s">
        <v>75</v>
      </c>
      <c r="H630" s="47"/>
      <c r="I630" s="47"/>
      <c r="J630" s="47"/>
      <c r="K630" s="47"/>
      <c r="L630" s="47"/>
      <c r="M630" s="47"/>
      <c r="N630" s="47"/>
      <c r="O630" s="47"/>
      <c r="P630" s="158"/>
    </row>
    <row r="631" spans="1:18" s="1" customFormat="1" x14ac:dyDescent="0.3">
      <c r="A631" s="146"/>
      <c r="C631" s="159"/>
      <c r="D631" s="47"/>
      <c r="E631" s="242"/>
      <c r="F631" s="142"/>
      <c r="G631" s="284"/>
      <c r="H631" s="285"/>
      <c r="I631" s="285"/>
      <c r="J631" s="285"/>
      <c r="K631" s="285"/>
      <c r="L631" s="285"/>
      <c r="M631" s="285"/>
      <c r="N631" s="285"/>
      <c r="O631" s="285"/>
      <c r="P631" s="286"/>
    </row>
    <row r="632" spans="1:18" s="1" customFormat="1" x14ac:dyDescent="0.3">
      <c r="A632" s="146"/>
      <c r="C632" s="159"/>
      <c r="D632" s="47"/>
      <c r="E632" s="242"/>
      <c r="F632" s="142"/>
      <c r="G632" s="287"/>
      <c r="H632" s="343"/>
      <c r="I632" s="343"/>
      <c r="J632" s="343"/>
      <c r="K632" s="343"/>
      <c r="L632" s="343"/>
      <c r="M632" s="343"/>
      <c r="N632" s="343"/>
      <c r="O632" s="343"/>
      <c r="P632" s="288"/>
    </row>
    <row r="633" spans="1:18" s="1" customFormat="1" x14ac:dyDescent="0.3">
      <c r="A633" s="146"/>
      <c r="C633" s="159"/>
      <c r="D633" s="47"/>
      <c r="E633" s="242"/>
      <c r="F633" s="142"/>
      <c r="G633" s="289"/>
      <c r="H633" s="290"/>
      <c r="I633" s="290"/>
      <c r="J633" s="290"/>
      <c r="K633" s="290"/>
      <c r="L633" s="290"/>
      <c r="M633" s="290"/>
      <c r="N633" s="290"/>
      <c r="O633" s="290"/>
      <c r="P633" s="291"/>
    </row>
    <row r="634" spans="1:18" s="1" customFormat="1" ht="3" customHeight="1" x14ac:dyDescent="0.3">
      <c r="A634" s="146"/>
      <c r="C634" s="152"/>
      <c r="D634" s="50"/>
      <c r="E634" s="50"/>
      <c r="F634" s="47"/>
      <c r="G634" s="47"/>
      <c r="H634" s="47"/>
      <c r="I634" s="47"/>
      <c r="J634" s="47"/>
      <c r="K634" s="47"/>
      <c r="L634" s="47"/>
      <c r="M634" s="47"/>
      <c r="N634" s="47"/>
      <c r="O634" s="47"/>
      <c r="P634" s="50"/>
    </row>
    <row r="635" spans="1:18" s="1" customFormat="1" ht="10.8" customHeight="1" thickBot="1" x14ac:dyDescent="0.35">
      <c r="A635" s="146"/>
      <c r="C635" s="47"/>
      <c r="D635" s="47"/>
      <c r="K635" s="2"/>
      <c r="L635" s="2"/>
      <c r="M635" s="2"/>
      <c r="N635" s="2"/>
      <c r="O635" s="2"/>
      <c r="P635" s="148" t="s">
        <v>35</v>
      </c>
    </row>
    <row r="636" spans="1:18" s="1" customFormat="1" ht="28.8" customHeight="1" thickBot="1" x14ac:dyDescent="0.35">
      <c r="A636" s="146"/>
      <c r="C636" s="339" t="s">
        <v>446</v>
      </c>
      <c r="D636" s="339"/>
      <c r="E636" s="340" t="s">
        <v>471</v>
      </c>
      <c r="F636" s="340"/>
      <c r="G636" s="340"/>
      <c r="H636" s="340"/>
      <c r="I636" s="340"/>
      <c r="J636" s="340"/>
      <c r="K636" s="340"/>
      <c r="L636" s="340"/>
      <c r="M636" s="340"/>
      <c r="N636" s="340"/>
      <c r="O636" s="341"/>
      <c r="P636" s="248"/>
      <c r="R636" s="3"/>
    </row>
    <row r="637" spans="1:18" s="1" customFormat="1" ht="3" customHeight="1" x14ac:dyDescent="0.3">
      <c r="A637" s="146"/>
      <c r="C637" s="152"/>
      <c r="D637" s="50"/>
      <c r="E637" s="50"/>
      <c r="F637" s="47"/>
      <c r="G637" s="47"/>
      <c r="H637" s="47"/>
      <c r="I637" s="47"/>
      <c r="J637" s="47"/>
      <c r="K637" s="47"/>
      <c r="L637" s="47"/>
      <c r="M637" s="47"/>
      <c r="N637" s="47"/>
      <c r="O637" s="47"/>
      <c r="P637" s="50"/>
      <c r="R637" s="3"/>
    </row>
    <row r="638" spans="1:18" s="1" customFormat="1" ht="15.6" customHeight="1" x14ac:dyDescent="0.3">
      <c r="A638" s="146"/>
      <c r="C638" s="152"/>
      <c r="D638" s="50"/>
      <c r="E638" s="342" t="s">
        <v>451</v>
      </c>
      <c r="F638" s="342"/>
      <c r="G638" s="342"/>
      <c r="H638" s="342"/>
      <c r="I638" s="342"/>
      <c r="J638" s="342"/>
      <c r="K638" s="342"/>
      <c r="L638" s="342"/>
      <c r="M638" s="342"/>
      <c r="N638" s="342"/>
      <c r="O638" s="342"/>
      <c r="P638" s="242"/>
      <c r="R638" s="3"/>
    </row>
    <row r="639" spans="1:18" s="1" customFormat="1" ht="30.6" customHeight="1" x14ac:dyDescent="0.3">
      <c r="A639" s="146"/>
      <c r="C639" s="152"/>
      <c r="D639" s="50"/>
      <c r="E639" s="246"/>
      <c r="F639" s="257" t="s">
        <v>456</v>
      </c>
      <c r="G639" s="343" t="s">
        <v>452</v>
      </c>
      <c r="H639" s="343"/>
      <c r="I639" s="343"/>
      <c r="J639" s="343"/>
      <c r="K639" s="343"/>
      <c r="L639" s="343"/>
      <c r="M639" s="343"/>
      <c r="N639" s="343"/>
      <c r="O639" s="348"/>
      <c r="P639" s="349"/>
      <c r="R639" s="3"/>
    </row>
    <row r="640" spans="1:18" s="1" customFormat="1" ht="3" customHeight="1" x14ac:dyDescent="0.3">
      <c r="A640" s="146"/>
      <c r="C640" s="152"/>
      <c r="D640" s="50"/>
      <c r="E640" s="50"/>
      <c r="F640" s="47"/>
      <c r="G640" s="47"/>
      <c r="H640" s="47"/>
      <c r="I640" s="47"/>
      <c r="J640" s="47"/>
      <c r="K640" s="47"/>
      <c r="L640" s="47"/>
      <c r="M640" s="47"/>
      <c r="N640" s="47"/>
      <c r="O640" s="47"/>
      <c r="P640" s="50"/>
      <c r="R640" s="3"/>
    </row>
    <row r="641" spans="1:18" s="1" customFormat="1" x14ac:dyDescent="0.3">
      <c r="A641" s="146"/>
      <c r="C641" s="152"/>
      <c r="D641" s="50"/>
      <c r="E641" s="342" t="s">
        <v>472</v>
      </c>
      <c r="F641" s="342"/>
      <c r="G641" s="342"/>
      <c r="H641" s="342"/>
      <c r="I641" s="342"/>
      <c r="J641" s="342"/>
      <c r="K641" s="342"/>
      <c r="L641" s="342"/>
      <c r="M641" s="342"/>
      <c r="N641" s="342"/>
      <c r="O641" s="342"/>
      <c r="P641" s="242"/>
      <c r="R641" s="3"/>
    </row>
    <row r="642" spans="1:18" s="1" customFormat="1" ht="3" customHeight="1" x14ac:dyDescent="0.3">
      <c r="A642" s="146"/>
      <c r="C642" s="152"/>
      <c r="D642" s="50"/>
      <c r="E642" s="246"/>
      <c r="F642" s="245"/>
      <c r="G642" s="245"/>
      <c r="H642" s="245"/>
      <c r="I642" s="245"/>
      <c r="J642" s="245"/>
      <c r="K642" s="245"/>
      <c r="L642" s="245"/>
      <c r="M642" s="245"/>
      <c r="N642" s="245"/>
      <c r="O642" s="245"/>
      <c r="P642" s="47"/>
      <c r="R642" s="3"/>
    </row>
    <row r="643" spans="1:18" s="1" customFormat="1" x14ac:dyDescent="0.3">
      <c r="A643" s="146"/>
      <c r="C643" s="152"/>
      <c r="D643" s="50"/>
      <c r="E643" s="241"/>
      <c r="F643" s="154" t="s">
        <v>464</v>
      </c>
      <c r="G643" s="47" t="s">
        <v>75</v>
      </c>
      <c r="H643" s="47"/>
      <c r="I643" s="47"/>
      <c r="J643" s="47"/>
      <c r="K643" s="47"/>
      <c r="L643" s="47"/>
      <c r="M643" s="47"/>
      <c r="N643" s="47"/>
      <c r="O643" s="47"/>
      <c r="P643" s="158"/>
      <c r="R643" s="3"/>
    </row>
    <row r="644" spans="1:18" s="1" customFormat="1" x14ac:dyDescent="0.3">
      <c r="A644" s="146"/>
      <c r="C644" s="159"/>
      <c r="D644" s="47"/>
      <c r="E644" s="242"/>
      <c r="F644" s="245"/>
      <c r="G644" s="284"/>
      <c r="H644" s="285"/>
      <c r="I644" s="285"/>
      <c r="J644" s="285"/>
      <c r="K644" s="285"/>
      <c r="L644" s="285"/>
      <c r="M644" s="285"/>
      <c r="N644" s="285"/>
      <c r="O644" s="285"/>
      <c r="P644" s="286"/>
      <c r="R644" s="3"/>
    </row>
    <row r="645" spans="1:18" s="1" customFormat="1" x14ac:dyDescent="0.3">
      <c r="A645" s="146"/>
      <c r="C645" s="159"/>
      <c r="D645" s="47"/>
      <c r="E645" s="242"/>
      <c r="F645" s="245"/>
      <c r="G645" s="287"/>
      <c r="H645" s="343"/>
      <c r="I645" s="343"/>
      <c r="J645" s="343"/>
      <c r="K645" s="343"/>
      <c r="L645" s="343"/>
      <c r="M645" s="343"/>
      <c r="N645" s="343"/>
      <c r="O645" s="343"/>
      <c r="P645" s="288"/>
      <c r="R645" s="3"/>
    </row>
    <row r="646" spans="1:18" s="1" customFormat="1" x14ac:dyDescent="0.3">
      <c r="A646" s="146"/>
      <c r="C646" s="159"/>
      <c r="D646" s="47"/>
      <c r="E646" s="242"/>
      <c r="F646" s="245"/>
      <c r="G646" s="289"/>
      <c r="H646" s="290"/>
      <c r="I646" s="290"/>
      <c r="J646" s="290"/>
      <c r="K646" s="290"/>
      <c r="L646" s="290"/>
      <c r="M646" s="290"/>
      <c r="N646" s="290"/>
      <c r="O646" s="290"/>
      <c r="P646" s="291"/>
      <c r="R646" s="3"/>
    </row>
    <row r="647" spans="1:18" s="1" customFormat="1" ht="3" customHeight="1" x14ac:dyDescent="0.3">
      <c r="A647" s="146"/>
      <c r="C647" s="152"/>
      <c r="D647" s="50"/>
      <c r="E647" s="50"/>
      <c r="F647" s="47"/>
      <c r="G647" s="47"/>
      <c r="H647" s="47"/>
      <c r="I647" s="47"/>
      <c r="J647" s="47"/>
      <c r="K647" s="47"/>
      <c r="L647" s="47"/>
      <c r="M647" s="47"/>
      <c r="N647" s="47"/>
      <c r="O647" s="47"/>
      <c r="P647" s="50"/>
      <c r="R647" s="3"/>
    </row>
    <row r="648" spans="1:18" s="1" customFormat="1" ht="10.8" customHeight="1" thickBot="1" x14ac:dyDescent="0.35">
      <c r="A648" s="146"/>
      <c r="C648" s="47"/>
      <c r="D648" s="47"/>
      <c r="K648" s="2"/>
      <c r="L648" s="2"/>
      <c r="M648" s="2"/>
      <c r="N648" s="2"/>
      <c r="O648" s="2"/>
      <c r="P648" s="148" t="s">
        <v>35</v>
      </c>
      <c r="R648" s="3"/>
    </row>
    <row r="649" spans="1:18" s="1" customFormat="1" ht="28.2" customHeight="1" thickBot="1" x14ac:dyDescent="0.35">
      <c r="A649" s="146"/>
      <c r="C649" s="339" t="s">
        <v>462</v>
      </c>
      <c r="D649" s="339"/>
      <c r="E649" s="340" t="s">
        <v>458</v>
      </c>
      <c r="F649" s="340"/>
      <c r="G649" s="340"/>
      <c r="H649" s="340"/>
      <c r="I649" s="340"/>
      <c r="J649" s="340"/>
      <c r="K649" s="340"/>
      <c r="L649" s="340"/>
      <c r="M649" s="340"/>
      <c r="N649" s="340"/>
      <c r="O649" s="341"/>
      <c r="P649" s="157"/>
      <c r="R649" s="3"/>
    </row>
    <row r="650" spans="1:18" s="1" customFormat="1" ht="3" customHeight="1" x14ac:dyDescent="0.3">
      <c r="A650" s="146"/>
      <c r="C650" s="152"/>
      <c r="D650" s="50"/>
      <c r="E650" s="50"/>
      <c r="F650" s="47"/>
      <c r="G650" s="47"/>
      <c r="H650" s="47"/>
      <c r="I650" s="47"/>
      <c r="J650" s="47"/>
      <c r="K650" s="47"/>
      <c r="L650" s="47"/>
      <c r="M650" s="47"/>
      <c r="N650" s="47"/>
      <c r="O650" s="47"/>
      <c r="P650" s="50"/>
    </row>
    <row r="651" spans="1:18" s="1" customFormat="1" x14ac:dyDescent="0.3">
      <c r="A651" s="146"/>
      <c r="C651" s="152"/>
      <c r="D651" s="50"/>
      <c r="E651" s="342" t="s">
        <v>421</v>
      </c>
      <c r="F651" s="342"/>
      <c r="G651" s="342"/>
      <c r="H651" s="342"/>
      <c r="I651" s="342"/>
      <c r="J651" s="342"/>
      <c r="K651" s="342"/>
      <c r="L651" s="342"/>
      <c r="M651" s="342"/>
      <c r="N651" s="342"/>
      <c r="O651" s="342"/>
      <c r="P651" s="242"/>
    </row>
    <row r="652" spans="1:18" s="1" customFormat="1" ht="3" customHeight="1" x14ac:dyDescent="0.3">
      <c r="A652" s="146"/>
      <c r="C652" s="152"/>
      <c r="D652" s="50"/>
      <c r="E652" s="240"/>
      <c r="F652" s="142"/>
      <c r="G652" s="142"/>
      <c r="H652" s="142"/>
      <c r="I652" s="142"/>
      <c r="J652" s="142"/>
      <c r="K652" s="142"/>
      <c r="L652" s="142"/>
      <c r="M652" s="142"/>
      <c r="N652" s="142"/>
      <c r="O652" s="142"/>
      <c r="P652" s="47"/>
    </row>
    <row r="653" spans="1:18" s="1" customFormat="1" x14ac:dyDescent="0.3">
      <c r="A653" s="146"/>
      <c r="C653" s="152"/>
      <c r="D653" s="50"/>
      <c r="E653" s="241"/>
      <c r="F653" s="154" t="s">
        <v>463</v>
      </c>
      <c r="G653" s="47" t="s">
        <v>75</v>
      </c>
      <c r="H653" s="47"/>
      <c r="I653" s="47"/>
      <c r="J653" s="47"/>
      <c r="K653" s="47"/>
      <c r="L653" s="47"/>
      <c r="M653" s="47"/>
      <c r="N653" s="47"/>
      <c r="O653" s="47"/>
      <c r="P653" s="158"/>
    </row>
    <row r="654" spans="1:18" s="1" customFormat="1" x14ac:dyDescent="0.3">
      <c r="A654" s="146"/>
      <c r="C654" s="159"/>
      <c r="D654" s="47"/>
      <c r="E654" s="242"/>
      <c r="F654" s="142"/>
      <c r="G654" s="284"/>
      <c r="H654" s="285"/>
      <c r="I654" s="285"/>
      <c r="J654" s="285"/>
      <c r="K654" s="285"/>
      <c r="L654" s="285"/>
      <c r="M654" s="285"/>
      <c r="N654" s="285"/>
      <c r="O654" s="285"/>
      <c r="P654" s="286"/>
    </row>
    <row r="655" spans="1:18" s="1" customFormat="1" x14ac:dyDescent="0.3">
      <c r="A655" s="146"/>
      <c r="C655" s="159"/>
      <c r="D655" s="47"/>
      <c r="E655" s="242"/>
      <c r="F655" s="142"/>
      <c r="G655" s="287"/>
      <c r="H655" s="343"/>
      <c r="I655" s="343"/>
      <c r="J655" s="343"/>
      <c r="K655" s="343"/>
      <c r="L655" s="343"/>
      <c r="M655" s="343"/>
      <c r="N655" s="343"/>
      <c r="O655" s="343"/>
      <c r="P655" s="288"/>
    </row>
    <row r="656" spans="1:18" s="1" customFormat="1" x14ac:dyDescent="0.3">
      <c r="A656" s="146"/>
      <c r="C656" s="159"/>
      <c r="D656" s="47"/>
      <c r="E656" s="242"/>
      <c r="F656" s="142"/>
      <c r="G656" s="289"/>
      <c r="H656" s="290"/>
      <c r="I656" s="290"/>
      <c r="J656" s="290"/>
      <c r="K656" s="290"/>
      <c r="L656" s="290"/>
      <c r="M656" s="290"/>
      <c r="N656" s="290"/>
      <c r="O656" s="290"/>
      <c r="P656" s="291"/>
    </row>
    <row r="657" spans="1:16" s="1" customFormat="1" ht="3" customHeight="1" x14ac:dyDescent="0.3">
      <c r="A657" s="146"/>
      <c r="C657" s="152"/>
      <c r="D657" s="50"/>
      <c r="E657" s="50"/>
      <c r="F657" s="47"/>
      <c r="G657" s="47"/>
      <c r="H657" s="47"/>
      <c r="I657" s="47"/>
      <c r="J657" s="47"/>
      <c r="K657" s="47"/>
      <c r="L657" s="47"/>
      <c r="M657" s="47"/>
      <c r="N657" s="47"/>
      <c r="O657" s="47"/>
      <c r="P657" s="50"/>
    </row>
    <row r="658" spans="1:16" ht="15" customHeight="1" x14ac:dyDescent="0.3"/>
    <row r="659" spans="1:16" ht="15" customHeight="1" x14ac:dyDescent="0.3"/>
    <row r="660" spans="1:16" ht="15" customHeight="1" x14ac:dyDescent="0.3"/>
    <row r="661" spans="1:16" ht="15" customHeight="1" x14ac:dyDescent="0.3"/>
  </sheetData>
  <sheetProtection selectLockedCells="1"/>
  <mergeCells count="253">
    <mergeCell ref="E576:O576"/>
    <mergeCell ref="E583:O584"/>
    <mergeCell ref="E625:O625"/>
    <mergeCell ref="G626:N626"/>
    <mergeCell ref="O626:P626"/>
    <mergeCell ref="O580:P580"/>
    <mergeCell ref="O588:P588"/>
    <mergeCell ref="P583:P584"/>
    <mergeCell ref="E586:O586"/>
    <mergeCell ref="G612:O613"/>
    <mergeCell ref="P612:P613"/>
    <mergeCell ref="G615:O616"/>
    <mergeCell ref="P615:P616"/>
    <mergeCell ref="G620:O620"/>
    <mergeCell ref="E598:O599"/>
    <mergeCell ref="E602:O603"/>
    <mergeCell ref="P598:P599"/>
    <mergeCell ref="P602:P603"/>
    <mergeCell ref="E590:O590"/>
    <mergeCell ref="G593:P595"/>
    <mergeCell ref="C623:D623"/>
    <mergeCell ref="E623:O623"/>
    <mergeCell ref="E628:O628"/>
    <mergeCell ref="G631:P633"/>
    <mergeCell ref="C649:D649"/>
    <mergeCell ref="E649:O649"/>
    <mergeCell ref="E651:O651"/>
    <mergeCell ref="G654:P656"/>
    <mergeCell ref="E606:O608"/>
    <mergeCell ref="P606:P608"/>
    <mergeCell ref="E610:O610"/>
    <mergeCell ref="C636:D636"/>
    <mergeCell ref="E636:O636"/>
    <mergeCell ref="E638:O638"/>
    <mergeCell ref="G639:N639"/>
    <mergeCell ref="O639:P639"/>
    <mergeCell ref="E641:O641"/>
    <mergeCell ref="G644:P646"/>
    <mergeCell ref="E138:O138"/>
    <mergeCell ref="O570:P570"/>
    <mergeCell ref="F568:I568"/>
    <mergeCell ref="G476:P478"/>
    <mergeCell ref="E483:O483"/>
    <mergeCell ref="E485:O485"/>
    <mergeCell ref="E489:O489"/>
    <mergeCell ref="J568:K568"/>
    <mergeCell ref="L568:N568"/>
    <mergeCell ref="O568:P568"/>
    <mergeCell ref="F569:I569"/>
    <mergeCell ref="J569:K569"/>
    <mergeCell ref="L569:N569"/>
    <mergeCell ref="O569:P569"/>
    <mergeCell ref="G227:P229"/>
    <mergeCell ref="E218:O218"/>
    <mergeCell ref="E248:O248"/>
    <mergeCell ref="E250:O250"/>
    <mergeCell ref="E234:O234"/>
    <mergeCell ref="G213:P215"/>
    <mergeCell ref="E220:O220"/>
    <mergeCell ref="E164:O164"/>
    <mergeCell ref="E166:O166"/>
    <mergeCell ref="G168:M168"/>
    <mergeCell ref="E115:O115"/>
    <mergeCell ref="G159:P161"/>
    <mergeCell ref="O26:P26"/>
    <mergeCell ref="G52:P54"/>
    <mergeCell ref="E62:O62"/>
    <mergeCell ref="G64:M64"/>
    <mergeCell ref="E76:O76"/>
    <mergeCell ref="E80:O80"/>
    <mergeCell ref="G108:P110"/>
    <mergeCell ref="F43:L43"/>
    <mergeCell ref="E101:O101"/>
    <mergeCell ref="G29:P31"/>
    <mergeCell ref="G72:P74"/>
    <mergeCell ref="E105:O105"/>
    <mergeCell ref="E60:O60"/>
    <mergeCell ref="G87:P89"/>
    <mergeCell ref="G97:P99"/>
    <mergeCell ref="G122:P124"/>
    <mergeCell ref="G141:P143"/>
    <mergeCell ref="E146:O146"/>
    <mergeCell ref="E152:O152"/>
    <mergeCell ref="E156:O156"/>
    <mergeCell ref="E127:O127"/>
    <mergeCell ref="E134:O134"/>
    <mergeCell ref="I7:K7"/>
    <mergeCell ref="I8:K8"/>
    <mergeCell ref="I9:K9"/>
    <mergeCell ref="I10:K10"/>
    <mergeCell ref="I11:K11"/>
    <mergeCell ref="F530:N530"/>
    <mergeCell ref="F531:N531"/>
    <mergeCell ref="F532:N532"/>
    <mergeCell ref="F533:P537"/>
    <mergeCell ref="A7:H8"/>
    <mergeCell ref="O7:P8"/>
    <mergeCell ref="N7:N8"/>
    <mergeCell ref="L7:M8"/>
    <mergeCell ref="L9:M10"/>
    <mergeCell ref="L11:M12"/>
    <mergeCell ref="L13:M14"/>
    <mergeCell ref="L15:M16"/>
    <mergeCell ref="G150:N150"/>
    <mergeCell ref="E119:O119"/>
    <mergeCell ref="E148:O148"/>
    <mergeCell ref="E113:O113"/>
    <mergeCell ref="E129:O129"/>
    <mergeCell ref="E92:O92"/>
    <mergeCell ref="E94:O94"/>
    <mergeCell ref="A1:P1"/>
    <mergeCell ref="A5:M5"/>
    <mergeCell ref="N5:P5"/>
    <mergeCell ref="A6:H6"/>
    <mergeCell ref="I6:K6"/>
    <mergeCell ref="A2:K2"/>
    <mergeCell ref="O6:P6"/>
    <mergeCell ref="A3:K3"/>
    <mergeCell ref="L6:M6"/>
    <mergeCell ref="I17:K17"/>
    <mergeCell ref="I18:K18"/>
    <mergeCell ref="I19:K19"/>
    <mergeCell ref="L17:M18"/>
    <mergeCell ref="G49:I49"/>
    <mergeCell ref="G34:P36"/>
    <mergeCell ref="A13:H14"/>
    <mergeCell ref="A11:H12"/>
    <mergeCell ref="A9:H10"/>
    <mergeCell ref="I16:K16"/>
    <mergeCell ref="I12:K12"/>
    <mergeCell ref="I13:K13"/>
    <mergeCell ref="F39:L39"/>
    <mergeCell ref="G45:I45"/>
    <mergeCell ref="G47:I47"/>
    <mergeCell ref="L19:M20"/>
    <mergeCell ref="I20:K20"/>
    <mergeCell ref="F24:L24"/>
    <mergeCell ref="A19:H20"/>
    <mergeCell ref="I14:K14"/>
    <mergeCell ref="I15:K15"/>
    <mergeCell ref="A15:H16"/>
    <mergeCell ref="A17:H18"/>
    <mergeCell ref="G180:N180"/>
    <mergeCell ref="G170:M170"/>
    <mergeCell ref="H177:N178"/>
    <mergeCell ref="G184:N184"/>
    <mergeCell ref="E186:O186"/>
    <mergeCell ref="E190:O190"/>
    <mergeCell ref="G182:N182"/>
    <mergeCell ref="G193:P195"/>
    <mergeCell ref="E198:O198"/>
    <mergeCell ref="E206:O206"/>
    <mergeCell ref="E210:O210"/>
    <mergeCell ref="E200:O200"/>
    <mergeCell ref="E224:O224"/>
    <mergeCell ref="G241:P243"/>
    <mergeCell ref="E232:O232"/>
    <mergeCell ref="E238:O238"/>
    <mergeCell ref="E321:O321"/>
    <mergeCell ref="H306:N307"/>
    <mergeCell ref="N252:P252"/>
    <mergeCell ref="E309:O309"/>
    <mergeCell ref="E313:O313"/>
    <mergeCell ref="G316:P318"/>
    <mergeCell ref="E255:O255"/>
    <mergeCell ref="E257:O257"/>
    <mergeCell ref="G260:P262"/>
    <mergeCell ref="E265:O265"/>
    <mergeCell ref="E267:O267"/>
    <mergeCell ref="E291:O291"/>
    <mergeCell ref="G270:P272"/>
    <mergeCell ref="E275:O275"/>
    <mergeCell ref="E277:O277"/>
    <mergeCell ref="G280:P282"/>
    <mergeCell ref="E289:O289"/>
    <mergeCell ref="E382:O382"/>
    <mergeCell ref="E364:O364"/>
    <mergeCell ref="E370:O370"/>
    <mergeCell ref="H334:N335"/>
    <mergeCell ref="E352:O352"/>
    <mergeCell ref="E356:O356"/>
    <mergeCell ref="G359:P361"/>
    <mergeCell ref="E323:O323"/>
    <mergeCell ref="H349:N350"/>
    <mergeCell ref="E366:O366"/>
    <mergeCell ref="E374:O374"/>
    <mergeCell ref="G377:P379"/>
    <mergeCell ref="F570:I570"/>
    <mergeCell ref="H403:N404"/>
    <mergeCell ref="G425:P427"/>
    <mergeCell ref="E473:O473"/>
    <mergeCell ref="G492:P494"/>
    <mergeCell ref="H443:N444"/>
    <mergeCell ref="E463:O463"/>
    <mergeCell ref="E449:O449"/>
    <mergeCell ref="E409:O409"/>
    <mergeCell ref="E527:P527"/>
    <mergeCell ref="E430:O430"/>
    <mergeCell ref="E515:P515"/>
    <mergeCell ref="E518:P524"/>
    <mergeCell ref="E411:O411"/>
    <mergeCell ref="E418:O418"/>
    <mergeCell ref="O564:P564"/>
    <mergeCell ref="L562:N562"/>
    <mergeCell ref="F567:I567"/>
    <mergeCell ref="O562:P562"/>
    <mergeCell ref="F566:I566"/>
    <mergeCell ref="E422:O422"/>
    <mergeCell ref="E453:O453"/>
    <mergeCell ref="G456:P458"/>
    <mergeCell ref="E432:O432"/>
    <mergeCell ref="O565:P565"/>
    <mergeCell ref="F565:I565"/>
    <mergeCell ref="J565:K565"/>
    <mergeCell ref="L565:N565"/>
    <mergeCell ref="E540:P540"/>
    <mergeCell ref="F529:N529"/>
    <mergeCell ref="E542:P550"/>
    <mergeCell ref="E396:O396"/>
    <mergeCell ref="E384:O384"/>
    <mergeCell ref="E388:O388"/>
    <mergeCell ref="F562:I562"/>
    <mergeCell ref="E499:O499"/>
    <mergeCell ref="E501:O501"/>
    <mergeCell ref="E505:O505"/>
    <mergeCell ref="G508:P510"/>
    <mergeCell ref="E461:O461"/>
    <mergeCell ref="E469:O469"/>
    <mergeCell ref="G391:P393"/>
    <mergeCell ref="J570:K570"/>
    <mergeCell ref="L570:N570"/>
    <mergeCell ref="E573:O574"/>
    <mergeCell ref="P573:P574"/>
    <mergeCell ref="J567:K567"/>
    <mergeCell ref="L567:N567"/>
    <mergeCell ref="O567:P567"/>
    <mergeCell ref="E553:P553"/>
    <mergeCell ref="F561:I561"/>
    <mergeCell ref="F563:I563"/>
    <mergeCell ref="J561:K561"/>
    <mergeCell ref="L561:N561"/>
    <mergeCell ref="O561:P561"/>
    <mergeCell ref="J563:K563"/>
    <mergeCell ref="L563:N563"/>
    <mergeCell ref="O563:P563"/>
    <mergeCell ref="E555:P559"/>
    <mergeCell ref="F564:I564"/>
    <mergeCell ref="J562:K562"/>
    <mergeCell ref="J564:K564"/>
    <mergeCell ref="L564:N564"/>
    <mergeCell ref="J566:K566"/>
    <mergeCell ref="L566:N566"/>
    <mergeCell ref="O566:P566"/>
  </mergeCells>
  <phoneticPr fontId="1"/>
  <conditionalFormatting sqref="E62:P69 E71:P74">
    <cfRule type="expression" dxfId="89" priority="194">
      <formula>$P$60&lt;&gt;"実施した"</formula>
    </cfRule>
  </conditionalFormatting>
  <conditionalFormatting sqref="E80:P84 E86:P89">
    <cfRule type="expression" dxfId="88" priority="192">
      <formula>$P$60&lt;&gt;"実施しない"</formula>
    </cfRule>
  </conditionalFormatting>
  <conditionalFormatting sqref="E76:P78">
    <cfRule type="expression" dxfId="87" priority="193">
      <formula>$P$60&lt;&gt;"実施予定"</formula>
    </cfRule>
  </conditionalFormatting>
  <conditionalFormatting sqref="E94:P99">
    <cfRule type="expression" dxfId="86" priority="191">
      <formula>$P$92&lt;&gt;"実施した"</formula>
    </cfRule>
  </conditionalFormatting>
  <conditionalFormatting sqref="E101:P103">
    <cfRule type="expression" dxfId="85" priority="190">
      <formula>$P$92&lt;&gt;"実施予定"</formula>
    </cfRule>
  </conditionalFormatting>
  <conditionalFormatting sqref="E105:P110">
    <cfRule type="expression" dxfId="84" priority="189">
      <formula>$P$92&lt;&gt;"実施しない"</formula>
    </cfRule>
  </conditionalFormatting>
  <conditionalFormatting sqref="E129:P130 E132:P132">
    <cfRule type="expression" dxfId="83" priority="188">
      <formula>$P$127&lt;&gt;"実施した"</formula>
    </cfRule>
  </conditionalFormatting>
  <conditionalFormatting sqref="E115:P117">
    <cfRule type="expression" dxfId="82" priority="187">
      <formula>$P$113&lt;&gt;"実施予定"</formula>
    </cfRule>
  </conditionalFormatting>
  <conditionalFormatting sqref="E119:P124">
    <cfRule type="expression" dxfId="81" priority="186">
      <formula>$P$113&lt;&gt;"実施しない"</formula>
    </cfRule>
  </conditionalFormatting>
  <conditionalFormatting sqref="E134:P136">
    <cfRule type="expression" dxfId="80" priority="185">
      <formula>$P$127&lt;&gt;"実施予定"</formula>
    </cfRule>
  </conditionalFormatting>
  <conditionalFormatting sqref="E138:P143">
    <cfRule type="expression" dxfId="79" priority="184">
      <formula>$P$127&lt;&gt;"実施しない"</formula>
    </cfRule>
  </conditionalFormatting>
  <conditionalFormatting sqref="E156:P161">
    <cfRule type="expression" dxfId="78" priority="183">
      <formula>$P$146&lt;&gt;"実施しない"</formula>
    </cfRule>
  </conditionalFormatting>
  <conditionalFormatting sqref="E152:P154">
    <cfRule type="expression" dxfId="77" priority="182">
      <formula>$P$146&lt;&gt;"実施予定"</formula>
    </cfRule>
  </conditionalFormatting>
  <conditionalFormatting sqref="E148:P150">
    <cfRule type="expression" dxfId="76" priority="181">
      <formula>$P$146&lt;&gt;"実施した"</formula>
    </cfRule>
  </conditionalFormatting>
  <conditionalFormatting sqref="E166:P176 E179:P184 E177:H177 E178:G178 O177:P178">
    <cfRule type="expression" dxfId="75" priority="180">
      <formula>$P$164&lt;&gt;"実施した"</formula>
    </cfRule>
  </conditionalFormatting>
  <conditionalFormatting sqref="E186:P188">
    <cfRule type="expression" dxfId="74" priority="179">
      <formula>$P$164&lt;&gt;"実施予定"</formula>
    </cfRule>
  </conditionalFormatting>
  <conditionalFormatting sqref="E190:P195">
    <cfRule type="expression" dxfId="73" priority="178">
      <formula>$P$164&lt;&gt;"実施しない"</formula>
    </cfRule>
  </conditionalFormatting>
  <conditionalFormatting sqref="E206:P208">
    <cfRule type="expression" dxfId="72" priority="177">
      <formula>$P$198&lt;&gt;"実施予定"</formula>
    </cfRule>
  </conditionalFormatting>
  <conditionalFormatting sqref="E210:P215">
    <cfRule type="expression" dxfId="71" priority="176">
      <formula>$P$198&lt;&gt;"実施しない"</formula>
    </cfRule>
  </conditionalFormatting>
  <conditionalFormatting sqref="E220:P222">
    <cfRule type="expression" dxfId="70" priority="175">
      <formula>$P$218&lt;&gt;"実施予定"</formula>
    </cfRule>
  </conditionalFormatting>
  <conditionalFormatting sqref="E224:P229">
    <cfRule type="expression" dxfId="69" priority="174">
      <formula>$P$218&lt;&gt;"実施しない"</formula>
    </cfRule>
  </conditionalFormatting>
  <conditionalFormatting sqref="E238:P243">
    <cfRule type="expression" dxfId="68" priority="172">
      <formula>$P$232&lt;&gt;"実施しない"</formula>
    </cfRule>
  </conditionalFormatting>
  <conditionalFormatting sqref="E250:P251">
    <cfRule type="expression" dxfId="67" priority="152">
      <formula>$P$248&lt;&gt;"あり"</formula>
    </cfRule>
  </conditionalFormatting>
  <conditionalFormatting sqref="E234:P236">
    <cfRule type="expression" dxfId="66" priority="151">
      <formula>$P$232&lt;&gt;"実施予定"</formula>
    </cfRule>
  </conditionalFormatting>
  <conditionalFormatting sqref="E70:P70">
    <cfRule type="expression" dxfId="65" priority="150">
      <formula>$P$60&lt;&gt;"実施した"</formula>
    </cfRule>
  </conditionalFormatting>
  <conditionalFormatting sqref="E85:P85">
    <cfRule type="expression" dxfId="64" priority="149">
      <formula>$P$60&lt;&gt;"実施しない"</formula>
    </cfRule>
  </conditionalFormatting>
  <conditionalFormatting sqref="E252:P252">
    <cfRule type="expression" dxfId="63" priority="145">
      <formula>$P$248&lt;&gt;"あり"</formula>
    </cfRule>
  </conditionalFormatting>
  <conditionalFormatting sqref="E453:P458">
    <cfRule type="expression" dxfId="62" priority="141">
      <formula>$P$430&lt;&gt;"策定しない"</formula>
    </cfRule>
  </conditionalFormatting>
  <conditionalFormatting sqref="E449:P451">
    <cfRule type="expression" dxfId="61" priority="140">
      <formula>$P$430&lt;&gt;"策定予定"</formula>
    </cfRule>
  </conditionalFormatting>
  <conditionalFormatting sqref="E501:P503">
    <cfRule type="expression" dxfId="60" priority="134">
      <formula>$P$499&lt;&gt;"実施予定"</formula>
    </cfRule>
  </conditionalFormatting>
  <conditionalFormatting sqref="E505:P510">
    <cfRule type="expression" dxfId="59" priority="135">
      <formula>$P$499&lt;&gt;"実施しない"</formula>
    </cfRule>
  </conditionalFormatting>
  <conditionalFormatting sqref="E485:P487">
    <cfRule type="expression" dxfId="58" priority="130">
      <formula>$P$483&lt;&gt;"実施予定"</formula>
    </cfRule>
  </conditionalFormatting>
  <conditionalFormatting sqref="E473:P478">
    <cfRule type="expression" dxfId="57" priority="133">
      <formula>$P$461&lt;&gt;"実施しない"</formula>
    </cfRule>
  </conditionalFormatting>
  <conditionalFormatting sqref="E469:P471">
    <cfRule type="expression" dxfId="56" priority="132">
      <formula>$P$461&lt;&gt;"実施予定"</formula>
    </cfRule>
  </conditionalFormatting>
  <conditionalFormatting sqref="E489:P494">
    <cfRule type="expression" dxfId="55" priority="131">
      <formula>$P$483&lt;&gt;"実施しない"</formula>
    </cfRule>
  </conditionalFormatting>
  <conditionalFormatting sqref="E313:P318">
    <cfRule type="expression" dxfId="54" priority="127">
      <formula>$P$289&lt;&gt;"策定しない"</formula>
    </cfRule>
  </conditionalFormatting>
  <conditionalFormatting sqref="E309:P311">
    <cfRule type="expression" dxfId="53" priority="126">
      <formula>$P$289&lt;&gt;"策定予定"</formula>
    </cfRule>
  </conditionalFormatting>
  <conditionalFormatting sqref="E374:P379">
    <cfRule type="expression" dxfId="52" priority="125">
      <formula>$P$364&lt;&gt;"策定しない"</formula>
    </cfRule>
  </conditionalFormatting>
  <conditionalFormatting sqref="E370:P372">
    <cfRule type="expression" dxfId="51" priority="124">
      <formula>$P$364&lt;&gt;"策定予定"</formula>
    </cfRule>
  </conditionalFormatting>
  <conditionalFormatting sqref="E388:P393">
    <cfRule type="expression" dxfId="50" priority="121">
      <formula>$P$382&lt;&gt;"実施しない"</formula>
    </cfRule>
  </conditionalFormatting>
  <conditionalFormatting sqref="E384:P386">
    <cfRule type="expression" dxfId="49" priority="120">
      <formula>$P$382&lt;&gt;"実施予定"</formula>
    </cfRule>
  </conditionalFormatting>
  <conditionalFormatting sqref="E257:P262">
    <cfRule type="expression" dxfId="48" priority="119">
      <formula>$P$255&lt;&gt;"確認していない"</formula>
    </cfRule>
  </conditionalFormatting>
  <conditionalFormatting sqref="E267:P272">
    <cfRule type="expression" dxfId="47" priority="114">
      <formula>$P$265&lt;&gt;"確認していない"</formula>
    </cfRule>
  </conditionalFormatting>
  <conditionalFormatting sqref="E277:P282">
    <cfRule type="expression" dxfId="46" priority="113">
      <formula>$P$275&lt;&gt;"確認していない"</formula>
    </cfRule>
  </conditionalFormatting>
  <conditionalFormatting sqref="E200:P204">
    <cfRule type="expression" dxfId="45" priority="105">
      <formula>$P$198&lt;&gt;"実施した"</formula>
    </cfRule>
  </conditionalFormatting>
  <conditionalFormatting sqref="E356:P361">
    <cfRule type="expression" dxfId="44" priority="104">
      <formula>$P$321&lt;&gt;"策定しない"</formula>
    </cfRule>
  </conditionalFormatting>
  <conditionalFormatting sqref="E352:P354">
    <cfRule type="expression" dxfId="43" priority="103">
      <formula>$P$321&lt;&gt;"策定予定"</formula>
    </cfRule>
  </conditionalFormatting>
  <conditionalFormatting sqref="E432:P447">
    <cfRule type="expression" dxfId="42" priority="102">
      <formula>$P$430&lt;&gt;"策定した"</formula>
    </cfRule>
  </conditionalFormatting>
  <conditionalFormatting sqref="E463:P467">
    <cfRule type="expression" dxfId="41" priority="99">
      <formula>$P$461&lt;&gt;"実施した"</formula>
    </cfRule>
  </conditionalFormatting>
  <conditionalFormatting sqref="E323:P350">
    <cfRule type="expression" dxfId="40" priority="98">
      <formula>$P$321&lt;&gt;"策定した"</formula>
    </cfRule>
  </conditionalFormatting>
  <conditionalFormatting sqref="E291:P303 E307:G307 E306:H306 O306:P307">
    <cfRule type="expression" dxfId="39" priority="97">
      <formula>$P$289&lt;&gt;"策定した"</formula>
    </cfRule>
  </conditionalFormatting>
  <conditionalFormatting sqref="E366:P368">
    <cfRule type="expression" dxfId="38" priority="96">
      <formula>$P$364&lt;&gt;"策定した"</formula>
    </cfRule>
  </conditionalFormatting>
  <conditionalFormatting sqref="E131:P131">
    <cfRule type="expression" dxfId="37" priority="94">
      <formula>$P$127&lt;&gt;"実施した"</formula>
    </cfRule>
  </conditionalFormatting>
  <conditionalFormatting sqref="E304:P305">
    <cfRule type="expression" dxfId="36" priority="89">
      <formula>$P$289&lt;&gt;"策定した"</formula>
    </cfRule>
  </conditionalFormatting>
  <conditionalFormatting sqref="E422:P427">
    <cfRule type="expression" dxfId="35" priority="84">
      <formula>$P$409&lt;&gt;"策定しない"</formula>
    </cfRule>
  </conditionalFormatting>
  <conditionalFormatting sqref="E418:P420">
    <cfRule type="expression" dxfId="34" priority="83">
      <formula>$P$409&lt;&gt;"策定予定"</formula>
    </cfRule>
  </conditionalFormatting>
  <conditionalFormatting sqref="E411:P416">
    <cfRule type="expression" dxfId="33" priority="82">
      <formula>$P$409&lt;&gt;"策定した"</formula>
    </cfRule>
  </conditionalFormatting>
  <conditionalFormatting sqref="E576:P579 E580:O580">
    <cfRule type="expression" dxfId="32" priority="63">
      <formula>$P$573&lt;&gt;"あり"</formula>
    </cfRule>
  </conditionalFormatting>
  <conditionalFormatting sqref="E586:P587 E588:O588">
    <cfRule type="expression" dxfId="31" priority="61">
      <formula>$P$583&lt;&gt;"構築・策定予定"</formula>
    </cfRule>
  </conditionalFormatting>
  <conditionalFormatting sqref="E590:P595">
    <cfRule type="expression" dxfId="30" priority="62">
      <formula>$P$583&lt;&gt;"構築・策定しない"</formula>
    </cfRule>
  </conditionalFormatting>
  <conditionalFormatting sqref="P22">
    <cfRule type="cellIs" dxfId="29" priority="60" operator="equal">
      <formula>"記入OK"</formula>
    </cfRule>
  </conditionalFormatting>
  <conditionalFormatting sqref="P57">
    <cfRule type="cellIs" dxfId="28" priority="59" operator="equal">
      <formula>"記入OK"</formula>
    </cfRule>
  </conditionalFormatting>
  <conditionalFormatting sqref="P246">
    <cfRule type="cellIs" dxfId="27" priority="58" operator="equal">
      <formula>"記入OK"</formula>
    </cfRule>
  </conditionalFormatting>
  <conditionalFormatting sqref="P285">
    <cfRule type="cellIs" dxfId="26" priority="57" operator="equal">
      <formula>"記入OK"</formula>
    </cfRule>
  </conditionalFormatting>
  <conditionalFormatting sqref="M3">
    <cfRule type="cellIs" dxfId="25" priority="17" operator="equal">
      <formula>"設問E-⑨-3"&amp;CHAR(10)&amp;"未記入"</formula>
    </cfRule>
    <cfRule type="cellIs" dxfId="24" priority="56" operator="equal">
      <formula>"記入OK"</formula>
    </cfRule>
  </conditionalFormatting>
  <conditionalFormatting sqref="M2">
    <cfRule type="expression" dxfId="23" priority="55">
      <formula>(M3="記入OK")</formula>
    </cfRule>
  </conditionalFormatting>
  <conditionalFormatting sqref="P513">
    <cfRule type="cellIs" dxfId="22" priority="52" operator="equal">
      <formula>"記入OK"</formula>
    </cfRule>
  </conditionalFormatting>
  <conditionalFormatting sqref="N3">
    <cfRule type="cellIs" dxfId="21" priority="48" operator="equal">
      <formula>"変更なし"</formula>
    </cfRule>
    <cfRule type="cellIs" dxfId="20" priority="54" operator="equal">
      <formula>"記入あり"</formula>
    </cfRule>
  </conditionalFormatting>
  <conditionalFormatting sqref="N2">
    <cfRule type="expression" dxfId="19" priority="46">
      <formula>(N3="変更なし")</formula>
    </cfRule>
    <cfRule type="expression" dxfId="18" priority="53">
      <formula>(N3="記入あり")</formula>
    </cfRule>
  </conditionalFormatting>
  <conditionalFormatting sqref="O2">
    <cfRule type="expression" dxfId="17" priority="44">
      <formula>(O3="変更なし")</formula>
    </cfRule>
    <cfRule type="expression" dxfId="16" priority="45">
      <formula>(O3="記入あり")</formula>
    </cfRule>
  </conditionalFormatting>
  <conditionalFormatting sqref="O3">
    <cfRule type="cellIs" dxfId="15" priority="42" operator="equal">
      <formula>"変更なし"</formula>
    </cfRule>
    <cfRule type="cellIs" dxfId="14" priority="43" operator="equal">
      <formula>"記入あり"</formula>
    </cfRule>
  </conditionalFormatting>
  <conditionalFormatting sqref="P2">
    <cfRule type="expression" dxfId="13" priority="40">
      <formula>(P3="報告不要")</formula>
    </cfRule>
    <cfRule type="expression" dxfId="12" priority="41">
      <formula>(P3="記入あり")</formula>
    </cfRule>
  </conditionalFormatting>
  <conditionalFormatting sqref="P3">
    <cfRule type="cellIs" dxfId="11" priority="38" operator="equal">
      <formula>"報告不要"</formula>
    </cfRule>
    <cfRule type="cellIs" dxfId="10" priority="39" operator="equal">
      <formula>"記入あり"</formula>
    </cfRule>
  </conditionalFormatting>
  <conditionalFormatting sqref="E628:P633">
    <cfRule type="expression" dxfId="9" priority="30">
      <formula>$P$623&lt;&gt;"実行していない"</formula>
    </cfRule>
  </conditionalFormatting>
  <conditionalFormatting sqref="E651:P656">
    <cfRule type="expression" dxfId="8" priority="29">
      <formula>$P$649&lt;&gt;"実施していない"</formula>
    </cfRule>
  </conditionalFormatting>
  <conditionalFormatting sqref="E610:P616">
    <cfRule type="expression" dxfId="7" priority="28">
      <formula>$P$606&lt;&gt;"あり"</formula>
    </cfRule>
  </conditionalFormatting>
  <conditionalFormatting sqref="E625:P626">
    <cfRule type="expression" dxfId="6" priority="19">
      <formula>$P$623&lt;&gt;"実行した"</formula>
    </cfRule>
  </conditionalFormatting>
  <conditionalFormatting sqref="P649">
    <cfRule type="expression" dxfId="5" priority="13">
      <formula>$P$461&lt;&gt;"実施した"</formula>
    </cfRule>
  </conditionalFormatting>
  <conditionalFormatting sqref="P623">
    <cfRule type="expression" dxfId="4" priority="6">
      <formula>$P$409&lt;&gt;"策定した"</formula>
    </cfRule>
  </conditionalFormatting>
  <conditionalFormatting sqref="E641:P646">
    <cfRule type="expression" dxfId="3" priority="5">
      <formula>$P$636&lt;&gt;"実行していない"</formula>
    </cfRule>
  </conditionalFormatting>
  <conditionalFormatting sqref="E638:P639">
    <cfRule type="expression" dxfId="2" priority="3">
      <formula>$P$636&lt;&gt;"実行した"</formula>
    </cfRule>
  </conditionalFormatting>
  <conditionalFormatting sqref="P636">
    <cfRule type="expression" dxfId="1" priority="1">
      <formula>$P$430&lt;&gt;"策定した"</formula>
    </cfRule>
  </conditionalFormatting>
  <dataValidations count="24">
    <dataValidation type="list" allowBlank="1" showInputMessage="1" showErrorMessage="1" sqref="P503 P103 P78 P117 P136 P154 P188 P208 P222 P236 P311 P354 P372 P386 P420 P451 P471 P487">
      <formula1>"2020年度3Q, 2020年度4Q, 2021年度1Q, 2021年度2Q以降"</formula1>
    </dataValidation>
    <dataValidation type="list" allowBlank="1" showInputMessage="1" showErrorMessage="1" sqref="P60 P92 P113 P232 P146 P164 P198 P218 P127 P483 P461 P499 P382">
      <formula1>"実施した,実施予定,実施しない"</formula1>
    </dataValidation>
    <dataValidation type="list" allowBlank="1" showInputMessage="1" sqref="O71">
      <formula1>"○"</formula1>
    </dataValidation>
    <dataValidation type="whole" allowBlank="1" showInputMessage="1" showErrorMessage="1" sqref="O45 O47 J47 J45 O49 J49">
      <formula1>0</formula1>
      <formula2>99999</formula2>
    </dataValidation>
    <dataValidation type="whole" operator="greaterThanOrEqual" allowBlank="1" showInputMessage="1" showErrorMessage="1" sqref="O41 M28 M33 H41 K41">
      <formula1>0</formula1>
    </dataValidation>
    <dataValidation type="list" allowBlank="1" showInputMessage="1" showErrorMessage="1" sqref="P467 P150 P180 P182 P184 P649">
      <formula1>"実施した,実施していない"</formula1>
    </dataValidation>
    <dataValidation type="list" allowBlank="1" showInputMessage="1" sqref="O26:P26">
      <formula1>"おおよそ利用して実施,一部利用して実施,利用していない"</formula1>
    </dataValidation>
    <dataValidation type="list" allowBlank="1" showInputMessage="1" showErrorMessage="1" sqref="P248 P573 P598 P602 P612:P613 P615:P616 P606:P608">
      <formula1>"あり,なし"</formula1>
    </dataValidation>
    <dataValidation type="list" allowBlank="1" showInputMessage="1" showErrorMessage="1" sqref="N252:P252">
      <formula1>"リスク対応完了,対応計画を策定し、リスク対応中,対応計画の策定中"</formula1>
    </dataValidation>
    <dataValidation type="list" allowBlank="1" showInputMessage="1" showErrorMessage="1" sqref="P364 P430 P289 P321 P409">
      <formula1>"策定した,策定予定,策定しない"</formula1>
    </dataValidation>
    <dataValidation type="list" allowBlank="1" showInputMessage="1" showErrorMessage="1" sqref="P275 P255 P265">
      <formula1>"確認した,確認していない"</formula1>
    </dataValidation>
    <dataValidation type="list" allowBlank="1" showInputMessage="1" showErrorMessage="1" sqref="P293 P204">
      <formula1>"している,していない"</formula1>
    </dataValidation>
    <dataValidation type="list" allowBlank="1" showInputMessage="1" showErrorMessage="1" sqref="P436 P295 P338 P368 P413 P434">
      <formula1>"行った,行っていない"</formula1>
    </dataValidation>
    <dataValidation type="list" allowBlank="1" showInputMessage="1" showErrorMessage="1" sqref="P465">
      <formula1>"参加した,参加しない"</formula1>
    </dataValidation>
    <dataValidation type="list" allowBlank="1" showInputMessage="1" sqref="P416 P447">
      <formula1>"構築している,構築していない"</formula1>
    </dataValidation>
    <dataValidation type="list" allowBlank="1" showInputMessage="1" showErrorMessage="1" sqref="P202">
      <formula1>"定めている,定めていない"</formula1>
    </dataValidation>
    <dataValidation type="list" allowBlank="1" showInputMessage="1" showErrorMessage="1" sqref="P583">
      <formula1>"構築・策定した,構築・策定予定,構築・策定しない"</formula1>
    </dataValidation>
    <dataValidation allowBlank="1" showInputMessage="1" sqref="P403"/>
    <dataValidation type="list" allowBlank="1" showInputMessage="1" showErrorMessage="1" sqref="P65:P69 P83:P85 P171:P176 P298:P305 P326:P333 P336 P341:P348 P398:P402 P405 P439:P442 P529:P531">
      <formula1>"○"</formula1>
    </dataValidation>
    <dataValidation type="list" allowBlank="1" showInputMessage="1" showErrorMessage="1" sqref="P415 P446">
      <formula1>"構築している,構築していない"</formula1>
    </dataValidation>
    <dataValidation type="list" allowBlank="1" showInputMessage="1" showErrorMessage="1" sqref="P578">
      <formula1>"新規導入,更新,新規導入及び更新"</formula1>
    </dataValidation>
    <dataValidation type="list" allowBlank="1" showInputMessage="1" showErrorMessage="1" sqref="P614">
      <formula1>"実施した,実施しない"</formula1>
    </dataValidation>
    <dataValidation type="list" allowBlank="1" showInputMessage="1" showErrorMessage="1" sqref="P636 P623">
      <formula1>"実行した,実行していない"</formula1>
    </dataValidation>
    <dataValidation type="list" allowBlank="1" showInputMessage="1" showErrorMessage="1" sqref="P620">
      <formula1>"共有した,共有していない"</formula1>
    </dataValidation>
  </dataValidations>
  <hyperlinks>
    <hyperlink ref="I10" r:id="rId1" display="example@example.co.jp"/>
    <hyperlink ref="I12" r:id="rId2" display="example@example.co.jp"/>
    <hyperlink ref="I16" r:id="rId3" display="example@example.co.jp"/>
    <hyperlink ref="I18" r:id="rId4" display="example@example.co.jp"/>
    <hyperlink ref="I20" r:id="rId5" display="example@example.co.jp"/>
    <hyperlink ref="I14" r:id="rId6" display="example@example.co.jp"/>
    <hyperlink ref="I8" r:id="rId7" display="example@example.co.jp"/>
  </hyperlinks>
  <pageMargins left="0.47" right="0.45" top="0.2" bottom="0.34" header="0" footer="0.16"/>
  <pageSetup paperSize="9" scale="65" fitToHeight="0" orientation="portrait" r:id="rId8"/>
  <headerFooter>
    <oddFooter>&amp;C&amp;P / &amp;N</oddFooter>
  </headerFooter>
  <rowBreaks count="7" manualBreakCount="7">
    <brk id="90" max="15" man="1"/>
    <brk id="196" max="15" man="1"/>
    <brk id="283" max="15" man="1"/>
    <brk id="362" max="15" man="1"/>
    <brk id="459" max="15" man="1"/>
    <brk id="551" max="15" man="1"/>
    <brk id="647" max="15" man="1"/>
  </rowBreaks>
  <ignoredErrors>
    <ignoredError sqref="P22 P57" unlockedFormula="1"/>
  </ignoredErrors>
  <extLst>
    <ext xmlns:x14="http://schemas.microsoft.com/office/spreadsheetml/2009/9/main" uri="{78C0D931-6437-407d-A8EE-F0AAD7539E65}">
      <x14:conditionalFormattings>
        <x14:conditionalFormatting xmlns:xm="http://schemas.microsoft.com/office/excel/2006/main">
          <x14:cfRule type="expression" priority="18" id="{60544EB7-9378-47AF-AC43-8143DA448904}">
            <xm:f>別紙C!$R$53&lt;&gt;"本紙回答催促"</xm:f>
            <x14:dxf>
              <fill>
                <patternFill>
                  <bgColor theme="2" tint="-0.24994659260841701"/>
                </patternFill>
              </fill>
            </x14:dxf>
          </x14:cfRule>
          <xm:sqref>E618:P620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39"/>
  <sheetViews>
    <sheetView workbookViewId="0"/>
  </sheetViews>
  <sheetFormatPr defaultRowHeight="15" x14ac:dyDescent="0.3"/>
  <cols>
    <col min="4" max="4" width="9.1796875" customWidth="1"/>
  </cols>
  <sheetData>
    <row r="1" spans="2:5" ht="15.6" thickBot="1" x14ac:dyDescent="0.35">
      <c r="B1" t="s">
        <v>373</v>
      </c>
      <c r="D1" s="44" t="b">
        <f>AND(D3,D12,D20,D60,D70,D115)</f>
        <v>0</v>
      </c>
    </row>
    <row r="2" spans="2:5" ht="15.6" thickBot="1" x14ac:dyDescent="0.35"/>
    <row r="3" spans="2:5" ht="15.6" thickBot="1" x14ac:dyDescent="0.35">
      <c r="B3" t="s">
        <v>395</v>
      </c>
      <c r="D3" s="44" t="b">
        <f>AND(D4:D8)</f>
        <v>0</v>
      </c>
    </row>
    <row r="4" spans="2:5" x14ac:dyDescent="0.3">
      <c r="C4" t="s">
        <v>396</v>
      </c>
      <c r="D4" s="110" t="b">
        <f>NOT(ISBLANK(本紙!$A$3))</f>
        <v>0</v>
      </c>
    </row>
    <row r="5" spans="2:5" x14ac:dyDescent="0.3">
      <c r="C5" t="s">
        <v>397</v>
      </c>
      <c r="D5" s="110" t="b">
        <v>1</v>
      </c>
      <c r="E5" s="88" t="s">
        <v>304</v>
      </c>
    </row>
    <row r="6" spans="2:5" x14ac:dyDescent="0.3">
      <c r="C6" t="s">
        <v>398</v>
      </c>
      <c r="D6" s="110" t="b">
        <f>IF(COUNTA(本紙!$A$7:$A$19)&gt;0,TRUE,FALSE)</f>
        <v>0</v>
      </c>
    </row>
    <row r="7" spans="2:5" ht="30" x14ac:dyDescent="0.3">
      <c r="C7" s="111" t="s">
        <v>400</v>
      </c>
      <c r="D7" s="110" t="b">
        <f>IF(COUNTA(本紙!$L$7:$L$19)&gt;0,TRUE,FALSE)</f>
        <v>0</v>
      </c>
    </row>
    <row r="8" spans="2:5" x14ac:dyDescent="0.3">
      <c r="C8" t="s">
        <v>399</v>
      </c>
      <c r="D8" s="110" t="b">
        <f>NOT(ISBLANK(本紙!$O$7))</f>
        <v>0</v>
      </c>
    </row>
    <row r="9" spans="2:5" x14ac:dyDescent="0.3">
      <c r="D9" s="110"/>
    </row>
    <row r="10" spans="2:5" x14ac:dyDescent="0.3">
      <c r="D10" s="110"/>
    </row>
    <row r="11" spans="2:5" ht="15.6" thickBot="1" x14ac:dyDescent="0.35"/>
    <row r="12" spans="2:5" ht="15.6" thickBot="1" x14ac:dyDescent="0.35">
      <c r="B12" t="s">
        <v>284</v>
      </c>
      <c r="D12" s="44" t="b">
        <f>AND(D13:D18)</f>
        <v>0</v>
      </c>
    </row>
    <row r="13" spans="2:5" x14ac:dyDescent="0.3">
      <c r="C13" t="s">
        <v>285</v>
      </c>
      <c r="D13" t="b">
        <f>NOT(ISBLANK(本紙!$O$26))</f>
        <v>0</v>
      </c>
    </row>
    <row r="14" spans="2:5" x14ac:dyDescent="0.3">
      <c r="C14" t="s">
        <v>286</v>
      </c>
      <c r="D14" t="b">
        <v>1</v>
      </c>
      <c r="E14" s="88" t="s">
        <v>304</v>
      </c>
    </row>
    <row r="15" spans="2:5" x14ac:dyDescent="0.3">
      <c r="C15" t="s">
        <v>287</v>
      </c>
      <c r="D15" t="b">
        <v>1</v>
      </c>
      <c r="E15" s="89" t="s">
        <v>304</v>
      </c>
    </row>
    <row r="16" spans="2:5" x14ac:dyDescent="0.3">
      <c r="C16" t="s">
        <v>288</v>
      </c>
      <c r="D16" t="b">
        <f>NOT(ISBLANK(本紙!$L$41))</f>
        <v>0</v>
      </c>
      <c r="E16" s="89"/>
    </row>
    <row r="17" spans="2:5" x14ac:dyDescent="0.3">
      <c r="C17" t="s">
        <v>289</v>
      </c>
      <c r="D17" t="b">
        <f>NOT(ISBLANK(本紙!$O$41))</f>
        <v>0</v>
      </c>
      <c r="E17" s="89"/>
    </row>
    <row r="18" spans="2:5" x14ac:dyDescent="0.3">
      <c r="C18" t="s">
        <v>12</v>
      </c>
      <c r="D18" t="b">
        <f>IF(COUNTA(本紙!$J$45,本紙!$O$45,本紙!$J$47,本紙!$O$47,本紙!$J$49,本紙!$O$49,本紙!$G$52)&gt;0,TRUE,FALSE)</f>
        <v>0</v>
      </c>
      <c r="E18" s="89" t="s">
        <v>372</v>
      </c>
    </row>
    <row r="19" spans="2:5" ht="15.6" thickBot="1" x14ac:dyDescent="0.35"/>
    <row r="20" spans="2:5" ht="15.6" thickBot="1" x14ac:dyDescent="0.35">
      <c r="B20" t="s">
        <v>290</v>
      </c>
      <c r="D20" s="44" t="b">
        <f>AND(D21:D58)</f>
        <v>0</v>
      </c>
    </row>
    <row r="21" spans="2:5" x14ac:dyDescent="0.3">
      <c r="C21" t="s">
        <v>291</v>
      </c>
      <c r="D21" t="b">
        <f>NOT(ISBLANK(本紙!$P$60))</f>
        <v>0</v>
      </c>
    </row>
    <row r="22" spans="2:5" x14ac:dyDescent="0.3">
      <c r="C22" t="s">
        <v>292</v>
      </c>
      <c r="D22" t="b">
        <f>IF(本紙!$P$60="実施した",IF(COUNTA(本紙!$P$65:$P$69,本紙!$G$72)&gt;0,TRUE,FALSE),TRUE)</f>
        <v>1</v>
      </c>
      <c r="E22" t="s">
        <v>372</v>
      </c>
    </row>
    <row r="23" spans="2:5" x14ac:dyDescent="0.3">
      <c r="C23" t="s">
        <v>293</v>
      </c>
      <c r="D23" t="b">
        <f>IF(本紙!$P$60="実施予定",NOT(ISBLANK(本紙!$P$78)),TRUE)</f>
        <v>1</v>
      </c>
    </row>
    <row r="24" spans="2:5" x14ac:dyDescent="0.3">
      <c r="C24" t="s">
        <v>294</v>
      </c>
      <c r="D24" t="b">
        <f>IF(本紙!$P$60="実施しない",IF(COUNTA(本紙!$P$83:$P$85,本紙!$G$87)&gt;0,TRUE,FALSE),TRUE)</f>
        <v>1</v>
      </c>
      <c r="E24" t="s">
        <v>372</v>
      </c>
    </row>
    <row r="25" spans="2:5" x14ac:dyDescent="0.3">
      <c r="C25" t="s">
        <v>295</v>
      </c>
      <c r="D25" t="b">
        <f>NOT(ISBLANK(本紙!$P$92))</f>
        <v>0</v>
      </c>
    </row>
    <row r="26" spans="2:5" x14ac:dyDescent="0.3">
      <c r="C26" t="s">
        <v>296</v>
      </c>
      <c r="D26" t="b">
        <f>IF(本紙!$P$92="実施した",NOT(ISBLANK(本紙!$G$97)),TRUE)</f>
        <v>1</v>
      </c>
    </row>
    <row r="27" spans="2:5" x14ac:dyDescent="0.3">
      <c r="C27" t="s">
        <v>297</v>
      </c>
      <c r="D27" t="b">
        <f>IF(本紙!$P$92="実施予定",NOT(ISBLANK(本紙!$P$103)),TRUE)</f>
        <v>1</v>
      </c>
    </row>
    <row r="28" spans="2:5" x14ac:dyDescent="0.3">
      <c r="C28" t="s">
        <v>298</v>
      </c>
      <c r="D28" t="b">
        <f>IF(本紙!$P$92="実施しない",NOT(ISBLANK(本紙!$G$108)),TRUE)</f>
        <v>1</v>
      </c>
    </row>
    <row r="29" spans="2:5" x14ac:dyDescent="0.3">
      <c r="C29" t="s">
        <v>299</v>
      </c>
      <c r="D29" t="b">
        <f>NOT(ISBLANK(本紙!$P$113))</f>
        <v>0</v>
      </c>
    </row>
    <row r="30" spans="2:5" x14ac:dyDescent="0.3">
      <c r="C30" t="s">
        <v>300</v>
      </c>
      <c r="D30" t="b">
        <f>IF(本紙!$P$113="実施予定",NOT(ISBLANK(本紙!$P$117)),TRUE)</f>
        <v>1</v>
      </c>
    </row>
    <row r="31" spans="2:5" x14ac:dyDescent="0.3">
      <c r="C31" t="s">
        <v>301</v>
      </c>
      <c r="D31" t="b">
        <f>IF(本紙!$P$113="実施しない",NOT(ISBLANK(本紙!$G$122)),TRUE)</f>
        <v>1</v>
      </c>
    </row>
    <row r="32" spans="2:5" x14ac:dyDescent="0.3">
      <c r="C32" t="s">
        <v>302</v>
      </c>
      <c r="D32" t="b">
        <f>NOT(ISBLANK(本紙!$P$127))</f>
        <v>0</v>
      </c>
    </row>
    <row r="33" spans="3:5" x14ac:dyDescent="0.3">
      <c r="C33" t="s">
        <v>303</v>
      </c>
      <c r="D33" t="b">
        <v>1</v>
      </c>
      <c r="E33" t="s">
        <v>304</v>
      </c>
    </row>
    <row r="34" spans="3:5" x14ac:dyDescent="0.3">
      <c r="C34" t="s">
        <v>305</v>
      </c>
      <c r="D34" t="b">
        <f>IF(本紙!$P$127="実施予定",NOT(ISBLANK(本紙!$P$136)),TRUE)</f>
        <v>1</v>
      </c>
    </row>
    <row r="35" spans="3:5" x14ac:dyDescent="0.3">
      <c r="C35" t="s">
        <v>306</v>
      </c>
      <c r="D35" t="b">
        <f>IF(本紙!$P$127="実施しない",NOT(ISBLANK(本紙!$G$141)),TRUE)</f>
        <v>1</v>
      </c>
    </row>
    <row r="36" spans="3:5" x14ac:dyDescent="0.3">
      <c r="C36" t="s">
        <v>307</v>
      </c>
      <c r="D36" t="b">
        <f>NOT(ISBLANK(本紙!$P$146))</f>
        <v>0</v>
      </c>
    </row>
    <row r="37" spans="3:5" x14ac:dyDescent="0.3">
      <c r="C37" t="s">
        <v>308</v>
      </c>
      <c r="D37" t="b">
        <f>IF(本紙!$P$146="実施した",NOT(ISBLANK(本紙!$P$150)),TRUE)</f>
        <v>1</v>
      </c>
    </row>
    <row r="38" spans="3:5" x14ac:dyDescent="0.3">
      <c r="C38" t="s">
        <v>309</v>
      </c>
      <c r="D38" t="b">
        <f>IF(本紙!$P$146="実施予定",NOT(ISBLANK(本紙!$P$154)),TRUE)</f>
        <v>1</v>
      </c>
    </row>
    <row r="39" spans="3:5" x14ac:dyDescent="0.3">
      <c r="C39" t="s">
        <v>310</v>
      </c>
      <c r="D39" t="b">
        <f>IF(本紙!$P$146="実施しない",NOT(ISBLANK(本紙!$G$159)),TRUE)</f>
        <v>1</v>
      </c>
    </row>
    <row r="40" spans="3:5" x14ac:dyDescent="0.3">
      <c r="C40" t="s">
        <v>311</v>
      </c>
      <c r="D40" t="b">
        <f>NOT(ISBLANK(本紙!$P$164))</f>
        <v>0</v>
      </c>
    </row>
    <row r="41" spans="3:5" x14ac:dyDescent="0.3">
      <c r="C41" t="s">
        <v>312</v>
      </c>
      <c r="D41" t="b">
        <v>1</v>
      </c>
      <c r="E41" t="s">
        <v>304</v>
      </c>
    </row>
    <row r="42" spans="3:5" x14ac:dyDescent="0.3">
      <c r="C42" t="s">
        <v>313</v>
      </c>
      <c r="D42" t="b">
        <f>IF(本紙!$P$164="実施した",IF(COUNTA(本紙!$P$171:$P$176)&gt;0,TRUE,FALSE),TRUE)</f>
        <v>1</v>
      </c>
      <c r="E42" t="s">
        <v>372</v>
      </c>
    </row>
    <row r="43" spans="3:5" x14ac:dyDescent="0.3">
      <c r="C43" t="s">
        <v>314</v>
      </c>
      <c r="D43" t="b">
        <f>IF(本紙!$P$164="実施した",NOT(ISBLANK(本紙!$P$180)),TRUE)</f>
        <v>1</v>
      </c>
    </row>
    <row r="44" spans="3:5" x14ac:dyDescent="0.3">
      <c r="C44" t="s">
        <v>315</v>
      </c>
      <c r="D44" t="b">
        <f>IF(本紙!$P$164="実施した",NOT(ISBLANK(本紙!$P$182)),TRUE)</f>
        <v>1</v>
      </c>
    </row>
    <row r="45" spans="3:5" x14ac:dyDescent="0.3">
      <c r="C45" t="s">
        <v>316</v>
      </c>
      <c r="D45" t="b">
        <f>IF(本紙!$P$164="実施した",NOT(ISBLANK(本紙!$P$184)),TRUE)</f>
        <v>1</v>
      </c>
    </row>
    <row r="46" spans="3:5" x14ac:dyDescent="0.3">
      <c r="C46" t="s">
        <v>317</v>
      </c>
      <c r="D46" t="b">
        <f>IF(本紙!$P$164="実施予定",NOT(ISBLANK(本紙!$P$188)),TRUE)</f>
        <v>1</v>
      </c>
    </row>
    <row r="47" spans="3:5" x14ac:dyDescent="0.3">
      <c r="C47" t="s">
        <v>318</v>
      </c>
      <c r="D47" t="b">
        <f>IF(本紙!$P$164="実施しない",NOT(ISBLANK(本紙!$G$193)),TRUE)</f>
        <v>1</v>
      </c>
    </row>
    <row r="48" spans="3:5" x14ac:dyDescent="0.3">
      <c r="C48" s="112" t="s">
        <v>319</v>
      </c>
      <c r="D48" s="112" t="b">
        <f>NOT(ISBLANK(本紙!$P$198))</f>
        <v>0</v>
      </c>
    </row>
    <row r="49" spans="2:4" x14ac:dyDescent="0.3">
      <c r="C49" s="112" t="s">
        <v>320</v>
      </c>
      <c r="D49" s="112" t="b">
        <f>IF(本紙!$P$198="実施した",NOT(ISBLANK(本紙!$P$202)),TRUE)</f>
        <v>1</v>
      </c>
    </row>
    <row r="50" spans="2:4" x14ac:dyDescent="0.3">
      <c r="C50" s="112" t="s">
        <v>321</v>
      </c>
      <c r="D50" s="112" t="b">
        <f>IF(本紙!$P$198="実施した",NOT(ISBLANK(本紙!$P$204)),TRUE)</f>
        <v>1</v>
      </c>
    </row>
    <row r="51" spans="2:4" x14ac:dyDescent="0.3">
      <c r="C51" s="112" t="s">
        <v>322</v>
      </c>
      <c r="D51" s="112" t="b">
        <f>IF(本紙!$P$198="実施予定",NOT(ISBLANK(本紙!$P$208)),TRUE)</f>
        <v>1</v>
      </c>
    </row>
    <row r="52" spans="2:4" x14ac:dyDescent="0.3">
      <c r="C52" s="112" t="s">
        <v>404</v>
      </c>
      <c r="D52" s="112" t="b">
        <f>IF(本紙!$P$198="実施しない",NOT(ISBLANK(本紙!$G$213)),TRUE)</f>
        <v>1</v>
      </c>
    </row>
    <row r="53" spans="2:4" x14ac:dyDescent="0.3">
      <c r="C53" s="112" t="s">
        <v>323</v>
      </c>
      <c r="D53" s="112" t="b">
        <f>NOT(ISBLANK(本紙!$P$218))</f>
        <v>0</v>
      </c>
    </row>
    <row r="54" spans="2:4" x14ac:dyDescent="0.3">
      <c r="C54" s="112" t="s">
        <v>324</v>
      </c>
      <c r="D54" s="112" t="b">
        <f>IF(本紙!$P$218="実施予定",NOT(ISBLANK(本紙!$P$222)),TRUE)</f>
        <v>1</v>
      </c>
    </row>
    <row r="55" spans="2:4" x14ac:dyDescent="0.3">
      <c r="C55" s="112" t="s">
        <v>325</v>
      </c>
      <c r="D55" s="112" t="b">
        <f>IF(本紙!$P$218="実施しない",NOT(ISBLANK(本紙!$G$227)),TRUE)</f>
        <v>1</v>
      </c>
    </row>
    <row r="56" spans="2:4" x14ac:dyDescent="0.3">
      <c r="C56" s="112" t="s">
        <v>326</v>
      </c>
      <c r="D56" s="112" t="b">
        <f>NOT(ISBLANK(本紙!$P$232))</f>
        <v>0</v>
      </c>
    </row>
    <row r="57" spans="2:4" x14ac:dyDescent="0.3">
      <c r="C57" s="112" t="s">
        <v>327</v>
      </c>
      <c r="D57" s="112" t="b">
        <f>IF(本紙!$P$232="実施予定",NOT(ISBLANK(本紙!$P$236)),TRUE)</f>
        <v>1</v>
      </c>
    </row>
    <row r="58" spans="2:4" x14ac:dyDescent="0.3">
      <c r="C58" s="112" t="s">
        <v>328</v>
      </c>
      <c r="D58" s="112" t="b">
        <f>IF(本紙!$P$232="実施しない",NOT(ISBLANK(本紙!$G$241)),TRUE)</f>
        <v>1</v>
      </c>
    </row>
    <row r="59" spans="2:4" ht="15.6" thickBot="1" x14ac:dyDescent="0.35"/>
    <row r="60" spans="2:4" ht="15.6" thickBot="1" x14ac:dyDescent="0.35">
      <c r="B60" t="s">
        <v>329</v>
      </c>
      <c r="D60" s="44" t="b">
        <f>AND(D61:D68)</f>
        <v>0</v>
      </c>
    </row>
    <row r="61" spans="2:4" x14ac:dyDescent="0.3">
      <c r="C61" t="s">
        <v>291</v>
      </c>
      <c r="D61" t="b">
        <f>NOT(ISBLANK(本紙!$P$248))</f>
        <v>0</v>
      </c>
    </row>
    <row r="62" spans="2:4" x14ac:dyDescent="0.3">
      <c r="C62" t="s">
        <v>285</v>
      </c>
      <c r="D62" t="b">
        <f>IF(本紙!$P$248="あり",NOT(ISBLANK(本紙!$N$252)),TRUE)</f>
        <v>1</v>
      </c>
    </row>
    <row r="63" spans="2:4" x14ac:dyDescent="0.3">
      <c r="C63" t="s">
        <v>330</v>
      </c>
      <c r="D63" t="b">
        <f>NOT(ISBLANK(本紙!$P$255))</f>
        <v>0</v>
      </c>
    </row>
    <row r="64" spans="2:4" x14ac:dyDescent="0.3">
      <c r="C64" t="s">
        <v>296</v>
      </c>
      <c r="D64" t="b">
        <f>IF(本紙!$P$255="確認していない",NOT(ISBLANK(本紙!$G$260)),TRUE)</f>
        <v>1</v>
      </c>
    </row>
    <row r="65" spans="2:5" x14ac:dyDescent="0.3">
      <c r="C65" t="s">
        <v>331</v>
      </c>
      <c r="D65" t="b">
        <f>NOT(ISBLANK(本紙!$P$265))</f>
        <v>0</v>
      </c>
    </row>
    <row r="66" spans="2:5" x14ac:dyDescent="0.3">
      <c r="C66" t="s">
        <v>300</v>
      </c>
      <c r="D66" t="b">
        <f>IF(本紙!$P$265="確認していない",NOT(ISBLANK(本紙!$G$270)),TRUE)</f>
        <v>1</v>
      </c>
    </row>
    <row r="67" spans="2:5" x14ac:dyDescent="0.3">
      <c r="C67" t="s">
        <v>302</v>
      </c>
      <c r="D67" t="b">
        <f>NOT(ISBLANK(本紙!$P$275))</f>
        <v>0</v>
      </c>
    </row>
    <row r="68" spans="2:5" x14ac:dyDescent="0.3">
      <c r="C68" t="s">
        <v>332</v>
      </c>
      <c r="D68" t="b">
        <f>IF(本紙!$P$275="確認していない",NOT(ISBLANK(本紙!$G$280)),TRUE)</f>
        <v>1</v>
      </c>
    </row>
    <row r="69" spans="2:5" ht="15.6" thickBot="1" x14ac:dyDescent="0.35"/>
    <row r="70" spans="2:5" ht="15.6" thickBot="1" x14ac:dyDescent="0.35">
      <c r="B70" t="s">
        <v>333</v>
      </c>
      <c r="D70" s="44" t="b">
        <f>AND(D71:D113)</f>
        <v>0</v>
      </c>
    </row>
    <row r="71" spans="2:5" x14ac:dyDescent="0.3">
      <c r="C71" t="s">
        <v>291</v>
      </c>
      <c r="D71" t="b">
        <f>NOT(ISBLANK(本紙!$P$289))</f>
        <v>0</v>
      </c>
    </row>
    <row r="72" spans="2:5" x14ac:dyDescent="0.3">
      <c r="C72" t="s">
        <v>285</v>
      </c>
      <c r="D72" t="b">
        <f>IF(本紙!$P$289="策定した",NOT(ISBLANK(本紙!$P$293)),TRUE)</f>
        <v>1</v>
      </c>
    </row>
    <row r="73" spans="2:5" x14ac:dyDescent="0.3">
      <c r="C73" t="s">
        <v>286</v>
      </c>
      <c r="D73" t="b">
        <f>IF(本紙!$P$289="策定した",NOT(ISBLANK(本紙!$P$295)),TRUE)</f>
        <v>1</v>
      </c>
    </row>
    <row r="74" spans="2:5" x14ac:dyDescent="0.3">
      <c r="C74" t="s">
        <v>287</v>
      </c>
      <c r="D74" t="b">
        <f>IF(本紙!$P$289="策定した",IF(COUNTA(本紙!$P$298:$P$305)&gt;0,TRUE,FALSE),TRUE)</f>
        <v>1</v>
      </c>
      <c r="E74" t="s">
        <v>372</v>
      </c>
    </row>
    <row r="75" spans="2:5" x14ac:dyDescent="0.3">
      <c r="C75" t="s">
        <v>334</v>
      </c>
      <c r="D75" t="b">
        <f>IF(本紙!$P$289="策定予定",NOT(ISBLANK(本紙!$P$311)),TRUE)</f>
        <v>1</v>
      </c>
    </row>
    <row r="76" spans="2:5" x14ac:dyDescent="0.3">
      <c r="C76" t="s">
        <v>335</v>
      </c>
      <c r="D76" t="b">
        <f>IF(本紙!$P$289="策定しない",NOT(ISBLANK(本紙!$G$316)),TRUE)</f>
        <v>1</v>
      </c>
    </row>
    <row r="77" spans="2:5" x14ac:dyDescent="0.3">
      <c r="C77" t="s">
        <v>336</v>
      </c>
      <c r="D77" t="b">
        <f>NOT(ISBLANK(本紙!$P$321))</f>
        <v>0</v>
      </c>
    </row>
    <row r="78" spans="2:5" x14ac:dyDescent="0.3">
      <c r="C78" t="s">
        <v>337</v>
      </c>
      <c r="D78" t="b">
        <f>IF(本紙!$P$321="策定した",IF(COUNTA(本紙!$P$326:$P$333,本紙!$P$336)&gt;0,TRUE,FALSE),TRUE)</f>
        <v>1</v>
      </c>
      <c r="E78" t="s">
        <v>372</v>
      </c>
    </row>
    <row r="79" spans="2:5" x14ac:dyDescent="0.3">
      <c r="C79" t="s">
        <v>338</v>
      </c>
      <c r="D79" t="b">
        <f>IF(本紙!$P$321="策定した",NOT(ISBLANK(本紙!$P$338)),TRUE)</f>
        <v>1</v>
      </c>
    </row>
    <row r="80" spans="2:5" x14ac:dyDescent="0.3">
      <c r="C80" t="s">
        <v>339</v>
      </c>
      <c r="D80" t="b">
        <f>IF(本紙!$P$321="策定した",IF(COUNTA(本紙!$P$341:$P$348)&gt;0,TRUE,FALSE),TRUE)</f>
        <v>1</v>
      </c>
      <c r="E80" t="s">
        <v>372</v>
      </c>
    </row>
    <row r="81" spans="3:5" x14ac:dyDescent="0.3">
      <c r="C81" t="s">
        <v>340</v>
      </c>
      <c r="D81" t="b">
        <f>IF(本紙!$P$321="策定予定",NOT(ISBLANK(本紙!$P$354)),TRUE)</f>
        <v>1</v>
      </c>
    </row>
    <row r="82" spans="3:5" x14ac:dyDescent="0.3">
      <c r="C82" t="s">
        <v>341</v>
      </c>
      <c r="D82" t="b">
        <f>IF(本紙!$P$321="策定しない",NOT(ISBLANK(本紙!$G$359)),TRUE)</f>
        <v>1</v>
      </c>
    </row>
    <row r="83" spans="3:5" x14ac:dyDescent="0.3">
      <c r="C83" t="s">
        <v>299</v>
      </c>
      <c r="D83" t="b">
        <f>NOT(ISBLANK(本紙!$P$364))</f>
        <v>0</v>
      </c>
    </row>
    <row r="84" spans="3:5" x14ac:dyDescent="0.3">
      <c r="C84" t="s">
        <v>342</v>
      </c>
      <c r="D84" t="b">
        <f>IF(本紙!$P$364="策定した",NOT(ISBLANK(本紙!$P$368)),TRUE)</f>
        <v>1</v>
      </c>
    </row>
    <row r="85" spans="3:5" x14ac:dyDescent="0.3">
      <c r="C85" t="s">
        <v>343</v>
      </c>
      <c r="D85" t="b">
        <f>IF(本紙!$P$364="策定予定",NOT(ISBLANK(本紙!$P$372)),TRUE)</f>
        <v>1</v>
      </c>
    </row>
    <row r="86" spans="3:5" x14ac:dyDescent="0.3">
      <c r="C86" t="s">
        <v>344</v>
      </c>
      <c r="D86" t="b">
        <f>IF(本紙!$P$364="策定しない",NOT(ISBLANK(本紙!$G$377)),TRUE)</f>
        <v>1</v>
      </c>
    </row>
    <row r="87" spans="3:5" x14ac:dyDescent="0.3">
      <c r="C87" t="s">
        <v>345</v>
      </c>
      <c r="D87" t="b">
        <f>NOT(ISBLANK(本紙!$P$382))</f>
        <v>0</v>
      </c>
    </row>
    <row r="88" spans="3:5" x14ac:dyDescent="0.3">
      <c r="C88" t="s">
        <v>346</v>
      </c>
      <c r="D88" t="b">
        <f>IF(本紙!$P$382="実施予定",NOT(ISBLANK(本紙!$P$386)),TRUE)</f>
        <v>1</v>
      </c>
    </row>
    <row r="89" spans="3:5" x14ac:dyDescent="0.3">
      <c r="C89" t="s">
        <v>347</v>
      </c>
      <c r="D89" t="b">
        <f>IF(本紙!$P$382="実施しない",NOT(ISBLANK(本紙!$G$391)),TRUE)</f>
        <v>1</v>
      </c>
    </row>
    <row r="90" spans="3:5" x14ac:dyDescent="0.3">
      <c r="C90" t="s">
        <v>307</v>
      </c>
      <c r="D90" t="b">
        <f>IF(COUNTA(本紙!$P$398:$P$402,本紙!$P$405)&gt;0,TRUE,FALSE)</f>
        <v>0</v>
      </c>
      <c r="E90" t="s">
        <v>372</v>
      </c>
    </row>
    <row r="91" spans="3:5" x14ac:dyDescent="0.3">
      <c r="C91" t="s">
        <v>348</v>
      </c>
      <c r="D91" t="b">
        <f>NOT(ISBLANK(本紙!$P$409))</f>
        <v>0</v>
      </c>
    </row>
    <row r="92" spans="3:5" x14ac:dyDescent="0.3">
      <c r="C92" t="s">
        <v>349</v>
      </c>
      <c r="D92" t="b">
        <f>IF(本紙!$P$409="策定した",NOT(ISBLANK(本紙!$P$413)),TRUE)</f>
        <v>1</v>
      </c>
    </row>
    <row r="93" spans="3:5" x14ac:dyDescent="0.3">
      <c r="C93" t="s">
        <v>350</v>
      </c>
      <c r="D93" t="b">
        <f>IF(本紙!$P$409="策定した",NOT(ISBLANK(本紙!$P$415)),TRUE)</f>
        <v>1</v>
      </c>
    </row>
    <row r="94" spans="3:5" x14ac:dyDescent="0.3">
      <c r="C94" t="s">
        <v>351</v>
      </c>
      <c r="D94" t="b">
        <f>IF(本紙!$P$409="策定予定",NOT(ISBLANK(本紙!$P$420)),TRUE)</f>
        <v>1</v>
      </c>
    </row>
    <row r="95" spans="3:5" x14ac:dyDescent="0.3">
      <c r="C95" t="s">
        <v>352</v>
      </c>
      <c r="D95" t="b">
        <f>IF(本紙!$P$409="策定しない",NOT(ISBLANK(本紙!$G$425)),TRUE)</f>
        <v>1</v>
      </c>
    </row>
    <row r="96" spans="3:5" x14ac:dyDescent="0.3">
      <c r="C96" t="s">
        <v>353</v>
      </c>
      <c r="D96" t="b">
        <f>NOT(ISBLANK(本紙!$P$430))</f>
        <v>0</v>
      </c>
    </row>
    <row r="97" spans="3:5" x14ac:dyDescent="0.3">
      <c r="C97" t="s">
        <v>354</v>
      </c>
      <c r="D97" t="b">
        <f>IF(本紙!$P$430="策定した",NOT(ISBLANK(本紙!$P$434)),TRUE)</f>
        <v>1</v>
      </c>
    </row>
    <row r="98" spans="3:5" x14ac:dyDescent="0.3">
      <c r="C98" t="s">
        <v>355</v>
      </c>
      <c r="D98" t="b">
        <f>IF(本紙!$P$430="策定した",NOT(ISBLANK(本紙!$P$436)),TRUE)</f>
        <v>1</v>
      </c>
    </row>
    <row r="99" spans="3:5" x14ac:dyDescent="0.3">
      <c r="C99" t="s">
        <v>356</v>
      </c>
      <c r="D99" t="b">
        <f>IF(本紙!$P$430="策定した",IF(COUNTA(本紙!$P$439:$P$442)&gt;0,TRUE,FALSE),TRUE)</f>
        <v>1</v>
      </c>
      <c r="E99" t="s">
        <v>372</v>
      </c>
    </row>
    <row r="100" spans="3:5" x14ac:dyDescent="0.3">
      <c r="C100" t="s">
        <v>357</v>
      </c>
      <c r="D100" t="b">
        <f>IF(本紙!$P$430="策定した",NOT(ISBLANK(本紙!$P$446)),TRUE)</f>
        <v>1</v>
      </c>
    </row>
    <row r="101" spans="3:5" x14ac:dyDescent="0.3">
      <c r="C101" t="s">
        <v>358</v>
      </c>
      <c r="D101" t="b">
        <f>IF(本紙!$P$430="策定予定",NOT(ISBLANK(本紙!$P$451)),TRUE)</f>
        <v>1</v>
      </c>
    </row>
    <row r="102" spans="3:5" x14ac:dyDescent="0.3">
      <c r="C102" t="s">
        <v>359</v>
      </c>
      <c r="D102" t="b">
        <f>IF(本紙!$P$430="策定しない",NOT(ISBLANK(本紙!$G$456)),TRUE)</f>
        <v>1</v>
      </c>
    </row>
    <row r="103" spans="3:5" x14ac:dyDescent="0.3">
      <c r="C103" t="s">
        <v>360</v>
      </c>
      <c r="D103" t="b">
        <f>NOT(ISBLANK(本紙!$P$461))</f>
        <v>0</v>
      </c>
    </row>
    <row r="104" spans="3:5" x14ac:dyDescent="0.3">
      <c r="C104" t="s">
        <v>361</v>
      </c>
      <c r="D104" t="b">
        <f>IF(本紙!$P$461="実施した",NOT(ISBLANK(本紙!$P$465)),TRUE)</f>
        <v>1</v>
      </c>
    </row>
    <row r="105" spans="3:5" x14ac:dyDescent="0.3">
      <c r="C105" t="s">
        <v>325</v>
      </c>
      <c r="D105" t="b">
        <f>IF(本紙!$P$461="実施した",NOT(ISBLANK(本紙!$P$467)),TRUE)</f>
        <v>1</v>
      </c>
    </row>
    <row r="106" spans="3:5" x14ac:dyDescent="0.3">
      <c r="C106" t="s">
        <v>362</v>
      </c>
      <c r="D106" t="b">
        <f>IF(本紙!$P$461="実施予定",NOT(ISBLANK(本紙!$P$471)),TRUE)</f>
        <v>1</v>
      </c>
    </row>
    <row r="107" spans="3:5" x14ac:dyDescent="0.3">
      <c r="C107" t="s">
        <v>363</v>
      </c>
      <c r="D107" t="b">
        <f>IF(本紙!$P$461="実施しない",NOT(ISBLANK(本紙!$G$476)),TRUE)</f>
        <v>1</v>
      </c>
    </row>
    <row r="108" spans="3:5" x14ac:dyDescent="0.3">
      <c r="C108" t="s">
        <v>364</v>
      </c>
      <c r="D108" t="b">
        <f>NOT(ISBLANK(本紙!$P$483))</f>
        <v>0</v>
      </c>
    </row>
    <row r="109" spans="3:5" x14ac:dyDescent="0.3">
      <c r="C109" t="s">
        <v>365</v>
      </c>
      <c r="D109" t="b">
        <f>IF(本紙!$P$483="実施予定",NOT(ISBLANK(本紙!$P$487)),TRUE)</f>
        <v>1</v>
      </c>
    </row>
    <row r="110" spans="3:5" x14ac:dyDescent="0.3">
      <c r="C110" t="s">
        <v>328</v>
      </c>
      <c r="D110" t="b">
        <f>IF(本紙!$P$483="実施しない",NOT(ISBLANK(本紙!$G$492)),TRUE)</f>
        <v>1</v>
      </c>
    </row>
    <row r="111" spans="3:5" x14ac:dyDescent="0.3">
      <c r="C111" t="s">
        <v>366</v>
      </c>
      <c r="D111" t="b">
        <f>NOT(ISBLANK(本紙!$P$499))</f>
        <v>0</v>
      </c>
    </row>
    <row r="112" spans="3:5" x14ac:dyDescent="0.3">
      <c r="C112" t="s">
        <v>367</v>
      </c>
      <c r="D112" t="b">
        <f>IF(本紙!$P$499="実施予定",NOT(ISBLANK(本紙!$P$503)),TRUE)</f>
        <v>1</v>
      </c>
    </row>
    <row r="113" spans="2:5" x14ac:dyDescent="0.3">
      <c r="C113" t="s">
        <v>368</v>
      </c>
      <c r="D113" t="b">
        <f>IF(本紙!$P$499="実施しない",NOT(ISBLANK(本紙!$G$508)),TRUE)</f>
        <v>1</v>
      </c>
    </row>
    <row r="114" spans="2:5" ht="15.6" thickBot="1" x14ac:dyDescent="0.35"/>
    <row r="115" spans="2:5" ht="15.6" thickBot="1" x14ac:dyDescent="0.35">
      <c r="B115" t="s">
        <v>388</v>
      </c>
      <c r="D115" s="44" t="b">
        <f>AND(D116:D139)</f>
        <v>0</v>
      </c>
    </row>
    <row r="116" spans="2:5" x14ac:dyDescent="0.3">
      <c r="C116" t="s">
        <v>389</v>
      </c>
      <c r="D116" t="b">
        <v>1</v>
      </c>
      <c r="E116" t="s">
        <v>304</v>
      </c>
    </row>
    <row r="117" spans="2:5" x14ac:dyDescent="0.3">
      <c r="C117" t="s">
        <v>390</v>
      </c>
      <c r="D117" t="b">
        <v>1</v>
      </c>
      <c r="E117" t="s">
        <v>304</v>
      </c>
    </row>
    <row r="118" spans="2:5" x14ac:dyDescent="0.3">
      <c r="C118" t="s">
        <v>391</v>
      </c>
      <c r="D118" t="b">
        <v>1</v>
      </c>
      <c r="E118" t="s">
        <v>304</v>
      </c>
    </row>
    <row r="119" spans="2:5" x14ac:dyDescent="0.3">
      <c r="C119" t="s">
        <v>392</v>
      </c>
      <c r="D119" t="b">
        <v>1</v>
      </c>
      <c r="E119" t="s">
        <v>304</v>
      </c>
    </row>
    <row r="120" spans="2:5" x14ac:dyDescent="0.3">
      <c r="C120" t="s">
        <v>14</v>
      </c>
      <c r="D120" t="b">
        <f>NOT(ISBLANK(本紙!$P$573))</f>
        <v>0</v>
      </c>
    </row>
    <row r="121" spans="2:5" x14ac:dyDescent="0.3">
      <c r="C121" t="s">
        <v>55</v>
      </c>
      <c r="D121" t="b">
        <f>IF(本紙!$P$573="あり",NOT(ISBLANK(本紙!$P$578)),TRUE)</f>
        <v>1</v>
      </c>
    </row>
    <row r="122" spans="2:5" x14ac:dyDescent="0.3">
      <c r="C122" t="s">
        <v>53</v>
      </c>
      <c r="D122" t="b">
        <f>IF(本紙!$P$573="あり",NOT(ISBLANK(本紙!$O$580)),TRUE)</f>
        <v>1</v>
      </c>
    </row>
    <row r="123" spans="2:5" x14ac:dyDescent="0.3">
      <c r="C123" t="s">
        <v>15</v>
      </c>
      <c r="D123" t="b">
        <f>NOT(ISBLANK(本紙!$P$583))</f>
        <v>0</v>
      </c>
    </row>
    <row r="124" spans="2:5" x14ac:dyDescent="0.3">
      <c r="C124" t="s">
        <v>28</v>
      </c>
      <c r="D124" t="b">
        <f>IF(本紙!$P$583="構築・策定予定",NOT(ISBLANK(本紙!$O$588)),TRUE)</f>
        <v>1</v>
      </c>
    </row>
    <row r="125" spans="2:5" x14ac:dyDescent="0.3">
      <c r="C125" t="s">
        <v>206</v>
      </c>
      <c r="D125" t="b">
        <f>IF(本紙!$P$583="構築・策定しない",NOT(ISBLANK(本紙!$G$593)),TRUE)</f>
        <v>1</v>
      </c>
    </row>
    <row r="126" spans="2:5" x14ac:dyDescent="0.3">
      <c r="C126" t="s">
        <v>24</v>
      </c>
      <c r="D126" t="b">
        <f>NOT(ISBLANK(本紙!$P$598))</f>
        <v>0</v>
      </c>
    </row>
    <row r="127" spans="2:5" x14ac:dyDescent="0.3">
      <c r="C127" t="s">
        <v>26</v>
      </c>
      <c r="D127" t="b">
        <f>NOT(ISBLANK(本紙!$P$602))</f>
        <v>0</v>
      </c>
    </row>
    <row r="128" spans="2:5" x14ac:dyDescent="0.3">
      <c r="C128" t="s">
        <v>34</v>
      </c>
      <c r="D128" t="b">
        <f>NOT(ISBLANK(本紙!$P$606))</f>
        <v>0</v>
      </c>
    </row>
    <row r="129" spans="3:4" x14ac:dyDescent="0.3">
      <c r="C129" t="s">
        <v>58</v>
      </c>
      <c r="D129" t="b">
        <f>IF(本紙!$P$606="あり",NOT(ISBLANK(本紙!$P$612)),TRUE)</f>
        <v>1</v>
      </c>
    </row>
    <row r="130" spans="3:4" x14ac:dyDescent="0.3">
      <c r="C130" t="s">
        <v>59</v>
      </c>
      <c r="D130" t="b">
        <f>IF(本紙!$P$606="あり",NOT(ISBLANK(本紙!$P$615)),TRUE)</f>
        <v>1</v>
      </c>
    </row>
    <row r="131" spans="3:4" x14ac:dyDescent="0.3">
      <c r="C131" t="s">
        <v>461</v>
      </c>
      <c r="D131" t="b">
        <f>IF(別紙C!R53="本紙回答催促",NOT(ISBLANK(本紙!$P$620)),TRUE)</f>
        <v>1</v>
      </c>
    </row>
    <row r="132" spans="3:4" x14ac:dyDescent="0.3">
      <c r="C132" t="s">
        <v>215</v>
      </c>
      <c r="D132" t="b">
        <f>IF(本紙!$P$409&lt;&gt;"策定した", TRUE, NOT(ISBLANK(本紙!$P$623)))</f>
        <v>1</v>
      </c>
    </row>
    <row r="133" spans="3:4" x14ac:dyDescent="0.3">
      <c r="C133" s="112" t="s">
        <v>182</v>
      </c>
      <c r="D133" t="b">
        <f>IF(本紙!$P$623="実行した",NOT(ISBLANK(本紙!O626)),TRUE)</f>
        <v>1</v>
      </c>
    </row>
    <row r="134" spans="3:4" x14ac:dyDescent="0.3">
      <c r="C134" s="112" t="s">
        <v>183</v>
      </c>
      <c r="D134" t="b">
        <f>IF(本紙!$P$623="実行していない",NOT(ISBLANK(本紙!$G$631)),TRUE)</f>
        <v>1</v>
      </c>
    </row>
    <row r="135" spans="3:4" x14ac:dyDescent="0.3">
      <c r="C135" s="112" t="s">
        <v>446</v>
      </c>
      <c r="D135" t="b">
        <f>IF(本紙!$P$430&lt;&gt;"策定した", TRUE, NOT(ISBLANK(本紙!$P$636)))</f>
        <v>1</v>
      </c>
    </row>
    <row r="136" spans="3:4" x14ac:dyDescent="0.3">
      <c r="C136" s="112" t="s">
        <v>456</v>
      </c>
      <c r="D136" s="112" t="b">
        <f>IF(本紙!$P$636="実行した",NOT(ISBLANK(本紙!O639)),TRUE)</f>
        <v>1</v>
      </c>
    </row>
    <row r="137" spans="3:4" x14ac:dyDescent="0.3">
      <c r="C137" s="112" t="s">
        <v>464</v>
      </c>
      <c r="D137" s="112" t="b">
        <f>IF(本紙!$P$636="実行していない",NOT(ISBLANK(本紙!$G$644)),TRUE)</f>
        <v>1</v>
      </c>
    </row>
    <row r="138" spans="3:4" x14ac:dyDescent="0.3">
      <c r="C138" t="s">
        <v>462</v>
      </c>
      <c r="D138" t="b">
        <f>IF(本紙!$P$461&lt;&gt;"実施した", TRUE, NOT(ISBLANK(本紙!$P$649)))</f>
        <v>1</v>
      </c>
    </row>
    <row r="139" spans="3:4" x14ac:dyDescent="0.3">
      <c r="C139" t="s">
        <v>463</v>
      </c>
      <c r="D139" t="b">
        <f>IF(本紙!$P$649="実施していない",NOT(ISBLANK(本紙!$G$654)),TRUE)</f>
        <v>1</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N49"/>
  <sheetViews>
    <sheetView view="pageBreakPreview" zoomScaleNormal="100" zoomScaleSheetLayoutView="100" workbookViewId="0"/>
  </sheetViews>
  <sheetFormatPr defaultColWidth="8.81640625" defaultRowHeight="15" x14ac:dyDescent="0.3"/>
  <cols>
    <col min="1" max="2" width="1.453125" style="1" customWidth="1"/>
    <col min="3" max="3" width="4.36328125" style="1" customWidth="1"/>
    <col min="4" max="6" width="21.453125" style="2" customWidth="1"/>
    <col min="7" max="8" width="21.453125" style="1" customWidth="1"/>
    <col min="9" max="9" width="4.1796875" style="2" customWidth="1"/>
    <col min="10" max="11" width="21.453125" style="2" customWidth="1"/>
    <col min="14" max="14" width="8.81640625" style="1" customWidth="1"/>
    <col min="15" max="16384" width="8.81640625" style="1"/>
  </cols>
  <sheetData>
    <row r="1" spans="1:14" x14ac:dyDescent="0.3">
      <c r="A1" s="1" t="s">
        <v>142</v>
      </c>
      <c r="D1" s="4"/>
      <c r="E1" s="4"/>
      <c r="F1" s="4"/>
      <c r="G1" s="4"/>
      <c r="H1" s="4"/>
      <c r="I1" s="4"/>
      <c r="J1" s="4"/>
      <c r="K1" s="4"/>
    </row>
    <row r="2" spans="1:14" x14ac:dyDescent="0.3">
      <c r="A2" s="145" t="s">
        <v>18</v>
      </c>
      <c r="B2" s="145"/>
      <c r="C2" s="145"/>
      <c r="D2" s="209"/>
      <c r="E2" s="209"/>
      <c r="F2" s="209"/>
      <c r="G2" s="210"/>
      <c r="H2" s="210"/>
      <c r="I2" s="209"/>
      <c r="J2" s="209"/>
      <c r="K2" s="209"/>
      <c r="N2" s="3"/>
    </row>
    <row r="3" spans="1:14" ht="3" customHeight="1" x14ac:dyDescent="0.3">
      <c r="A3" s="146"/>
      <c r="D3" s="4"/>
      <c r="E3" s="4"/>
      <c r="F3" s="4"/>
      <c r="I3" s="4"/>
      <c r="J3" s="4"/>
      <c r="K3" s="4"/>
    </row>
    <row r="4" spans="1:14" x14ac:dyDescent="0.3">
      <c r="A4" s="146"/>
      <c r="D4" s="11" t="s">
        <v>131</v>
      </c>
      <c r="E4" s="11"/>
      <c r="F4" s="11"/>
      <c r="I4" s="24"/>
      <c r="J4" s="31" t="s">
        <v>282</v>
      </c>
      <c r="K4" s="24"/>
    </row>
    <row r="5" spans="1:14" ht="20.399999999999999" customHeight="1" thickBot="1" x14ac:dyDescent="0.35">
      <c r="A5" s="146"/>
      <c r="D5" s="31"/>
      <c r="E5" s="31"/>
      <c r="F5" s="31"/>
      <c r="I5" s="31"/>
      <c r="J5" s="31"/>
      <c r="K5" s="31"/>
    </row>
    <row r="6" spans="1:14" ht="30" customHeight="1" x14ac:dyDescent="0.3">
      <c r="A6" s="146"/>
      <c r="C6" s="372" t="s">
        <v>377</v>
      </c>
      <c r="D6" s="386" t="s">
        <v>19</v>
      </c>
      <c r="E6" s="388" t="s">
        <v>132</v>
      </c>
      <c r="F6" s="390" t="s">
        <v>133</v>
      </c>
      <c r="G6" s="391"/>
      <c r="H6" s="384" t="s">
        <v>168</v>
      </c>
      <c r="I6" s="382" t="s">
        <v>170</v>
      </c>
      <c r="J6" s="382"/>
      <c r="K6" s="383"/>
    </row>
    <row r="7" spans="1:14" ht="35.700000000000003" customHeight="1" x14ac:dyDescent="0.3">
      <c r="A7" s="146"/>
      <c r="C7" s="373"/>
      <c r="D7" s="387"/>
      <c r="E7" s="389"/>
      <c r="F7" s="180" t="s">
        <v>135</v>
      </c>
      <c r="G7" s="181" t="s">
        <v>136</v>
      </c>
      <c r="H7" s="385"/>
      <c r="I7" s="380" t="s">
        <v>169</v>
      </c>
      <c r="J7" s="381"/>
      <c r="K7" s="182" t="s">
        <v>164</v>
      </c>
    </row>
    <row r="8" spans="1:14" ht="30" customHeight="1" x14ac:dyDescent="0.3">
      <c r="A8" s="146"/>
      <c r="C8" s="369" t="s">
        <v>378</v>
      </c>
      <c r="D8" s="374"/>
      <c r="E8" s="376"/>
      <c r="F8" s="376"/>
      <c r="G8" s="376"/>
      <c r="H8" s="376"/>
      <c r="I8" s="25" t="s">
        <v>165</v>
      </c>
      <c r="J8" s="26"/>
      <c r="K8" s="28"/>
      <c r="L8" s="1"/>
      <c r="M8" s="1"/>
    </row>
    <row r="9" spans="1:14" ht="30" customHeight="1" x14ac:dyDescent="0.3">
      <c r="A9" s="146"/>
      <c r="C9" s="369"/>
      <c r="D9" s="374"/>
      <c r="E9" s="376"/>
      <c r="F9" s="376"/>
      <c r="G9" s="376"/>
      <c r="H9" s="376"/>
      <c r="I9" s="25" t="s">
        <v>167</v>
      </c>
      <c r="J9" s="26"/>
      <c r="K9" s="28"/>
      <c r="L9" s="1"/>
      <c r="M9" s="1"/>
    </row>
    <row r="10" spans="1:14" ht="30" customHeight="1" x14ac:dyDescent="0.3">
      <c r="A10" s="146"/>
      <c r="C10" s="369"/>
      <c r="D10" s="374"/>
      <c r="E10" s="376"/>
      <c r="F10" s="376"/>
      <c r="G10" s="376"/>
      <c r="H10" s="376"/>
      <c r="I10" s="25" t="s">
        <v>166</v>
      </c>
      <c r="J10" s="26"/>
      <c r="K10" s="28"/>
      <c r="L10" s="1"/>
      <c r="M10" s="1"/>
    </row>
    <row r="11" spans="1:14" ht="30" customHeight="1" x14ac:dyDescent="0.3">
      <c r="A11" s="146"/>
      <c r="C11" s="371"/>
      <c r="D11" s="375"/>
      <c r="E11" s="377"/>
      <c r="F11" s="377"/>
      <c r="G11" s="377"/>
      <c r="H11" s="377"/>
      <c r="I11" s="27" t="s">
        <v>163</v>
      </c>
      <c r="J11" s="15"/>
      <c r="K11" s="28"/>
      <c r="L11" s="1"/>
      <c r="M11" s="1"/>
    </row>
    <row r="12" spans="1:14" ht="30" customHeight="1" x14ac:dyDescent="0.3">
      <c r="A12" s="146"/>
      <c r="C12" s="369" t="s">
        <v>379</v>
      </c>
      <c r="D12" s="374"/>
      <c r="E12" s="376"/>
      <c r="F12" s="376"/>
      <c r="G12" s="376"/>
      <c r="H12" s="376"/>
      <c r="I12" s="25" t="s">
        <v>165</v>
      </c>
      <c r="J12" s="26"/>
      <c r="K12" s="28"/>
      <c r="L12" s="1"/>
      <c r="M12" s="1"/>
    </row>
    <row r="13" spans="1:14" ht="30" customHeight="1" x14ac:dyDescent="0.3">
      <c r="A13" s="146"/>
      <c r="C13" s="369"/>
      <c r="D13" s="374"/>
      <c r="E13" s="376"/>
      <c r="F13" s="376"/>
      <c r="G13" s="376"/>
      <c r="H13" s="376"/>
      <c r="I13" s="25" t="s">
        <v>167</v>
      </c>
      <c r="J13" s="26"/>
      <c r="K13" s="28"/>
      <c r="L13" s="1"/>
      <c r="M13" s="1"/>
    </row>
    <row r="14" spans="1:14" ht="30" customHeight="1" x14ac:dyDescent="0.3">
      <c r="A14" s="146"/>
      <c r="C14" s="369"/>
      <c r="D14" s="374"/>
      <c r="E14" s="376"/>
      <c r="F14" s="376"/>
      <c r="G14" s="376"/>
      <c r="H14" s="376"/>
      <c r="I14" s="25" t="s">
        <v>166</v>
      </c>
      <c r="J14" s="26"/>
      <c r="K14" s="28"/>
      <c r="L14" s="1"/>
      <c r="M14" s="1"/>
    </row>
    <row r="15" spans="1:14" ht="30" customHeight="1" x14ac:dyDescent="0.3">
      <c r="A15" s="146"/>
      <c r="C15" s="371"/>
      <c r="D15" s="375"/>
      <c r="E15" s="377"/>
      <c r="F15" s="377"/>
      <c r="G15" s="377"/>
      <c r="H15" s="377"/>
      <c r="I15" s="27" t="s">
        <v>136</v>
      </c>
      <c r="J15" s="15"/>
      <c r="K15" s="28"/>
      <c r="L15" s="1"/>
      <c r="M15" s="1"/>
    </row>
    <row r="16" spans="1:14" ht="30" customHeight="1" x14ac:dyDescent="0.3">
      <c r="A16" s="146"/>
      <c r="C16" s="369" t="s">
        <v>380</v>
      </c>
      <c r="D16" s="374"/>
      <c r="E16" s="376"/>
      <c r="F16" s="376"/>
      <c r="G16" s="376"/>
      <c r="H16" s="376"/>
      <c r="I16" s="25" t="s">
        <v>165</v>
      </c>
      <c r="J16" s="26"/>
      <c r="K16" s="28"/>
      <c r="L16" s="1"/>
      <c r="M16" s="1"/>
    </row>
    <row r="17" spans="1:13" ht="30" customHeight="1" x14ac:dyDescent="0.3">
      <c r="A17" s="146"/>
      <c r="C17" s="369"/>
      <c r="D17" s="374"/>
      <c r="E17" s="376"/>
      <c r="F17" s="376"/>
      <c r="G17" s="376"/>
      <c r="H17" s="376"/>
      <c r="I17" s="25" t="s">
        <v>167</v>
      </c>
      <c r="J17" s="26"/>
      <c r="K17" s="28"/>
      <c r="L17" s="1"/>
      <c r="M17" s="1"/>
    </row>
    <row r="18" spans="1:13" ht="30" customHeight="1" x14ac:dyDescent="0.3">
      <c r="A18" s="146"/>
      <c r="C18" s="369"/>
      <c r="D18" s="374"/>
      <c r="E18" s="376"/>
      <c r="F18" s="376"/>
      <c r="G18" s="376"/>
      <c r="H18" s="376"/>
      <c r="I18" s="25" t="s">
        <v>166</v>
      </c>
      <c r="J18" s="26"/>
      <c r="K18" s="28"/>
      <c r="L18" s="1"/>
      <c r="M18" s="1"/>
    </row>
    <row r="19" spans="1:13" ht="30" customHeight="1" x14ac:dyDescent="0.3">
      <c r="A19" s="146"/>
      <c r="C19" s="371"/>
      <c r="D19" s="375"/>
      <c r="E19" s="377"/>
      <c r="F19" s="377"/>
      <c r="G19" s="377"/>
      <c r="H19" s="377"/>
      <c r="I19" s="27" t="s">
        <v>136</v>
      </c>
      <c r="J19" s="15"/>
      <c r="K19" s="28"/>
      <c r="L19" s="1"/>
      <c r="M19" s="1"/>
    </row>
    <row r="20" spans="1:13" ht="30" customHeight="1" x14ac:dyDescent="0.3">
      <c r="A20" s="146"/>
      <c r="C20" s="369" t="s">
        <v>381</v>
      </c>
      <c r="D20" s="374"/>
      <c r="E20" s="376"/>
      <c r="F20" s="376"/>
      <c r="G20" s="376"/>
      <c r="H20" s="376"/>
      <c r="I20" s="25" t="s">
        <v>165</v>
      </c>
      <c r="J20" s="26"/>
      <c r="K20" s="28"/>
      <c r="L20" s="1"/>
      <c r="M20" s="1"/>
    </row>
    <row r="21" spans="1:13" ht="30" customHeight="1" x14ac:dyDescent="0.3">
      <c r="A21" s="146"/>
      <c r="C21" s="369"/>
      <c r="D21" s="374"/>
      <c r="E21" s="376"/>
      <c r="F21" s="376"/>
      <c r="G21" s="376"/>
      <c r="H21" s="376"/>
      <c r="I21" s="25" t="s">
        <v>167</v>
      </c>
      <c r="J21" s="26"/>
      <c r="K21" s="28"/>
      <c r="L21" s="1"/>
      <c r="M21" s="1"/>
    </row>
    <row r="22" spans="1:13" ht="30" customHeight="1" x14ac:dyDescent="0.3">
      <c r="A22" s="146"/>
      <c r="C22" s="369"/>
      <c r="D22" s="374"/>
      <c r="E22" s="376"/>
      <c r="F22" s="376"/>
      <c r="G22" s="376"/>
      <c r="H22" s="376"/>
      <c r="I22" s="25" t="s">
        <v>166</v>
      </c>
      <c r="J22" s="26"/>
      <c r="K22" s="28"/>
      <c r="L22" s="1"/>
      <c r="M22" s="1"/>
    </row>
    <row r="23" spans="1:13" ht="30" customHeight="1" x14ac:dyDescent="0.3">
      <c r="A23" s="146"/>
      <c r="C23" s="371"/>
      <c r="D23" s="375"/>
      <c r="E23" s="377"/>
      <c r="F23" s="377"/>
      <c r="G23" s="377"/>
      <c r="H23" s="377"/>
      <c r="I23" s="27" t="s">
        <v>136</v>
      </c>
      <c r="J23" s="15"/>
      <c r="K23" s="28"/>
      <c r="L23" s="1"/>
      <c r="M23" s="1"/>
    </row>
    <row r="24" spans="1:13" ht="30" customHeight="1" x14ac:dyDescent="0.3">
      <c r="A24" s="146"/>
      <c r="C24" s="369" t="s">
        <v>382</v>
      </c>
      <c r="D24" s="374"/>
      <c r="E24" s="376"/>
      <c r="F24" s="376"/>
      <c r="G24" s="376"/>
      <c r="H24" s="376"/>
      <c r="I24" s="25" t="s">
        <v>165</v>
      </c>
      <c r="J24" s="26"/>
      <c r="K24" s="28"/>
      <c r="L24" s="1"/>
      <c r="M24" s="1"/>
    </row>
    <row r="25" spans="1:13" ht="30" customHeight="1" x14ac:dyDescent="0.3">
      <c r="A25" s="146"/>
      <c r="C25" s="369"/>
      <c r="D25" s="374"/>
      <c r="E25" s="376"/>
      <c r="F25" s="376"/>
      <c r="G25" s="376"/>
      <c r="H25" s="376"/>
      <c r="I25" s="25" t="s">
        <v>167</v>
      </c>
      <c r="J25" s="26"/>
      <c r="K25" s="28"/>
      <c r="L25" s="1"/>
      <c r="M25" s="1"/>
    </row>
    <row r="26" spans="1:13" ht="30" customHeight="1" x14ac:dyDescent="0.3">
      <c r="A26" s="146"/>
      <c r="C26" s="369"/>
      <c r="D26" s="374"/>
      <c r="E26" s="376"/>
      <c r="F26" s="376"/>
      <c r="G26" s="376"/>
      <c r="H26" s="376"/>
      <c r="I26" s="25" t="s">
        <v>166</v>
      </c>
      <c r="J26" s="26"/>
      <c r="K26" s="28"/>
      <c r="L26" s="1"/>
      <c r="M26" s="1"/>
    </row>
    <row r="27" spans="1:13" ht="30" customHeight="1" x14ac:dyDescent="0.3">
      <c r="A27" s="146"/>
      <c r="C27" s="371"/>
      <c r="D27" s="375"/>
      <c r="E27" s="377"/>
      <c r="F27" s="377"/>
      <c r="G27" s="377"/>
      <c r="H27" s="377"/>
      <c r="I27" s="27" t="s">
        <v>136</v>
      </c>
      <c r="J27" s="15"/>
      <c r="K27" s="28"/>
      <c r="L27" s="1"/>
      <c r="M27" s="1"/>
    </row>
    <row r="28" spans="1:13" ht="30" customHeight="1" x14ac:dyDescent="0.3">
      <c r="A28" s="146"/>
      <c r="C28" s="369" t="s">
        <v>383</v>
      </c>
      <c r="D28" s="374"/>
      <c r="E28" s="376"/>
      <c r="F28" s="376"/>
      <c r="G28" s="376"/>
      <c r="H28" s="376"/>
      <c r="I28" s="25" t="s">
        <v>165</v>
      </c>
      <c r="J28" s="26"/>
      <c r="K28" s="28"/>
      <c r="L28" s="1"/>
      <c r="M28" s="1"/>
    </row>
    <row r="29" spans="1:13" ht="30" customHeight="1" x14ac:dyDescent="0.3">
      <c r="A29" s="146"/>
      <c r="C29" s="369"/>
      <c r="D29" s="374"/>
      <c r="E29" s="376"/>
      <c r="F29" s="376"/>
      <c r="G29" s="376"/>
      <c r="H29" s="376"/>
      <c r="I29" s="25" t="s">
        <v>167</v>
      </c>
      <c r="J29" s="26"/>
      <c r="K29" s="28"/>
      <c r="L29" s="1"/>
      <c r="M29" s="1"/>
    </row>
    <row r="30" spans="1:13" ht="30" customHeight="1" x14ac:dyDescent="0.3">
      <c r="A30" s="146"/>
      <c r="C30" s="369"/>
      <c r="D30" s="374"/>
      <c r="E30" s="376"/>
      <c r="F30" s="376"/>
      <c r="G30" s="376"/>
      <c r="H30" s="376"/>
      <c r="I30" s="25" t="s">
        <v>166</v>
      </c>
      <c r="J30" s="26"/>
      <c r="K30" s="28"/>
      <c r="L30" s="1"/>
      <c r="M30" s="1"/>
    </row>
    <row r="31" spans="1:13" ht="30" customHeight="1" x14ac:dyDescent="0.3">
      <c r="A31" s="146"/>
      <c r="C31" s="371"/>
      <c r="D31" s="375"/>
      <c r="E31" s="377"/>
      <c r="F31" s="377"/>
      <c r="G31" s="377"/>
      <c r="H31" s="377"/>
      <c r="I31" s="27" t="s">
        <v>136</v>
      </c>
      <c r="J31" s="15"/>
      <c r="K31" s="28"/>
      <c r="L31" s="1"/>
      <c r="M31" s="1"/>
    </row>
    <row r="32" spans="1:13" ht="30" customHeight="1" x14ac:dyDescent="0.3">
      <c r="A32" s="146"/>
      <c r="C32" s="369" t="s">
        <v>384</v>
      </c>
      <c r="D32" s="374"/>
      <c r="E32" s="376"/>
      <c r="F32" s="376"/>
      <c r="G32" s="376"/>
      <c r="H32" s="376"/>
      <c r="I32" s="25" t="s">
        <v>165</v>
      </c>
      <c r="J32" s="26"/>
      <c r="K32" s="28"/>
      <c r="L32" s="1"/>
      <c r="M32" s="1"/>
    </row>
    <row r="33" spans="1:13" ht="30" customHeight="1" x14ac:dyDescent="0.3">
      <c r="A33" s="146"/>
      <c r="C33" s="369"/>
      <c r="D33" s="374"/>
      <c r="E33" s="376"/>
      <c r="F33" s="376"/>
      <c r="G33" s="376"/>
      <c r="H33" s="376"/>
      <c r="I33" s="25" t="s">
        <v>167</v>
      </c>
      <c r="J33" s="26"/>
      <c r="K33" s="28"/>
      <c r="L33" s="1"/>
      <c r="M33" s="1"/>
    </row>
    <row r="34" spans="1:13" ht="30" customHeight="1" x14ac:dyDescent="0.3">
      <c r="A34" s="146"/>
      <c r="C34" s="369"/>
      <c r="D34" s="374"/>
      <c r="E34" s="376"/>
      <c r="F34" s="376"/>
      <c r="G34" s="376"/>
      <c r="H34" s="376"/>
      <c r="I34" s="25" t="s">
        <v>166</v>
      </c>
      <c r="J34" s="26"/>
      <c r="K34" s="28"/>
      <c r="L34" s="1"/>
      <c r="M34" s="1"/>
    </row>
    <row r="35" spans="1:13" ht="30" customHeight="1" x14ac:dyDescent="0.3">
      <c r="A35" s="146"/>
      <c r="C35" s="371"/>
      <c r="D35" s="375"/>
      <c r="E35" s="377"/>
      <c r="F35" s="377"/>
      <c r="G35" s="377"/>
      <c r="H35" s="377"/>
      <c r="I35" s="27" t="s">
        <v>136</v>
      </c>
      <c r="J35" s="15"/>
      <c r="K35" s="28"/>
      <c r="L35" s="1"/>
      <c r="M35" s="1"/>
    </row>
    <row r="36" spans="1:13" ht="30" customHeight="1" x14ac:dyDescent="0.3">
      <c r="A36" s="146"/>
      <c r="C36" s="369" t="s">
        <v>385</v>
      </c>
      <c r="D36" s="374"/>
      <c r="E36" s="376"/>
      <c r="F36" s="376"/>
      <c r="G36" s="376"/>
      <c r="H36" s="376"/>
      <c r="I36" s="25" t="s">
        <v>165</v>
      </c>
      <c r="J36" s="26"/>
      <c r="K36" s="28"/>
      <c r="L36" s="1"/>
      <c r="M36" s="1"/>
    </row>
    <row r="37" spans="1:13" ht="30" customHeight="1" x14ac:dyDescent="0.3">
      <c r="A37" s="146"/>
      <c r="C37" s="369"/>
      <c r="D37" s="374"/>
      <c r="E37" s="376"/>
      <c r="F37" s="376"/>
      <c r="G37" s="376"/>
      <c r="H37" s="376"/>
      <c r="I37" s="25" t="s">
        <v>167</v>
      </c>
      <c r="J37" s="26"/>
      <c r="K37" s="28"/>
      <c r="L37" s="1"/>
      <c r="M37" s="1"/>
    </row>
    <row r="38" spans="1:13" ht="30" customHeight="1" x14ac:dyDescent="0.3">
      <c r="A38" s="146"/>
      <c r="C38" s="369"/>
      <c r="D38" s="374"/>
      <c r="E38" s="376"/>
      <c r="F38" s="376"/>
      <c r="G38" s="376"/>
      <c r="H38" s="376"/>
      <c r="I38" s="25" t="s">
        <v>166</v>
      </c>
      <c r="J38" s="26"/>
      <c r="K38" s="28"/>
      <c r="L38" s="1"/>
      <c r="M38" s="1"/>
    </row>
    <row r="39" spans="1:13" ht="30" customHeight="1" x14ac:dyDescent="0.3">
      <c r="A39" s="146"/>
      <c r="C39" s="371"/>
      <c r="D39" s="375"/>
      <c r="E39" s="377"/>
      <c r="F39" s="377"/>
      <c r="G39" s="377"/>
      <c r="H39" s="377"/>
      <c r="I39" s="27" t="s">
        <v>136</v>
      </c>
      <c r="J39" s="15"/>
      <c r="K39" s="28"/>
      <c r="L39" s="1"/>
      <c r="M39" s="1"/>
    </row>
    <row r="40" spans="1:13" ht="30" customHeight="1" x14ac:dyDescent="0.3">
      <c r="A40" s="146"/>
      <c r="C40" s="369" t="s">
        <v>386</v>
      </c>
      <c r="D40" s="374"/>
      <c r="E40" s="376"/>
      <c r="F40" s="376"/>
      <c r="G40" s="376"/>
      <c r="H40" s="376"/>
      <c r="I40" s="25" t="s">
        <v>165</v>
      </c>
      <c r="J40" s="26"/>
      <c r="K40" s="28"/>
      <c r="L40" s="1"/>
      <c r="M40" s="1"/>
    </row>
    <row r="41" spans="1:13" ht="30" customHeight="1" x14ac:dyDescent="0.3">
      <c r="A41" s="146"/>
      <c r="C41" s="369"/>
      <c r="D41" s="374"/>
      <c r="E41" s="376"/>
      <c r="F41" s="376"/>
      <c r="G41" s="376"/>
      <c r="H41" s="376"/>
      <c r="I41" s="25" t="s">
        <v>167</v>
      </c>
      <c r="J41" s="26"/>
      <c r="K41" s="28"/>
      <c r="L41" s="1"/>
      <c r="M41" s="1"/>
    </row>
    <row r="42" spans="1:13" ht="30" customHeight="1" x14ac:dyDescent="0.3">
      <c r="A42" s="146"/>
      <c r="C42" s="369"/>
      <c r="D42" s="374"/>
      <c r="E42" s="376"/>
      <c r="F42" s="376"/>
      <c r="G42" s="376"/>
      <c r="H42" s="376"/>
      <c r="I42" s="25" t="s">
        <v>166</v>
      </c>
      <c r="J42" s="26"/>
      <c r="K42" s="28"/>
      <c r="L42" s="1"/>
      <c r="M42" s="1"/>
    </row>
    <row r="43" spans="1:13" ht="30" customHeight="1" x14ac:dyDescent="0.3">
      <c r="A43" s="146"/>
      <c r="C43" s="371"/>
      <c r="D43" s="375"/>
      <c r="E43" s="377"/>
      <c r="F43" s="377"/>
      <c r="G43" s="377"/>
      <c r="H43" s="377"/>
      <c r="I43" s="27" t="s">
        <v>136</v>
      </c>
      <c r="J43" s="15"/>
      <c r="K43" s="28"/>
      <c r="L43" s="1"/>
      <c r="M43" s="1"/>
    </row>
    <row r="44" spans="1:13" ht="30" customHeight="1" x14ac:dyDescent="0.3">
      <c r="A44" s="146"/>
      <c r="C44" s="369" t="s">
        <v>387</v>
      </c>
      <c r="D44" s="374"/>
      <c r="E44" s="376"/>
      <c r="F44" s="376"/>
      <c r="G44" s="376"/>
      <c r="H44" s="376"/>
      <c r="I44" s="25" t="s">
        <v>165</v>
      </c>
      <c r="J44" s="26"/>
      <c r="K44" s="28"/>
      <c r="L44" s="1"/>
      <c r="M44" s="1"/>
    </row>
    <row r="45" spans="1:13" ht="30" customHeight="1" x14ac:dyDescent="0.3">
      <c r="A45" s="146"/>
      <c r="C45" s="369"/>
      <c r="D45" s="374"/>
      <c r="E45" s="376"/>
      <c r="F45" s="376"/>
      <c r="G45" s="376"/>
      <c r="H45" s="376"/>
      <c r="I45" s="25" t="s">
        <v>167</v>
      </c>
      <c r="J45" s="26"/>
      <c r="K45" s="28"/>
      <c r="L45" s="1"/>
      <c r="M45" s="1"/>
    </row>
    <row r="46" spans="1:13" ht="30" customHeight="1" x14ac:dyDescent="0.3">
      <c r="A46" s="146"/>
      <c r="C46" s="369"/>
      <c r="D46" s="374"/>
      <c r="E46" s="376"/>
      <c r="F46" s="376"/>
      <c r="G46" s="376"/>
      <c r="H46" s="376"/>
      <c r="I46" s="25" t="s">
        <v>166</v>
      </c>
      <c r="J46" s="26"/>
      <c r="K46" s="28"/>
      <c r="L46" s="1"/>
      <c r="M46" s="1"/>
    </row>
    <row r="47" spans="1:13" ht="30" customHeight="1" thickBot="1" x14ac:dyDescent="0.35">
      <c r="A47" s="146"/>
      <c r="C47" s="370"/>
      <c r="D47" s="378"/>
      <c r="E47" s="379"/>
      <c r="F47" s="379"/>
      <c r="G47" s="379"/>
      <c r="H47" s="379"/>
      <c r="I47" s="29" t="s">
        <v>136</v>
      </c>
      <c r="J47" s="18"/>
      <c r="K47" s="30"/>
      <c r="L47" s="1"/>
      <c r="M47" s="1"/>
    </row>
    <row r="48" spans="1:13" ht="3" customHeight="1" x14ac:dyDescent="0.3">
      <c r="A48" s="146"/>
      <c r="I48" s="5"/>
      <c r="L48" s="1"/>
      <c r="M48" s="1"/>
    </row>
    <row r="49" spans="9:13" x14ac:dyDescent="0.3">
      <c r="I49" s="5"/>
      <c r="L49" s="1"/>
      <c r="M49" s="1"/>
    </row>
  </sheetData>
  <mergeCells count="67">
    <mergeCell ref="D20:D23"/>
    <mergeCell ref="E20:E23"/>
    <mergeCell ref="F20:F23"/>
    <mergeCell ref="G20:G23"/>
    <mergeCell ref="H20:H23"/>
    <mergeCell ref="I7:J7"/>
    <mergeCell ref="I6:K6"/>
    <mergeCell ref="D8:D11"/>
    <mergeCell ref="E8:E11"/>
    <mergeCell ref="F8:F11"/>
    <mergeCell ref="G8:G11"/>
    <mergeCell ref="H6:H7"/>
    <mergeCell ref="H8:H11"/>
    <mergeCell ref="D6:D7"/>
    <mergeCell ref="E6:E7"/>
    <mergeCell ref="F6:G6"/>
    <mergeCell ref="D16:D19"/>
    <mergeCell ref="E16:E19"/>
    <mergeCell ref="F16:F19"/>
    <mergeCell ref="G16:G19"/>
    <mergeCell ref="H16:H19"/>
    <mergeCell ref="D12:D15"/>
    <mergeCell ref="E12:E15"/>
    <mergeCell ref="F12:F15"/>
    <mergeCell ref="G12:G15"/>
    <mergeCell ref="H12:H15"/>
    <mergeCell ref="D32:D35"/>
    <mergeCell ref="E32:E35"/>
    <mergeCell ref="F32:F35"/>
    <mergeCell ref="G32:G35"/>
    <mergeCell ref="H32:H35"/>
    <mergeCell ref="D28:D31"/>
    <mergeCell ref="E28:E31"/>
    <mergeCell ref="F28:F31"/>
    <mergeCell ref="G28:G31"/>
    <mergeCell ref="H28:H31"/>
    <mergeCell ref="D36:D39"/>
    <mergeCell ref="E36:E39"/>
    <mergeCell ref="F36:F39"/>
    <mergeCell ref="G36:G39"/>
    <mergeCell ref="H36:H39"/>
    <mergeCell ref="D24:D27"/>
    <mergeCell ref="E24:E27"/>
    <mergeCell ref="F24:F27"/>
    <mergeCell ref="G24:G27"/>
    <mergeCell ref="H24:H27"/>
    <mergeCell ref="D44:D47"/>
    <mergeCell ref="E44:E47"/>
    <mergeCell ref="F44:F47"/>
    <mergeCell ref="G44:G47"/>
    <mergeCell ref="H44:H47"/>
    <mergeCell ref="D40:D43"/>
    <mergeCell ref="E40:E43"/>
    <mergeCell ref="F40:F43"/>
    <mergeCell ref="G40:G43"/>
    <mergeCell ref="H40:H43"/>
    <mergeCell ref="C6:C7"/>
    <mergeCell ref="C8:C11"/>
    <mergeCell ref="C12:C15"/>
    <mergeCell ref="C16:C19"/>
    <mergeCell ref="C20:C23"/>
    <mergeCell ref="C44:C47"/>
    <mergeCell ref="C24:C27"/>
    <mergeCell ref="C28:C31"/>
    <mergeCell ref="C32:C35"/>
    <mergeCell ref="C36:C39"/>
    <mergeCell ref="C40:C43"/>
  </mergeCells>
  <phoneticPr fontId="1"/>
  <dataValidations count="1">
    <dataValidation type="list" allowBlank="1" showInputMessage="1" showErrorMessage="1" sqref="J8:J10 J12:J14 J16:J18 J20:J22 J32:J34 J36:J38 J40:J42 J28:J30 J24:J26 J44:J46">
      <formula1>"電気業,ガス業,熱供給業,上水道業,工業用水道業,下水道業,信書送達業,電気通信業,放送業,情報サービス業,鉄道業,道路旅客運送業,道路貨物運送業,水運業,航空運輸業,金融業,クレジットカード業,医療業,行政サービス,化学工業,石油石炭製品製造業"</formula1>
    </dataValidation>
  </dataValidations>
  <pageMargins left="0.36" right="0.34" top="0.74803149606299213" bottom="0.74803149606299213" header="0.31496062992125984" footer="0.31496062992125984"/>
  <pageSetup paperSize="9" scale="49"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94"/>
  <sheetViews>
    <sheetView view="pageBreakPreview" zoomScaleNormal="100" zoomScaleSheetLayoutView="100" workbookViewId="0"/>
  </sheetViews>
  <sheetFormatPr defaultColWidth="8.81640625" defaultRowHeight="15" x14ac:dyDescent="0.3"/>
  <cols>
    <col min="1" max="2" width="1.453125" style="1" customWidth="1"/>
    <col min="3" max="3" width="4.36328125" style="1" customWidth="1"/>
    <col min="4" max="4" width="19.1796875" style="1" customWidth="1"/>
    <col min="5" max="5" width="34.1796875" style="2" customWidth="1"/>
    <col min="6" max="6" width="32.453125" style="2" customWidth="1"/>
    <col min="7" max="7" width="22.54296875" style="2" customWidth="1"/>
    <col min="8" max="8" width="56.6328125" style="1" customWidth="1"/>
    <col min="9" max="16384" width="8.81640625" style="1"/>
  </cols>
  <sheetData>
    <row r="1" spans="1:13" x14ac:dyDescent="0.3">
      <c r="A1" s="4" t="s">
        <v>143</v>
      </c>
      <c r="B1" s="4"/>
      <c r="C1" s="4"/>
      <c r="D1" s="4"/>
      <c r="E1" s="4"/>
      <c r="F1" s="4"/>
      <c r="G1" s="4"/>
      <c r="H1" s="4"/>
    </row>
    <row r="2" spans="1:13" x14ac:dyDescent="0.3">
      <c r="A2" s="145" t="s">
        <v>23</v>
      </c>
      <c r="B2" s="208"/>
      <c r="C2" s="208"/>
      <c r="D2" s="209"/>
      <c r="E2" s="209"/>
      <c r="F2" s="209"/>
      <c r="G2" s="209"/>
      <c r="H2" s="209"/>
    </row>
    <row r="3" spans="1:13" ht="3" customHeight="1" x14ac:dyDescent="0.3">
      <c r="A3" s="146"/>
      <c r="B3" s="4"/>
      <c r="C3" s="4"/>
      <c r="D3" s="4"/>
      <c r="E3" s="4"/>
      <c r="F3" s="4"/>
      <c r="G3" s="4"/>
      <c r="H3" s="4"/>
    </row>
    <row r="4" spans="1:13" x14ac:dyDescent="0.3">
      <c r="A4" s="146"/>
      <c r="C4" s="1" t="s">
        <v>401</v>
      </c>
      <c r="E4" s="11"/>
      <c r="F4" s="33"/>
      <c r="G4" s="1"/>
    </row>
    <row r="5" spans="1:13" x14ac:dyDescent="0.3">
      <c r="A5" s="146"/>
      <c r="C5" s="1" t="s">
        <v>402</v>
      </c>
      <c r="E5" s="33"/>
      <c r="F5" s="33" t="s">
        <v>78</v>
      </c>
      <c r="G5" s="1"/>
    </row>
    <row r="6" spans="1:13" ht="20.399999999999999" customHeight="1" thickBot="1" x14ac:dyDescent="0.35">
      <c r="A6" s="146"/>
      <c r="E6" s="33"/>
      <c r="F6" s="33"/>
      <c r="G6" s="33"/>
      <c r="I6" s="33"/>
      <c r="J6" s="33"/>
      <c r="K6" s="33"/>
      <c r="L6"/>
      <c r="M6"/>
    </row>
    <row r="7" spans="1:13" ht="30.6" thickBot="1" x14ac:dyDescent="0.35">
      <c r="A7" s="146"/>
      <c r="C7" s="183" t="s">
        <v>377</v>
      </c>
      <c r="D7" s="184" t="s">
        <v>429</v>
      </c>
      <c r="E7" s="185" t="s">
        <v>20</v>
      </c>
      <c r="F7" s="184" t="s">
        <v>25</v>
      </c>
      <c r="G7" s="185" t="s">
        <v>21</v>
      </c>
      <c r="H7" s="186" t="s">
        <v>22</v>
      </c>
    </row>
    <row r="8" spans="1:13" ht="15.6" thickTop="1" x14ac:dyDescent="0.3">
      <c r="A8" s="146"/>
      <c r="C8" s="34">
        <v>1</v>
      </c>
      <c r="D8" s="104"/>
      <c r="E8" s="32"/>
      <c r="F8" s="20"/>
      <c r="G8" s="12"/>
      <c r="H8" s="14"/>
    </row>
    <row r="9" spans="1:13" x14ac:dyDescent="0.3">
      <c r="A9" s="146"/>
      <c r="C9" s="35">
        <v>2</v>
      </c>
      <c r="D9" s="105"/>
      <c r="E9" s="45"/>
      <c r="F9" s="15"/>
      <c r="G9" s="13"/>
      <c r="H9" s="16"/>
    </row>
    <row r="10" spans="1:13" x14ac:dyDescent="0.3">
      <c r="A10" s="146"/>
      <c r="C10" s="35">
        <v>3</v>
      </c>
      <c r="D10" s="105"/>
      <c r="E10" s="45"/>
      <c r="F10" s="15"/>
      <c r="G10" s="13"/>
      <c r="H10" s="16"/>
    </row>
    <row r="11" spans="1:13" x14ac:dyDescent="0.3">
      <c r="A11" s="146"/>
      <c r="C11" s="35">
        <v>4</v>
      </c>
      <c r="D11" s="105"/>
      <c r="E11" s="45"/>
      <c r="F11" s="15"/>
      <c r="G11" s="13"/>
      <c r="H11" s="16"/>
    </row>
    <row r="12" spans="1:13" x14ac:dyDescent="0.3">
      <c r="A12" s="146"/>
      <c r="C12" s="35">
        <v>5</v>
      </c>
      <c r="D12" s="105"/>
      <c r="E12" s="45"/>
      <c r="F12" s="15"/>
      <c r="G12" s="13"/>
      <c r="H12" s="16"/>
    </row>
    <row r="13" spans="1:13" x14ac:dyDescent="0.3">
      <c r="A13" s="146"/>
      <c r="C13" s="35">
        <v>6</v>
      </c>
      <c r="D13" s="105"/>
      <c r="E13" s="45"/>
      <c r="F13" s="15"/>
      <c r="G13" s="13"/>
      <c r="H13" s="16"/>
    </row>
    <row r="14" spans="1:13" x14ac:dyDescent="0.3">
      <c r="A14" s="146"/>
      <c r="C14" s="35">
        <v>7</v>
      </c>
      <c r="D14" s="105"/>
      <c r="E14" s="45"/>
      <c r="F14" s="15"/>
      <c r="G14" s="13"/>
      <c r="H14" s="16"/>
    </row>
    <row r="15" spans="1:13" x14ac:dyDescent="0.3">
      <c r="A15" s="146"/>
      <c r="C15" s="35">
        <v>8</v>
      </c>
      <c r="D15" s="105"/>
      <c r="E15" s="45"/>
      <c r="F15" s="15"/>
      <c r="G15" s="13"/>
      <c r="H15" s="16"/>
    </row>
    <row r="16" spans="1:13" x14ac:dyDescent="0.3">
      <c r="A16" s="146"/>
      <c r="C16" s="35">
        <v>9</v>
      </c>
      <c r="D16" s="105"/>
      <c r="E16" s="45"/>
      <c r="F16" s="15"/>
      <c r="G16" s="13"/>
      <c r="H16" s="16"/>
    </row>
    <row r="17" spans="1:8" x14ac:dyDescent="0.3">
      <c r="A17" s="146"/>
      <c r="C17" s="35">
        <v>10</v>
      </c>
      <c r="D17" s="105"/>
      <c r="E17" s="45"/>
      <c r="F17" s="15"/>
      <c r="G17" s="13"/>
      <c r="H17" s="16"/>
    </row>
    <row r="18" spans="1:8" x14ac:dyDescent="0.3">
      <c r="A18" s="146"/>
      <c r="C18" s="35">
        <v>11</v>
      </c>
      <c r="D18" s="105"/>
      <c r="E18" s="45"/>
      <c r="F18" s="15"/>
      <c r="G18" s="13"/>
      <c r="H18" s="16"/>
    </row>
    <row r="19" spans="1:8" x14ac:dyDescent="0.3">
      <c r="A19" s="146"/>
      <c r="C19" s="35">
        <v>12</v>
      </c>
      <c r="D19" s="105"/>
      <c r="E19" s="45"/>
      <c r="F19" s="15"/>
      <c r="G19" s="13"/>
      <c r="H19" s="16"/>
    </row>
    <row r="20" spans="1:8" x14ac:dyDescent="0.3">
      <c r="A20" s="146"/>
      <c r="C20" s="35">
        <v>13</v>
      </c>
      <c r="D20" s="105"/>
      <c r="E20" s="45"/>
      <c r="F20" s="15"/>
      <c r="G20" s="13"/>
      <c r="H20" s="16"/>
    </row>
    <row r="21" spans="1:8" x14ac:dyDescent="0.3">
      <c r="A21" s="146"/>
      <c r="C21" s="35">
        <v>14</v>
      </c>
      <c r="D21" s="105"/>
      <c r="E21" s="45"/>
      <c r="F21" s="15"/>
      <c r="G21" s="13"/>
      <c r="H21" s="16"/>
    </row>
    <row r="22" spans="1:8" x14ac:dyDescent="0.3">
      <c r="A22" s="146"/>
      <c r="C22" s="35">
        <v>15</v>
      </c>
      <c r="D22" s="105"/>
      <c r="E22" s="45"/>
      <c r="F22" s="15"/>
      <c r="G22" s="13"/>
      <c r="H22" s="16"/>
    </row>
    <row r="23" spans="1:8" x14ac:dyDescent="0.3">
      <c r="A23" s="146"/>
      <c r="C23" s="35">
        <v>16</v>
      </c>
      <c r="D23" s="105"/>
      <c r="E23" s="45"/>
      <c r="F23" s="15"/>
      <c r="G23" s="13"/>
      <c r="H23" s="16"/>
    </row>
    <row r="24" spans="1:8" x14ac:dyDescent="0.3">
      <c r="A24" s="146"/>
      <c r="C24" s="35">
        <v>17</v>
      </c>
      <c r="D24" s="105"/>
      <c r="E24" s="45"/>
      <c r="F24" s="15"/>
      <c r="G24" s="13"/>
      <c r="H24" s="16"/>
    </row>
    <row r="25" spans="1:8" x14ac:dyDescent="0.3">
      <c r="A25" s="146"/>
      <c r="C25" s="35">
        <v>18</v>
      </c>
      <c r="D25" s="105"/>
      <c r="E25" s="45"/>
      <c r="F25" s="15"/>
      <c r="G25" s="13"/>
      <c r="H25" s="16"/>
    </row>
    <row r="26" spans="1:8" x14ac:dyDescent="0.3">
      <c r="A26" s="146"/>
      <c r="C26" s="35">
        <v>19</v>
      </c>
      <c r="D26" s="105"/>
      <c r="E26" s="45"/>
      <c r="F26" s="15"/>
      <c r="G26" s="13"/>
      <c r="H26" s="16"/>
    </row>
    <row r="27" spans="1:8" x14ac:dyDescent="0.3">
      <c r="A27" s="146"/>
      <c r="C27" s="35">
        <v>20</v>
      </c>
      <c r="D27" s="105"/>
      <c r="E27" s="45"/>
      <c r="F27" s="15"/>
      <c r="G27" s="13"/>
      <c r="H27" s="16"/>
    </row>
    <row r="28" spans="1:8" x14ac:dyDescent="0.3">
      <c r="A28" s="146"/>
      <c r="C28" s="35">
        <v>21</v>
      </c>
      <c r="D28" s="105"/>
      <c r="E28" s="45"/>
      <c r="F28" s="15"/>
      <c r="G28" s="13"/>
      <c r="H28" s="16"/>
    </row>
    <row r="29" spans="1:8" x14ac:dyDescent="0.3">
      <c r="A29" s="146"/>
      <c r="C29" s="35">
        <v>22</v>
      </c>
      <c r="D29" s="105"/>
      <c r="E29" s="45"/>
      <c r="F29" s="15"/>
      <c r="G29" s="13"/>
      <c r="H29" s="16"/>
    </row>
    <row r="30" spans="1:8" x14ac:dyDescent="0.3">
      <c r="A30" s="146"/>
      <c r="C30" s="35">
        <v>23</v>
      </c>
      <c r="D30" s="105"/>
      <c r="E30" s="45"/>
      <c r="F30" s="15"/>
      <c r="G30" s="13"/>
      <c r="H30" s="16"/>
    </row>
    <row r="31" spans="1:8" x14ac:dyDescent="0.3">
      <c r="A31" s="146"/>
      <c r="C31" s="35">
        <v>24</v>
      </c>
      <c r="D31" s="105"/>
      <c r="E31" s="45"/>
      <c r="F31" s="15"/>
      <c r="G31" s="13"/>
      <c r="H31" s="16"/>
    </row>
    <row r="32" spans="1:8" x14ac:dyDescent="0.3">
      <c r="A32" s="146"/>
      <c r="C32" s="35">
        <v>25</v>
      </c>
      <c r="D32" s="105"/>
      <c r="E32" s="45"/>
      <c r="F32" s="15"/>
      <c r="G32" s="13"/>
      <c r="H32" s="16"/>
    </row>
    <row r="33" spans="1:8" x14ac:dyDescent="0.3">
      <c r="A33" s="146"/>
      <c r="C33" s="35">
        <v>26</v>
      </c>
      <c r="D33" s="105"/>
      <c r="E33" s="45"/>
      <c r="F33" s="15"/>
      <c r="G33" s="13"/>
      <c r="H33" s="16"/>
    </row>
    <row r="34" spans="1:8" x14ac:dyDescent="0.3">
      <c r="A34" s="146"/>
      <c r="C34" s="35">
        <v>27</v>
      </c>
      <c r="D34" s="105"/>
      <c r="E34" s="45"/>
      <c r="F34" s="15"/>
      <c r="G34" s="13"/>
      <c r="H34" s="16"/>
    </row>
    <row r="35" spans="1:8" x14ac:dyDescent="0.3">
      <c r="A35" s="146"/>
      <c r="C35" s="35">
        <v>28</v>
      </c>
      <c r="D35" s="105"/>
      <c r="E35" s="45"/>
      <c r="F35" s="15"/>
      <c r="G35" s="13"/>
      <c r="H35" s="16"/>
    </row>
    <row r="36" spans="1:8" x14ac:dyDescent="0.3">
      <c r="A36" s="146"/>
      <c r="C36" s="35">
        <v>29</v>
      </c>
      <c r="D36" s="105"/>
      <c r="E36" s="45"/>
      <c r="F36" s="15"/>
      <c r="G36" s="13"/>
      <c r="H36" s="16"/>
    </row>
    <row r="37" spans="1:8" x14ac:dyDescent="0.3">
      <c r="A37" s="146"/>
      <c r="C37" s="35">
        <v>30</v>
      </c>
      <c r="D37" s="105"/>
      <c r="E37" s="45"/>
      <c r="F37" s="15"/>
      <c r="G37" s="13"/>
      <c r="H37" s="16"/>
    </row>
    <row r="38" spans="1:8" x14ac:dyDescent="0.3">
      <c r="A38" s="146"/>
      <c r="C38" s="35">
        <v>31</v>
      </c>
      <c r="D38" s="105"/>
      <c r="E38" s="45"/>
      <c r="F38" s="15"/>
      <c r="G38" s="13"/>
      <c r="H38" s="16"/>
    </row>
    <row r="39" spans="1:8" x14ac:dyDescent="0.3">
      <c r="A39" s="146"/>
      <c r="C39" s="35">
        <v>32</v>
      </c>
      <c r="D39" s="105"/>
      <c r="E39" s="45"/>
      <c r="F39" s="15"/>
      <c r="G39" s="13"/>
      <c r="H39" s="16"/>
    </row>
    <row r="40" spans="1:8" x14ac:dyDescent="0.3">
      <c r="A40" s="146"/>
      <c r="C40" s="35">
        <v>33</v>
      </c>
      <c r="D40" s="105"/>
      <c r="E40" s="45"/>
      <c r="F40" s="15"/>
      <c r="G40" s="13"/>
      <c r="H40" s="16"/>
    </row>
    <row r="41" spans="1:8" x14ac:dyDescent="0.3">
      <c r="A41" s="146"/>
      <c r="C41" s="35">
        <v>34</v>
      </c>
      <c r="D41" s="105"/>
      <c r="E41" s="45"/>
      <c r="F41" s="15"/>
      <c r="G41" s="13"/>
      <c r="H41" s="16"/>
    </row>
    <row r="42" spans="1:8" x14ac:dyDescent="0.3">
      <c r="A42" s="146"/>
      <c r="C42" s="35">
        <v>35</v>
      </c>
      <c r="D42" s="105"/>
      <c r="E42" s="45"/>
      <c r="F42" s="15"/>
      <c r="G42" s="13"/>
      <c r="H42" s="16"/>
    </row>
    <row r="43" spans="1:8" x14ac:dyDescent="0.3">
      <c r="A43" s="146"/>
      <c r="C43" s="35">
        <v>36</v>
      </c>
      <c r="D43" s="105"/>
      <c r="E43" s="45"/>
      <c r="F43" s="15"/>
      <c r="G43" s="13"/>
      <c r="H43" s="16"/>
    </row>
    <row r="44" spans="1:8" x14ac:dyDescent="0.3">
      <c r="A44" s="146"/>
      <c r="C44" s="35">
        <v>37</v>
      </c>
      <c r="D44" s="105"/>
      <c r="E44" s="45"/>
      <c r="F44" s="15"/>
      <c r="G44" s="13"/>
      <c r="H44" s="16"/>
    </row>
    <row r="45" spans="1:8" x14ac:dyDescent="0.3">
      <c r="A45" s="146"/>
      <c r="C45" s="35">
        <v>38</v>
      </c>
      <c r="D45" s="105"/>
      <c r="E45" s="45"/>
      <c r="F45" s="15"/>
      <c r="G45" s="13"/>
      <c r="H45" s="16"/>
    </row>
    <row r="46" spans="1:8" x14ac:dyDescent="0.3">
      <c r="A46" s="146"/>
      <c r="C46" s="35">
        <v>39</v>
      </c>
      <c r="D46" s="105"/>
      <c r="E46" s="45"/>
      <c r="F46" s="15"/>
      <c r="G46" s="13"/>
      <c r="H46" s="16"/>
    </row>
    <row r="47" spans="1:8" x14ac:dyDescent="0.3">
      <c r="A47" s="146"/>
      <c r="C47" s="35">
        <v>40</v>
      </c>
      <c r="D47" s="105"/>
      <c r="E47" s="45"/>
      <c r="F47" s="15"/>
      <c r="G47" s="13"/>
      <c r="H47" s="16"/>
    </row>
    <row r="48" spans="1:8" x14ac:dyDescent="0.3">
      <c r="A48" s="146"/>
      <c r="C48" s="35">
        <v>41</v>
      </c>
      <c r="D48" s="105"/>
      <c r="E48" s="45"/>
      <c r="F48" s="15"/>
      <c r="G48" s="13"/>
      <c r="H48" s="16"/>
    </row>
    <row r="49" spans="1:8" x14ac:dyDescent="0.3">
      <c r="A49" s="146"/>
      <c r="C49" s="35">
        <v>42</v>
      </c>
      <c r="D49" s="105"/>
      <c r="E49" s="45"/>
      <c r="F49" s="15"/>
      <c r="G49" s="13"/>
      <c r="H49" s="16"/>
    </row>
    <row r="50" spans="1:8" x14ac:dyDescent="0.3">
      <c r="A50" s="146"/>
      <c r="C50" s="35">
        <v>43</v>
      </c>
      <c r="D50" s="105"/>
      <c r="E50" s="45"/>
      <c r="F50" s="15"/>
      <c r="G50" s="13"/>
      <c r="H50" s="16"/>
    </row>
    <row r="51" spans="1:8" x14ac:dyDescent="0.3">
      <c r="A51" s="146"/>
      <c r="C51" s="35">
        <v>44</v>
      </c>
      <c r="D51" s="105"/>
      <c r="E51" s="45"/>
      <c r="F51" s="15"/>
      <c r="G51" s="13"/>
      <c r="H51" s="16"/>
    </row>
    <row r="52" spans="1:8" x14ac:dyDescent="0.3">
      <c r="A52" s="146"/>
      <c r="C52" s="35">
        <v>45</v>
      </c>
      <c r="D52" s="105"/>
      <c r="E52" s="45"/>
      <c r="F52" s="15"/>
      <c r="G52" s="13"/>
      <c r="H52" s="16"/>
    </row>
    <row r="53" spans="1:8" x14ac:dyDescent="0.3">
      <c r="A53" s="146"/>
      <c r="C53" s="35">
        <v>46</v>
      </c>
      <c r="D53" s="105"/>
      <c r="E53" s="45"/>
      <c r="F53" s="15"/>
      <c r="G53" s="13"/>
      <c r="H53" s="16"/>
    </row>
    <row r="54" spans="1:8" x14ac:dyDescent="0.3">
      <c r="A54" s="146"/>
      <c r="C54" s="35">
        <v>47</v>
      </c>
      <c r="D54" s="105"/>
      <c r="E54" s="45"/>
      <c r="F54" s="15"/>
      <c r="G54" s="13"/>
      <c r="H54" s="16"/>
    </row>
    <row r="55" spans="1:8" x14ac:dyDescent="0.3">
      <c r="A55" s="146"/>
      <c r="C55" s="35">
        <v>48</v>
      </c>
      <c r="D55" s="105"/>
      <c r="E55" s="45"/>
      <c r="F55" s="15"/>
      <c r="G55" s="13"/>
      <c r="H55" s="16"/>
    </row>
    <row r="56" spans="1:8" x14ac:dyDescent="0.3">
      <c r="A56" s="146"/>
      <c r="C56" s="35">
        <v>49</v>
      </c>
      <c r="D56" s="105"/>
      <c r="E56" s="45"/>
      <c r="F56" s="15"/>
      <c r="G56" s="13"/>
      <c r="H56" s="16"/>
    </row>
    <row r="57" spans="1:8" x14ac:dyDescent="0.3">
      <c r="A57" s="146"/>
      <c r="C57" s="35">
        <v>50</v>
      </c>
      <c r="D57" s="105"/>
      <c r="E57" s="45"/>
      <c r="F57" s="15"/>
      <c r="G57" s="13"/>
      <c r="H57" s="16"/>
    </row>
    <row r="58" spans="1:8" x14ac:dyDescent="0.3">
      <c r="A58" s="146"/>
      <c r="C58" s="35">
        <v>51</v>
      </c>
      <c r="D58" s="105"/>
      <c r="E58" s="45"/>
      <c r="F58" s="15"/>
      <c r="G58" s="13"/>
      <c r="H58" s="16"/>
    </row>
    <row r="59" spans="1:8" x14ac:dyDescent="0.3">
      <c r="A59" s="146"/>
      <c r="C59" s="35">
        <v>52</v>
      </c>
      <c r="D59" s="105"/>
      <c r="E59" s="45"/>
      <c r="F59" s="15"/>
      <c r="G59" s="13"/>
      <c r="H59" s="16"/>
    </row>
    <row r="60" spans="1:8" x14ac:dyDescent="0.3">
      <c r="A60" s="146"/>
      <c r="C60" s="35">
        <v>53</v>
      </c>
      <c r="D60" s="105"/>
      <c r="E60" s="45"/>
      <c r="F60" s="15"/>
      <c r="G60" s="13"/>
      <c r="H60" s="16"/>
    </row>
    <row r="61" spans="1:8" x14ac:dyDescent="0.3">
      <c r="A61" s="146"/>
      <c r="C61" s="35">
        <v>54</v>
      </c>
      <c r="D61" s="105"/>
      <c r="E61" s="45"/>
      <c r="F61" s="15"/>
      <c r="G61" s="13"/>
      <c r="H61" s="16"/>
    </row>
    <row r="62" spans="1:8" x14ac:dyDescent="0.3">
      <c r="A62" s="146"/>
      <c r="C62" s="35">
        <v>55</v>
      </c>
      <c r="D62" s="105"/>
      <c r="E62" s="45"/>
      <c r="F62" s="15"/>
      <c r="G62" s="13"/>
      <c r="H62" s="16"/>
    </row>
    <row r="63" spans="1:8" x14ac:dyDescent="0.3">
      <c r="A63" s="146"/>
      <c r="C63" s="35">
        <v>56</v>
      </c>
      <c r="D63" s="105"/>
      <c r="E63" s="45"/>
      <c r="F63" s="15"/>
      <c r="G63" s="13"/>
      <c r="H63" s="16"/>
    </row>
    <row r="64" spans="1:8" x14ac:dyDescent="0.3">
      <c r="A64" s="146"/>
      <c r="C64" s="35">
        <v>57</v>
      </c>
      <c r="D64" s="105"/>
      <c r="E64" s="45"/>
      <c r="F64" s="15"/>
      <c r="G64" s="13"/>
      <c r="H64" s="16"/>
    </row>
    <row r="65" spans="1:8" x14ac:dyDescent="0.3">
      <c r="A65" s="146"/>
      <c r="C65" s="35">
        <v>58</v>
      </c>
      <c r="D65" s="105"/>
      <c r="E65" s="45"/>
      <c r="F65" s="15"/>
      <c r="G65" s="13"/>
      <c r="H65" s="16"/>
    </row>
    <row r="66" spans="1:8" x14ac:dyDescent="0.3">
      <c r="A66" s="146"/>
      <c r="C66" s="35">
        <v>59</v>
      </c>
      <c r="D66" s="105"/>
      <c r="E66" s="45"/>
      <c r="F66" s="15"/>
      <c r="G66" s="13"/>
      <c r="H66" s="16"/>
    </row>
    <row r="67" spans="1:8" x14ac:dyDescent="0.3">
      <c r="A67" s="146"/>
      <c r="C67" s="35">
        <v>60</v>
      </c>
      <c r="D67" s="105"/>
      <c r="E67" s="45"/>
      <c r="F67" s="15"/>
      <c r="G67" s="13"/>
      <c r="H67" s="16"/>
    </row>
    <row r="68" spans="1:8" x14ac:dyDescent="0.3">
      <c r="A68" s="146"/>
      <c r="C68" s="35">
        <v>61</v>
      </c>
      <c r="D68" s="105"/>
      <c r="E68" s="45"/>
      <c r="F68" s="15"/>
      <c r="G68" s="13"/>
      <c r="H68" s="16"/>
    </row>
    <row r="69" spans="1:8" x14ac:dyDescent="0.3">
      <c r="A69" s="146"/>
      <c r="C69" s="35">
        <v>62</v>
      </c>
      <c r="D69" s="105"/>
      <c r="E69" s="45"/>
      <c r="F69" s="15"/>
      <c r="G69" s="13"/>
      <c r="H69" s="16"/>
    </row>
    <row r="70" spans="1:8" x14ac:dyDescent="0.3">
      <c r="A70" s="146"/>
      <c r="C70" s="35">
        <v>63</v>
      </c>
      <c r="D70" s="105"/>
      <c r="E70" s="45"/>
      <c r="F70" s="15"/>
      <c r="G70" s="13"/>
      <c r="H70" s="16"/>
    </row>
    <row r="71" spans="1:8" x14ac:dyDescent="0.3">
      <c r="A71" s="146"/>
      <c r="C71" s="35">
        <v>64</v>
      </c>
      <c r="D71" s="105"/>
      <c r="E71" s="45"/>
      <c r="F71" s="15"/>
      <c r="G71" s="13"/>
      <c r="H71" s="16"/>
    </row>
    <row r="72" spans="1:8" x14ac:dyDescent="0.3">
      <c r="A72" s="146"/>
      <c r="C72" s="35">
        <v>65</v>
      </c>
      <c r="D72" s="105"/>
      <c r="E72" s="45"/>
      <c r="F72" s="15"/>
      <c r="G72" s="13"/>
      <c r="H72" s="16"/>
    </row>
    <row r="73" spans="1:8" x14ac:dyDescent="0.3">
      <c r="A73" s="146"/>
      <c r="C73" s="35">
        <v>66</v>
      </c>
      <c r="D73" s="105"/>
      <c r="E73" s="45"/>
      <c r="F73" s="15"/>
      <c r="G73" s="13"/>
      <c r="H73" s="16"/>
    </row>
    <row r="74" spans="1:8" x14ac:dyDescent="0.3">
      <c r="A74" s="146"/>
      <c r="C74" s="35">
        <v>67</v>
      </c>
      <c r="D74" s="105"/>
      <c r="E74" s="45"/>
      <c r="F74" s="15"/>
      <c r="G74" s="13"/>
      <c r="H74" s="16"/>
    </row>
    <row r="75" spans="1:8" x14ac:dyDescent="0.3">
      <c r="A75" s="146"/>
      <c r="C75" s="35">
        <v>68</v>
      </c>
      <c r="D75" s="105"/>
      <c r="E75" s="45"/>
      <c r="F75" s="15"/>
      <c r="G75" s="13"/>
      <c r="H75" s="16"/>
    </row>
    <row r="76" spans="1:8" x14ac:dyDescent="0.3">
      <c r="A76" s="146"/>
      <c r="C76" s="35">
        <v>69</v>
      </c>
      <c r="D76" s="105"/>
      <c r="E76" s="45"/>
      <c r="F76" s="15"/>
      <c r="G76" s="13"/>
      <c r="H76" s="16"/>
    </row>
    <row r="77" spans="1:8" x14ac:dyDescent="0.3">
      <c r="A77" s="146"/>
      <c r="C77" s="35">
        <v>70</v>
      </c>
      <c r="D77" s="105"/>
      <c r="E77" s="45"/>
      <c r="F77" s="15"/>
      <c r="G77" s="13"/>
      <c r="H77" s="16"/>
    </row>
    <row r="78" spans="1:8" x14ac:dyDescent="0.3">
      <c r="A78" s="146"/>
      <c r="C78" s="35">
        <v>71</v>
      </c>
      <c r="D78" s="105"/>
      <c r="E78" s="45"/>
      <c r="F78" s="15"/>
      <c r="G78" s="13"/>
      <c r="H78" s="16"/>
    </row>
    <row r="79" spans="1:8" x14ac:dyDescent="0.3">
      <c r="A79" s="146"/>
      <c r="C79" s="35">
        <v>72</v>
      </c>
      <c r="D79" s="105"/>
      <c r="E79" s="45"/>
      <c r="F79" s="15"/>
      <c r="G79" s="13"/>
      <c r="H79" s="16"/>
    </row>
    <row r="80" spans="1:8" x14ac:dyDescent="0.3">
      <c r="A80" s="146"/>
      <c r="C80" s="35">
        <v>73</v>
      </c>
      <c r="D80" s="105"/>
      <c r="E80" s="45"/>
      <c r="F80" s="15"/>
      <c r="G80" s="13"/>
      <c r="H80" s="16"/>
    </row>
    <row r="81" spans="1:8" x14ac:dyDescent="0.3">
      <c r="A81" s="146"/>
      <c r="C81" s="35">
        <v>74</v>
      </c>
      <c r="D81" s="105"/>
      <c r="E81" s="45"/>
      <c r="F81" s="15"/>
      <c r="G81" s="13"/>
      <c r="H81" s="16"/>
    </row>
    <row r="82" spans="1:8" x14ac:dyDescent="0.3">
      <c r="A82" s="146"/>
      <c r="C82" s="35">
        <v>75</v>
      </c>
      <c r="D82" s="105"/>
      <c r="E82" s="45"/>
      <c r="F82" s="15"/>
      <c r="G82" s="13"/>
      <c r="H82" s="16"/>
    </row>
    <row r="83" spans="1:8" x14ac:dyDescent="0.3">
      <c r="A83" s="146"/>
      <c r="C83" s="35">
        <v>76</v>
      </c>
      <c r="D83" s="105"/>
      <c r="E83" s="45"/>
      <c r="F83" s="15"/>
      <c r="G83" s="13"/>
      <c r="H83" s="16"/>
    </row>
    <row r="84" spans="1:8" x14ac:dyDescent="0.3">
      <c r="A84" s="146"/>
      <c r="C84" s="35">
        <v>77</v>
      </c>
      <c r="D84" s="105"/>
      <c r="E84" s="45"/>
      <c r="F84" s="15"/>
      <c r="G84" s="13"/>
      <c r="H84" s="16"/>
    </row>
    <row r="85" spans="1:8" x14ac:dyDescent="0.3">
      <c r="A85" s="146"/>
      <c r="C85" s="35">
        <v>78</v>
      </c>
      <c r="D85" s="105"/>
      <c r="E85" s="45"/>
      <c r="F85" s="15"/>
      <c r="G85" s="13"/>
      <c r="H85" s="16"/>
    </row>
    <row r="86" spans="1:8" x14ac:dyDescent="0.3">
      <c r="A86" s="146"/>
      <c r="C86" s="35">
        <v>79</v>
      </c>
      <c r="D86" s="105"/>
      <c r="E86" s="45"/>
      <c r="F86" s="15"/>
      <c r="G86" s="13"/>
      <c r="H86" s="16"/>
    </row>
    <row r="87" spans="1:8" x14ac:dyDescent="0.3">
      <c r="A87" s="146"/>
      <c r="C87" s="35">
        <v>80</v>
      </c>
      <c r="D87" s="105"/>
      <c r="E87" s="45"/>
      <c r="F87" s="15"/>
      <c r="G87" s="13"/>
      <c r="H87" s="16"/>
    </row>
    <row r="88" spans="1:8" x14ac:dyDescent="0.3">
      <c r="A88" s="146"/>
      <c r="C88" s="35">
        <v>81</v>
      </c>
      <c r="D88" s="105"/>
      <c r="E88" s="45"/>
      <c r="F88" s="15"/>
      <c r="G88" s="13"/>
      <c r="H88" s="16"/>
    </row>
    <row r="89" spans="1:8" x14ac:dyDescent="0.3">
      <c r="A89" s="146"/>
      <c r="C89" s="35">
        <v>82</v>
      </c>
      <c r="D89" s="105"/>
      <c r="E89" s="45"/>
      <c r="F89" s="15"/>
      <c r="G89" s="13"/>
      <c r="H89" s="16"/>
    </row>
    <row r="90" spans="1:8" x14ac:dyDescent="0.3">
      <c r="A90" s="146"/>
      <c r="C90" s="35">
        <v>83</v>
      </c>
      <c r="D90" s="105"/>
      <c r="E90" s="45"/>
      <c r="F90" s="15"/>
      <c r="G90" s="13"/>
      <c r="H90" s="16"/>
    </row>
    <row r="91" spans="1:8" x14ac:dyDescent="0.3">
      <c r="A91" s="146"/>
      <c r="C91" s="35">
        <v>84</v>
      </c>
      <c r="D91" s="105"/>
      <c r="E91" s="45"/>
      <c r="F91" s="15"/>
      <c r="G91" s="13"/>
      <c r="H91" s="16"/>
    </row>
    <row r="92" spans="1:8" x14ac:dyDescent="0.3">
      <c r="A92" s="146"/>
      <c r="C92" s="35">
        <v>85</v>
      </c>
      <c r="D92" s="105"/>
      <c r="E92" s="45"/>
      <c r="F92" s="15"/>
      <c r="G92" s="13"/>
      <c r="H92" s="16"/>
    </row>
    <row r="93" spans="1:8" ht="15.6" thickBot="1" x14ac:dyDescent="0.35">
      <c r="A93" s="146"/>
      <c r="C93" s="36">
        <v>86</v>
      </c>
      <c r="D93" s="106"/>
      <c r="E93" s="46"/>
      <c r="F93" s="18"/>
      <c r="G93" s="17"/>
      <c r="H93" s="19"/>
    </row>
    <row r="94" spans="1:8" ht="2.4" customHeight="1" x14ac:dyDescent="0.3">
      <c r="A94" s="146"/>
    </row>
  </sheetData>
  <phoneticPr fontId="1"/>
  <dataValidations count="1">
    <dataValidation type="list" allowBlank="1" showDropDown="1" showInputMessage="1" showErrorMessage="1" sqref="D8:D93">
      <formula1>"①,②,③,④,⑤,⑥,⑦,⑧,⑨,⑩,⑪,⑫,⑬,⑭,⑮,⑯,⑰,⑱,⑲,⑳,㉑,㉒,㉓,㉔,㉕,㉖,㉗,㉘,㉙,㉚,㉛,㉜,㉝,㉞,㉟,㊱,㊲,㊳,㊴,㊵,㊶,㊷,㊸,㊹,㊺,㊻,㊼,㊽,㊾,㊿"</formula1>
    </dataValidation>
  </dataValidations>
  <hyperlinks>
    <hyperlink ref="K13" r:id="rId1" display="risc@csc.co.jp"/>
  </hyperlinks>
  <pageMargins left="0.32" right="0.16" top="0.74803149606299213" bottom="0.74803149606299213" header="0.31496062992125984" footer="0.31496062992125984"/>
  <pageSetup paperSize="9" scale="47" fitToHeight="0"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5"/>
  <sheetViews>
    <sheetView view="pageBreakPreview" zoomScaleNormal="100" zoomScaleSheetLayoutView="100" workbookViewId="0"/>
  </sheetViews>
  <sheetFormatPr defaultColWidth="8.81640625" defaultRowHeight="15" x14ac:dyDescent="0.3"/>
  <cols>
    <col min="1" max="2" width="1.453125" style="1" customWidth="1"/>
    <col min="3" max="3" width="4.36328125" style="1" customWidth="1"/>
    <col min="4" max="4" width="20.90625" style="1" customWidth="1"/>
    <col min="5" max="5" width="19.1796875" style="1" customWidth="1"/>
    <col min="6" max="6" width="15.7265625" style="2" customWidth="1"/>
    <col min="7" max="10" width="8.90625" style="2" customWidth="1"/>
    <col min="11" max="14" width="8.90625" style="1" customWidth="1"/>
    <col min="15" max="15" width="8.81640625" style="1"/>
    <col min="16" max="16" width="8.81640625" style="3"/>
    <col min="17" max="17" width="8.81640625" style="1"/>
    <col min="18" max="20" width="25" style="1" hidden="1" customWidth="1"/>
    <col min="21" max="16384" width="8.81640625" style="1"/>
  </cols>
  <sheetData>
    <row r="1" spans="1:21" x14ac:dyDescent="0.3">
      <c r="A1" s="1" t="s">
        <v>455</v>
      </c>
      <c r="G1" s="1"/>
      <c r="H1" s="1"/>
      <c r="I1" s="1"/>
      <c r="J1" s="1"/>
    </row>
    <row r="2" spans="1:21" x14ac:dyDescent="0.3">
      <c r="A2" s="145" t="s">
        <v>435</v>
      </c>
      <c r="B2" s="146"/>
      <c r="C2" s="146"/>
      <c r="D2" s="146"/>
      <c r="E2" s="146"/>
      <c r="F2" s="147"/>
      <c r="G2" s="146"/>
      <c r="H2" s="146"/>
      <c r="I2" s="146"/>
      <c r="J2" s="146"/>
      <c r="K2" s="146"/>
      <c r="L2" s="146"/>
      <c r="M2" s="146"/>
      <c r="N2" s="146"/>
      <c r="O2" s="146"/>
    </row>
    <row r="3" spans="1:21" ht="3" customHeight="1" x14ac:dyDescent="0.3">
      <c r="A3" s="146"/>
      <c r="G3" s="1"/>
      <c r="H3" s="1"/>
      <c r="I3" s="1"/>
      <c r="J3" s="1"/>
    </row>
    <row r="4" spans="1:21" ht="15" customHeight="1" x14ac:dyDescent="0.3">
      <c r="A4" s="146"/>
      <c r="D4" s="1" t="s">
        <v>407</v>
      </c>
      <c r="G4" s="33"/>
      <c r="H4" s="33"/>
      <c r="I4" s="33"/>
      <c r="J4" s="33"/>
      <c r="K4" s="33"/>
      <c r="L4" s="33"/>
      <c r="M4" s="33"/>
      <c r="N4" s="33"/>
    </row>
    <row r="5" spans="1:21" x14ac:dyDescent="0.3">
      <c r="A5" s="146"/>
      <c r="E5" s="33" t="s">
        <v>434</v>
      </c>
      <c r="G5" s="33"/>
      <c r="H5" s="33"/>
      <c r="I5" s="33"/>
      <c r="J5" s="33"/>
      <c r="K5" s="33"/>
      <c r="L5" s="33"/>
      <c r="M5" s="33"/>
      <c r="N5" s="33"/>
    </row>
    <row r="6" spans="1:21" ht="20.399999999999999" customHeight="1" x14ac:dyDescent="0.3">
      <c r="A6" s="146"/>
      <c r="F6" s="203" t="s">
        <v>449</v>
      </c>
      <c r="G6" s="33"/>
      <c r="H6" s="33"/>
      <c r="I6" s="33"/>
      <c r="J6" s="33"/>
      <c r="K6" s="33"/>
      <c r="L6" s="33"/>
      <c r="M6" s="138"/>
      <c r="N6" s="138"/>
      <c r="O6" s="33"/>
      <c r="P6" s="236"/>
      <c r="Q6" s="33"/>
      <c r="R6" s="33"/>
      <c r="S6" s="33"/>
      <c r="T6" s="33"/>
    </row>
    <row r="7" spans="1:21" ht="20.399999999999999" customHeight="1" x14ac:dyDescent="0.3">
      <c r="A7" s="146"/>
      <c r="F7" s="202" t="s">
        <v>474</v>
      </c>
      <c r="G7" s="1"/>
      <c r="H7" s="33"/>
      <c r="I7" s="33"/>
      <c r="J7" s="33"/>
      <c r="K7" s="33"/>
      <c r="L7" s="33"/>
      <c r="M7" s="139"/>
      <c r="N7" s="139"/>
      <c r="O7" s="33"/>
      <c r="P7" s="236"/>
      <c r="Q7" s="33"/>
      <c r="R7" s="33"/>
      <c r="S7" s="33"/>
      <c r="T7" s="33"/>
    </row>
    <row r="8" spans="1:21" ht="20.399999999999999" customHeight="1" thickBot="1" x14ac:dyDescent="0.35">
      <c r="A8" s="146"/>
      <c r="G8" s="33"/>
      <c r="H8" s="33"/>
      <c r="I8" s="33"/>
      <c r="J8" s="33"/>
      <c r="K8" s="33"/>
      <c r="L8" s="33"/>
      <c r="M8" s="33"/>
      <c r="N8" s="33"/>
      <c r="O8" s="33"/>
      <c r="P8" s="236"/>
      <c r="Q8" s="33"/>
      <c r="R8" s="33"/>
      <c r="S8" s="33"/>
      <c r="T8" s="33"/>
    </row>
    <row r="9" spans="1:21" ht="54.6" customHeight="1" x14ac:dyDescent="0.3">
      <c r="A9" s="146"/>
      <c r="C9" s="372" t="s">
        <v>105</v>
      </c>
      <c r="D9" s="384" t="s">
        <v>429</v>
      </c>
      <c r="E9" s="384" t="s">
        <v>20</v>
      </c>
      <c r="F9" s="384" t="s">
        <v>408</v>
      </c>
      <c r="G9" s="390" t="s">
        <v>469</v>
      </c>
      <c r="H9" s="382"/>
      <c r="I9" s="382"/>
      <c r="J9" s="382"/>
      <c r="K9" s="382"/>
      <c r="L9" s="382"/>
      <c r="M9" s="382"/>
      <c r="N9" s="382"/>
      <c r="O9" s="383"/>
      <c r="P9" s="237"/>
    </row>
    <row r="10" spans="1:21" ht="24" customHeight="1" x14ac:dyDescent="0.3">
      <c r="A10" s="146"/>
      <c r="C10" s="413"/>
      <c r="D10" s="394"/>
      <c r="E10" s="394"/>
      <c r="F10" s="394"/>
      <c r="G10" s="389" t="s">
        <v>409</v>
      </c>
      <c r="H10" s="406"/>
      <c r="I10" s="387"/>
      <c r="J10" s="389" t="s">
        <v>410</v>
      </c>
      <c r="K10" s="406"/>
      <c r="L10" s="387"/>
      <c r="M10" s="407" t="s">
        <v>433</v>
      </c>
      <c r="N10" s="380"/>
      <c r="O10" s="408"/>
      <c r="P10" s="237"/>
      <c r="R10" s="2" t="s">
        <v>409</v>
      </c>
      <c r="S10" s="2" t="s">
        <v>410</v>
      </c>
      <c r="T10" s="2" t="s">
        <v>466</v>
      </c>
      <c r="U10" s="3"/>
    </row>
    <row r="11" spans="1:21" ht="34.799999999999997" customHeight="1" thickBot="1" x14ac:dyDescent="0.35">
      <c r="A11" s="146"/>
      <c r="C11" s="414"/>
      <c r="D11" s="395"/>
      <c r="E11" s="395"/>
      <c r="F11" s="395"/>
      <c r="G11" s="200" t="s">
        <v>431</v>
      </c>
      <c r="H11" s="201" t="s">
        <v>432</v>
      </c>
      <c r="I11" s="201" t="s">
        <v>465</v>
      </c>
      <c r="J11" s="200" t="s">
        <v>431</v>
      </c>
      <c r="K11" s="201" t="s">
        <v>430</v>
      </c>
      <c r="L11" s="201" t="s">
        <v>465</v>
      </c>
      <c r="M11" s="200" t="s">
        <v>431</v>
      </c>
      <c r="N11" s="201" t="s">
        <v>430</v>
      </c>
      <c r="O11" s="234" t="s">
        <v>465</v>
      </c>
      <c r="P11" s="238"/>
      <c r="R11" s="249" t="s">
        <v>467</v>
      </c>
      <c r="S11" s="249" t="s">
        <v>467</v>
      </c>
      <c r="T11" s="249" t="s">
        <v>467</v>
      </c>
      <c r="U11" s="3"/>
    </row>
    <row r="12" spans="1:21" ht="25.2" customHeight="1" thickTop="1" x14ac:dyDescent="0.3">
      <c r="A12" s="146"/>
      <c r="C12" s="410">
        <v>1</v>
      </c>
      <c r="D12" s="411"/>
      <c r="E12" s="412"/>
      <c r="F12" s="141" t="s">
        <v>411</v>
      </c>
      <c r="G12" s="128"/>
      <c r="H12" s="128"/>
      <c r="I12" s="128"/>
      <c r="J12" s="129"/>
      <c r="K12" s="199"/>
      <c r="L12" s="199"/>
      <c r="M12" s="199"/>
      <c r="N12" s="129"/>
      <c r="O12" s="225"/>
      <c r="P12" s="235"/>
      <c r="R12" s="250">
        <f>IF(SUM(H12:I12)&lt;G12,1,0)</f>
        <v>0</v>
      </c>
      <c r="S12" s="250">
        <f>IF(SUM(K12:L12)&lt;J12,1,0)</f>
        <v>0</v>
      </c>
      <c r="T12" s="250">
        <f>IF(SUM(N12:O12)&lt;M12,1,0)</f>
        <v>0</v>
      </c>
      <c r="U12" s="3"/>
    </row>
    <row r="13" spans="1:21" ht="25.2" customHeight="1" x14ac:dyDescent="0.3">
      <c r="A13" s="146"/>
      <c r="C13" s="400"/>
      <c r="D13" s="397"/>
      <c r="E13" s="393"/>
      <c r="F13" s="140" t="s">
        <v>412</v>
      </c>
      <c r="G13" s="130"/>
      <c r="H13" s="130"/>
      <c r="I13" s="130"/>
      <c r="J13" s="130"/>
      <c r="K13" s="190"/>
      <c r="L13" s="190"/>
      <c r="M13" s="190"/>
      <c r="N13" s="130"/>
      <c r="O13" s="226"/>
      <c r="P13" s="235"/>
      <c r="R13" s="250">
        <f t="shared" ref="R13:R17" si="0">IF(SUM(H13:I13)&lt;G13,1,0)</f>
        <v>0</v>
      </c>
      <c r="S13" s="250">
        <f t="shared" ref="S13:S51" si="1">IF(SUM(K13:L13)&lt;J13,1,0)</f>
        <v>0</v>
      </c>
      <c r="T13" s="250">
        <f t="shared" ref="T13:T51" si="2">IF(SUM(N13:O13)&lt;M13,1,0)</f>
        <v>0</v>
      </c>
      <c r="U13" s="3"/>
    </row>
    <row r="14" spans="1:21" ht="25.2" customHeight="1" x14ac:dyDescent="0.3">
      <c r="A14" s="146"/>
      <c r="C14" s="400"/>
      <c r="D14" s="397"/>
      <c r="E14" s="393"/>
      <c r="F14" s="140" t="s">
        <v>413</v>
      </c>
      <c r="G14" s="130"/>
      <c r="H14" s="130"/>
      <c r="I14" s="130"/>
      <c r="J14" s="130"/>
      <c r="K14" s="190"/>
      <c r="L14" s="190"/>
      <c r="M14" s="189"/>
      <c r="N14" s="231"/>
      <c r="O14" s="227"/>
      <c r="P14" s="235"/>
      <c r="R14" s="250">
        <f t="shared" si="0"/>
        <v>0</v>
      </c>
      <c r="S14" s="250">
        <f t="shared" si="1"/>
        <v>0</v>
      </c>
      <c r="T14" s="250">
        <f t="shared" si="2"/>
        <v>0</v>
      </c>
      <c r="U14" s="3"/>
    </row>
    <row r="15" spans="1:21" ht="25.2" customHeight="1" x14ac:dyDescent="0.3">
      <c r="A15" s="146"/>
      <c r="C15" s="400"/>
      <c r="D15" s="397"/>
      <c r="E15" s="393"/>
      <c r="F15" s="140" t="s">
        <v>414</v>
      </c>
      <c r="G15" s="130"/>
      <c r="H15" s="130"/>
      <c r="I15" s="130"/>
      <c r="J15" s="130"/>
      <c r="K15" s="190"/>
      <c r="L15" s="190"/>
      <c r="M15" s="189"/>
      <c r="N15" s="231"/>
      <c r="O15" s="227"/>
      <c r="P15" s="235"/>
      <c r="R15" s="250">
        <f t="shared" si="0"/>
        <v>0</v>
      </c>
      <c r="S15" s="250">
        <f t="shared" si="1"/>
        <v>0</v>
      </c>
      <c r="T15" s="250">
        <f t="shared" si="2"/>
        <v>0</v>
      </c>
      <c r="U15" s="3"/>
    </row>
    <row r="16" spans="1:21" ht="25.2" customHeight="1" x14ac:dyDescent="0.3">
      <c r="A16" s="146"/>
      <c r="C16" s="371">
        <v>2</v>
      </c>
      <c r="D16" s="396"/>
      <c r="E16" s="392"/>
      <c r="F16" s="140" t="s">
        <v>411</v>
      </c>
      <c r="G16" s="131"/>
      <c r="H16" s="131"/>
      <c r="I16" s="131"/>
      <c r="J16" s="130"/>
      <c r="K16" s="190"/>
      <c r="L16" s="190"/>
      <c r="M16" s="190"/>
      <c r="N16" s="130"/>
      <c r="O16" s="226"/>
      <c r="P16" s="235"/>
      <c r="R16" s="250">
        <f t="shared" si="0"/>
        <v>0</v>
      </c>
      <c r="S16" s="250">
        <f t="shared" si="1"/>
        <v>0</v>
      </c>
      <c r="T16" s="250">
        <f t="shared" si="2"/>
        <v>0</v>
      </c>
      <c r="U16" s="3"/>
    </row>
    <row r="17" spans="1:21" ht="25.2" customHeight="1" x14ac:dyDescent="0.3">
      <c r="A17" s="146"/>
      <c r="C17" s="400"/>
      <c r="D17" s="397"/>
      <c r="E17" s="393"/>
      <c r="F17" s="140" t="s">
        <v>412</v>
      </c>
      <c r="G17" s="130"/>
      <c r="H17" s="130"/>
      <c r="I17" s="130"/>
      <c r="J17" s="130"/>
      <c r="K17" s="190"/>
      <c r="L17" s="190"/>
      <c r="M17" s="190"/>
      <c r="N17" s="130"/>
      <c r="O17" s="226"/>
      <c r="P17" s="235"/>
      <c r="R17" s="250">
        <f t="shared" si="0"/>
        <v>0</v>
      </c>
      <c r="S17" s="250">
        <f t="shared" si="1"/>
        <v>0</v>
      </c>
      <c r="T17" s="250">
        <f t="shared" si="2"/>
        <v>0</v>
      </c>
      <c r="U17" s="3"/>
    </row>
    <row r="18" spans="1:21" ht="25.2" customHeight="1" x14ac:dyDescent="0.3">
      <c r="A18" s="146"/>
      <c r="C18" s="400"/>
      <c r="D18" s="397"/>
      <c r="E18" s="393"/>
      <c r="F18" s="140" t="s">
        <v>413</v>
      </c>
      <c r="G18" s="130"/>
      <c r="H18" s="130"/>
      <c r="I18" s="130"/>
      <c r="J18" s="130"/>
      <c r="K18" s="190"/>
      <c r="L18" s="190"/>
      <c r="M18" s="189"/>
      <c r="N18" s="231"/>
      <c r="O18" s="227"/>
      <c r="P18" s="235"/>
      <c r="R18" s="250">
        <f t="shared" ref="R18:R50" si="3">IF(SUM(H18:I18)&lt;G18,1,0)</f>
        <v>0</v>
      </c>
      <c r="S18" s="250">
        <f t="shared" si="1"/>
        <v>0</v>
      </c>
      <c r="T18" s="250">
        <f t="shared" si="2"/>
        <v>0</v>
      </c>
      <c r="U18" s="3"/>
    </row>
    <row r="19" spans="1:21" ht="25.2" customHeight="1" x14ac:dyDescent="0.3">
      <c r="A19" s="146"/>
      <c r="C19" s="400"/>
      <c r="D19" s="397"/>
      <c r="E19" s="393"/>
      <c r="F19" s="140" t="s">
        <v>414</v>
      </c>
      <c r="G19" s="130"/>
      <c r="H19" s="130"/>
      <c r="I19" s="130"/>
      <c r="J19" s="130"/>
      <c r="K19" s="190"/>
      <c r="L19" s="190"/>
      <c r="M19" s="189"/>
      <c r="N19" s="231"/>
      <c r="O19" s="227"/>
      <c r="P19" s="235"/>
      <c r="R19" s="250">
        <f t="shared" si="3"/>
        <v>0</v>
      </c>
      <c r="S19" s="250">
        <f t="shared" si="1"/>
        <v>0</v>
      </c>
      <c r="T19" s="250">
        <f t="shared" si="2"/>
        <v>0</v>
      </c>
      <c r="U19" s="3"/>
    </row>
    <row r="20" spans="1:21" ht="25.2" customHeight="1" x14ac:dyDescent="0.3">
      <c r="A20" s="146"/>
      <c r="C20" s="371">
        <v>3</v>
      </c>
      <c r="D20" s="396"/>
      <c r="E20" s="392"/>
      <c r="F20" s="140" t="s">
        <v>411</v>
      </c>
      <c r="G20" s="131"/>
      <c r="H20" s="131"/>
      <c r="I20" s="131"/>
      <c r="J20" s="130"/>
      <c r="K20" s="190"/>
      <c r="L20" s="190"/>
      <c r="M20" s="190"/>
      <c r="N20" s="130"/>
      <c r="O20" s="226"/>
      <c r="P20" s="235"/>
      <c r="R20" s="250">
        <f t="shared" si="3"/>
        <v>0</v>
      </c>
      <c r="S20" s="250">
        <f t="shared" si="1"/>
        <v>0</v>
      </c>
      <c r="T20" s="250">
        <f t="shared" si="2"/>
        <v>0</v>
      </c>
      <c r="U20" s="3"/>
    </row>
    <row r="21" spans="1:21" ht="25.2" customHeight="1" x14ac:dyDescent="0.3">
      <c r="A21" s="146"/>
      <c r="C21" s="400"/>
      <c r="D21" s="397"/>
      <c r="E21" s="393"/>
      <c r="F21" s="140" t="s">
        <v>412</v>
      </c>
      <c r="G21" s="130"/>
      <c r="H21" s="130"/>
      <c r="I21" s="130"/>
      <c r="J21" s="130"/>
      <c r="K21" s="190"/>
      <c r="L21" s="190"/>
      <c r="M21" s="190"/>
      <c r="N21" s="130"/>
      <c r="O21" s="226"/>
      <c r="P21" s="235"/>
      <c r="R21" s="250">
        <f t="shared" si="3"/>
        <v>0</v>
      </c>
      <c r="S21" s="250">
        <f t="shared" si="1"/>
        <v>0</v>
      </c>
      <c r="T21" s="250">
        <f t="shared" si="2"/>
        <v>0</v>
      </c>
      <c r="U21" s="3"/>
    </row>
    <row r="22" spans="1:21" ht="25.2" customHeight="1" x14ac:dyDescent="0.3">
      <c r="A22" s="146"/>
      <c r="C22" s="400"/>
      <c r="D22" s="397"/>
      <c r="E22" s="393"/>
      <c r="F22" s="140" t="s">
        <v>413</v>
      </c>
      <c r="G22" s="130"/>
      <c r="H22" s="130"/>
      <c r="I22" s="130"/>
      <c r="J22" s="130"/>
      <c r="K22" s="190"/>
      <c r="L22" s="190"/>
      <c r="M22" s="189"/>
      <c r="N22" s="231"/>
      <c r="O22" s="227"/>
      <c r="P22" s="235"/>
      <c r="R22" s="250">
        <f t="shared" si="3"/>
        <v>0</v>
      </c>
      <c r="S22" s="250">
        <f t="shared" si="1"/>
        <v>0</v>
      </c>
      <c r="T22" s="250">
        <f t="shared" si="2"/>
        <v>0</v>
      </c>
      <c r="U22" s="3"/>
    </row>
    <row r="23" spans="1:21" ht="25.2" customHeight="1" x14ac:dyDescent="0.3">
      <c r="A23" s="146"/>
      <c r="C23" s="400"/>
      <c r="D23" s="397"/>
      <c r="E23" s="393"/>
      <c r="F23" s="140" t="s">
        <v>414</v>
      </c>
      <c r="G23" s="130"/>
      <c r="H23" s="130"/>
      <c r="I23" s="130"/>
      <c r="J23" s="130"/>
      <c r="K23" s="190"/>
      <c r="L23" s="190"/>
      <c r="M23" s="189"/>
      <c r="N23" s="231"/>
      <c r="O23" s="227"/>
      <c r="P23" s="235"/>
      <c r="R23" s="250">
        <f t="shared" si="3"/>
        <v>0</v>
      </c>
      <c r="S23" s="250">
        <f t="shared" si="1"/>
        <v>0</v>
      </c>
      <c r="T23" s="250">
        <f t="shared" si="2"/>
        <v>0</v>
      </c>
      <c r="U23" s="3"/>
    </row>
    <row r="24" spans="1:21" ht="25.2" customHeight="1" x14ac:dyDescent="0.3">
      <c r="A24" s="146"/>
      <c r="C24" s="371">
        <v>4</v>
      </c>
      <c r="D24" s="396"/>
      <c r="E24" s="392"/>
      <c r="F24" s="140" t="s">
        <v>411</v>
      </c>
      <c r="G24" s="131"/>
      <c r="H24" s="131"/>
      <c r="I24" s="131"/>
      <c r="J24" s="130"/>
      <c r="K24" s="190"/>
      <c r="L24" s="190"/>
      <c r="M24" s="190"/>
      <c r="N24" s="130"/>
      <c r="O24" s="226"/>
      <c r="P24" s="235"/>
      <c r="R24" s="250">
        <f t="shared" si="3"/>
        <v>0</v>
      </c>
      <c r="S24" s="250">
        <f t="shared" si="1"/>
        <v>0</v>
      </c>
      <c r="T24" s="250">
        <f t="shared" si="2"/>
        <v>0</v>
      </c>
      <c r="U24" s="3"/>
    </row>
    <row r="25" spans="1:21" ht="25.2" customHeight="1" x14ac:dyDescent="0.3">
      <c r="A25" s="146"/>
      <c r="C25" s="400"/>
      <c r="D25" s="397"/>
      <c r="E25" s="393"/>
      <c r="F25" s="140" t="s">
        <v>412</v>
      </c>
      <c r="G25" s="130"/>
      <c r="H25" s="130"/>
      <c r="I25" s="130"/>
      <c r="J25" s="130"/>
      <c r="K25" s="190"/>
      <c r="L25" s="190"/>
      <c r="M25" s="190"/>
      <c r="N25" s="130"/>
      <c r="O25" s="226"/>
      <c r="P25" s="235"/>
      <c r="R25" s="250">
        <f t="shared" si="3"/>
        <v>0</v>
      </c>
      <c r="S25" s="250">
        <f t="shared" si="1"/>
        <v>0</v>
      </c>
      <c r="T25" s="250">
        <f t="shared" si="2"/>
        <v>0</v>
      </c>
      <c r="U25" s="3"/>
    </row>
    <row r="26" spans="1:21" ht="25.2" customHeight="1" x14ac:dyDescent="0.3">
      <c r="A26" s="146"/>
      <c r="C26" s="400"/>
      <c r="D26" s="397"/>
      <c r="E26" s="393"/>
      <c r="F26" s="140" t="s">
        <v>413</v>
      </c>
      <c r="G26" s="130"/>
      <c r="H26" s="130"/>
      <c r="I26" s="130"/>
      <c r="J26" s="130"/>
      <c r="K26" s="190"/>
      <c r="L26" s="190"/>
      <c r="M26" s="189"/>
      <c r="N26" s="231"/>
      <c r="O26" s="227"/>
      <c r="P26" s="235"/>
      <c r="R26" s="250">
        <f t="shared" si="3"/>
        <v>0</v>
      </c>
      <c r="S26" s="250">
        <f t="shared" si="1"/>
        <v>0</v>
      </c>
      <c r="T26" s="250">
        <f t="shared" si="2"/>
        <v>0</v>
      </c>
      <c r="U26" s="3"/>
    </row>
    <row r="27" spans="1:21" ht="25.2" customHeight="1" x14ac:dyDescent="0.3">
      <c r="A27" s="146"/>
      <c r="C27" s="400"/>
      <c r="D27" s="397"/>
      <c r="E27" s="393"/>
      <c r="F27" s="140" t="s">
        <v>414</v>
      </c>
      <c r="G27" s="130"/>
      <c r="H27" s="130"/>
      <c r="I27" s="130"/>
      <c r="J27" s="130"/>
      <c r="K27" s="190"/>
      <c r="L27" s="190"/>
      <c r="M27" s="189"/>
      <c r="N27" s="231"/>
      <c r="O27" s="227"/>
      <c r="P27" s="235"/>
      <c r="R27" s="250">
        <f t="shared" si="3"/>
        <v>0</v>
      </c>
      <c r="S27" s="250">
        <f t="shared" si="1"/>
        <v>0</v>
      </c>
      <c r="T27" s="250">
        <f t="shared" si="2"/>
        <v>0</v>
      </c>
      <c r="U27" s="3"/>
    </row>
    <row r="28" spans="1:21" ht="25.2" customHeight="1" x14ac:dyDescent="0.3">
      <c r="A28" s="146"/>
      <c r="C28" s="371">
        <v>5</v>
      </c>
      <c r="D28" s="396"/>
      <c r="E28" s="392"/>
      <c r="F28" s="140" t="s">
        <v>411</v>
      </c>
      <c r="G28" s="131"/>
      <c r="H28" s="131"/>
      <c r="I28" s="131"/>
      <c r="J28" s="130"/>
      <c r="K28" s="190"/>
      <c r="L28" s="190"/>
      <c r="M28" s="190"/>
      <c r="N28" s="130"/>
      <c r="O28" s="226"/>
      <c r="P28" s="235"/>
      <c r="R28" s="250">
        <f t="shared" si="3"/>
        <v>0</v>
      </c>
      <c r="S28" s="250">
        <f t="shared" si="1"/>
        <v>0</v>
      </c>
      <c r="T28" s="250">
        <f t="shared" si="2"/>
        <v>0</v>
      </c>
      <c r="U28" s="3"/>
    </row>
    <row r="29" spans="1:21" ht="25.2" customHeight="1" x14ac:dyDescent="0.3">
      <c r="A29" s="146"/>
      <c r="C29" s="400"/>
      <c r="D29" s="397"/>
      <c r="E29" s="393"/>
      <c r="F29" s="140" t="s">
        <v>412</v>
      </c>
      <c r="G29" s="130"/>
      <c r="H29" s="130"/>
      <c r="I29" s="130"/>
      <c r="J29" s="130"/>
      <c r="K29" s="190"/>
      <c r="L29" s="190"/>
      <c r="M29" s="190"/>
      <c r="N29" s="130"/>
      <c r="O29" s="226"/>
      <c r="P29" s="235"/>
      <c r="R29" s="250">
        <f t="shared" si="3"/>
        <v>0</v>
      </c>
      <c r="S29" s="250">
        <f t="shared" si="1"/>
        <v>0</v>
      </c>
      <c r="T29" s="250">
        <f t="shared" si="2"/>
        <v>0</v>
      </c>
      <c r="U29" s="3"/>
    </row>
    <row r="30" spans="1:21" ht="25.2" customHeight="1" x14ac:dyDescent="0.3">
      <c r="A30" s="146"/>
      <c r="C30" s="400"/>
      <c r="D30" s="397"/>
      <c r="E30" s="393"/>
      <c r="F30" s="140" t="s">
        <v>413</v>
      </c>
      <c r="G30" s="130"/>
      <c r="H30" s="130"/>
      <c r="I30" s="130"/>
      <c r="J30" s="130"/>
      <c r="K30" s="190"/>
      <c r="L30" s="190"/>
      <c r="M30" s="189"/>
      <c r="N30" s="231"/>
      <c r="O30" s="227"/>
      <c r="P30" s="235"/>
      <c r="R30" s="250">
        <f t="shared" si="3"/>
        <v>0</v>
      </c>
      <c r="S30" s="250">
        <f t="shared" si="1"/>
        <v>0</v>
      </c>
      <c r="T30" s="250">
        <f t="shared" si="2"/>
        <v>0</v>
      </c>
      <c r="U30" s="3"/>
    </row>
    <row r="31" spans="1:21" ht="25.2" customHeight="1" x14ac:dyDescent="0.3">
      <c r="A31" s="146"/>
      <c r="C31" s="400"/>
      <c r="D31" s="397"/>
      <c r="E31" s="393"/>
      <c r="F31" s="140" t="s">
        <v>414</v>
      </c>
      <c r="G31" s="130"/>
      <c r="H31" s="130"/>
      <c r="I31" s="130"/>
      <c r="J31" s="130"/>
      <c r="K31" s="190"/>
      <c r="L31" s="190"/>
      <c r="M31" s="189"/>
      <c r="N31" s="231"/>
      <c r="O31" s="227"/>
      <c r="P31" s="235"/>
      <c r="R31" s="250">
        <f t="shared" si="3"/>
        <v>0</v>
      </c>
      <c r="S31" s="250">
        <f t="shared" si="1"/>
        <v>0</v>
      </c>
      <c r="T31" s="250">
        <f t="shared" si="2"/>
        <v>0</v>
      </c>
      <c r="U31" s="3"/>
    </row>
    <row r="32" spans="1:21" ht="25.2" customHeight="1" x14ac:dyDescent="0.3">
      <c r="A32" s="146"/>
      <c r="C32" s="371">
        <v>6</v>
      </c>
      <c r="D32" s="396"/>
      <c r="E32" s="392"/>
      <c r="F32" s="140" t="s">
        <v>411</v>
      </c>
      <c r="G32" s="131"/>
      <c r="H32" s="131"/>
      <c r="I32" s="131"/>
      <c r="J32" s="130"/>
      <c r="K32" s="190"/>
      <c r="L32" s="190"/>
      <c r="M32" s="190"/>
      <c r="N32" s="130"/>
      <c r="O32" s="226"/>
      <c r="P32" s="235"/>
      <c r="R32" s="250">
        <f t="shared" si="3"/>
        <v>0</v>
      </c>
      <c r="S32" s="250">
        <f t="shared" si="1"/>
        <v>0</v>
      </c>
      <c r="T32" s="250">
        <f t="shared" si="2"/>
        <v>0</v>
      </c>
      <c r="U32" s="3"/>
    </row>
    <row r="33" spans="1:21" ht="25.2" customHeight="1" x14ac:dyDescent="0.3">
      <c r="A33" s="146"/>
      <c r="C33" s="400"/>
      <c r="D33" s="397"/>
      <c r="E33" s="393"/>
      <c r="F33" s="140" t="s">
        <v>412</v>
      </c>
      <c r="G33" s="130"/>
      <c r="H33" s="130"/>
      <c r="I33" s="130"/>
      <c r="J33" s="130"/>
      <c r="K33" s="190"/>
      <c r="L33" s="190"/>
      <c r="M33" s="190"/>
      <c r="N33" s="130"/>
      <c r="O33" s="226"/>
      <c r="P33" s="235"/>
      <c r="R33" s="250">
        <f t="shared" si="3"/>
        <v>0</v>
      </c>
      <c r="S33" s="250">
        <f t="shared" si="1"/>
        <v>0</v>
      </c>
      <c r="T33" s="250">
        <f t="shared" si="2"/>
        <v>0</v>
      </c>
      <c r="U33" s="3"/>
    </row>
    <row r="34" spans="1:21" ht="25.2" customHeight="1" x14ac:dyDescent="0.3">
      <c r="A34" s="146"/>
      <c r="C34" s="400"/>
      <c r="D34" s="397"/>
      <c r="E34" s="393"/>
      <c r="F34" s="140" t="s">
        <v>413</v>
      </c>
      <c r="G34" s="130"/>
      <c r="H34" s="130"/>
      <c r="I34" s="130"/>
      <c r="J34" s="130"/>
      <c r="K34" s="190"/>
      <c r="L34" s="190"/>
      <c r="M34" s="189"/>
      <c r="N34" s="231"/>
      <c r="O34" s="227"/>
      <c r="P34" s="235"/>
      <c r="R34" s="250">
        <f t="shared" si="3"/>
        <v>0</v>
      </c>
      <c r="S34" s="250">
        <f t="shared" si="1"/>
        <v>0</v>
      </c>
      <c r="T34" s="250">
        <f t="shared" si="2"/>
        <v>0</v>
      </c>
      <c r="U34" s="3"/>
    </row>
    <row r="35" spans="1:21" ht="25.2" customHeight="1" x14ac:dyDescent="0.3">
      <c r="A35" s="146"/>
      <c r="C35" s="400"/>
      <c r="D35" s="397"/>
      <c r="E35" s="393"/>
      <c r="F35" s="140" t="s">
        <v>414</v>
      </c>
      <c r="G35" s="130"/>
      <c r="H35" s="130"/>
      <c r="I35" s="130"/>
      <c r="J35" s="130"/>
      <c r="K35" s="190"/>
      <c r="L35" s="190"/>
      <c r="M35" s="189"/>
      <c r="N35" s="231"/>
      <c r="O35" s="227"/>
      <c r="P35" s="235"/>
      <c r="R35" s="250">
        <f t="shared" si="3"/>
        <v>0</v>
      </c>
      <c r="S35" s="250">
        <f t="shared" si="1"/>
        <v>0</v>
      </c>
      <c r="T35" s="250">
        <f t="shared" si="2"/>
        <v>0</v>
      </c>
      <c r="U35" s="3"/>
    </row>
    <row r="36" spans="1:21" ht="25.2" customHeight="1" x14ac:dyDescent="0.3">
      <c r="A36" s="146"/>
      <c r="C36" s="371">
        <v>7</v>
      </c>
      <c r="D36" s="396"/>
      <c r="E36" s="392"/>
      <c r="F36" s="140" t="s">
        <v>411</v>
      </c>
      <c r="G36" s="131"/>
      <c r="H36" s="131"/>
      <c r="I36" s="131"/>
      <c r="J36" s="130"/>
      <c r="K36" s="190"/>
      <c r="L36" s="190"/>
      <c r="M36" s="190"/>
      <c r="N36" s="130"/>
      <c r="O36" s="226"/>
      <c r="P36" s="235"/>
      <c r="R36" s="250">
        <f t="shared" si="3"/>
        <v>0</v>
      </c>
      <c r="S36" s="250">
        <f t="shared" si="1"/>
        <v>0</v>
      </c>
      <c r="T36" s="250">
        <f t="shared" si="2"/>
        <v>0</v>
      </c>
      <c r="U36" s="3"/>
    </row>
    <row r="37" spans="1:21" ht="25.2" customHeight="1" x14ac:dyDescent="0.3">
      <c r="A37" s="146"/>
      <c r="C37" s="400"/>
      <c r="D37" s="397"/>
      <c r="E37" s="393"/>
      <c r="F37" s="140" t="s">
        <v>412</v>
      </c>
      <c r="G37" s="130"/>
      <c r="H37" s="130"/>
      <c r="I37" s="130"/>
      <c r="J37" s="130"/>
      <c r="K37" s="190"/>
      <c r="L37" s="190"/>
      <c r="M37" s="190"/>
      <c r="N37" s="130"/>
      <c r="O37" s="226"/>
      <c r="P37" s="235"/>
      <c r="R37" s="250">
        <f t="shared" si="3"/>
        <v>0</v>
      </c>
      <c r="S37" s="250">
        <f t="shared" si="1"/>
        <v>0</v>
      </c>
      <c r="T37" s="250">
        <f t="shared" si="2"/>
        <v>0</v>
      </c>
      <c r="U37" s="3"/>
    </row>
    <row r="38" spans="1:21" ht="25.2" customHeight="1" x14ac:dyDescent="0.3">
      <c r="A38" s="146"/>
      <c r="C38" s="400"/>
      <c r="D38" s="397"/>
      <c r="E38" s="393"/>
      <c r="F38" s="140" t="s">
        <v>413</v>
      </c>
      <c r="G38" s="130"/>
      <c r="H38" s="130"/>
      <c r="I38" s="130"/>
      <c r="J38" s="130"/>
      <c r="K38" s="190"/>
      <c r="L38" s="190"/>
      <c r="M38" s="189"/>
      <c r="N38" s="231"/>
      <c r="O38" s="227"/>
      <c r="P38" s="235"/>
      <c r="R38" s="250">
        <f t="shared" si="3"/>
        <v>0</v>
      </c>
      <c r="S38" s="250">
        <f t="shared" si="1"/>
        <v>0</v>
      </c>
      <c r="T38" s="250">
        <f t="shared" si="2"/>
        <v>0</v>
      </c>
      <c r="U38" s="3"/>
    </row>
    <row r="39" spans="1:21" ht="25.2" customHeight="1" x14ac:dyDescent="0.3">
      <c r="A39" s="146"/>
      <c r="C39" s="400"/>
      <c r="D39" s="397"/>
      <c r="E39" s="393"/>
      <c r="F39" s="140" t="s">
        <v>414</v>
      </c>
      <c r="G39" s="130"/>
      <c r="H39" s="130"/>
      <c r="I39" s="130"/>
      <c r="J39" s="130"/>
      <c r="K39" s="190"/>
      <c r="L39" s="190"/>
      <c r="M39" s="189"/>
      <c r="N39" s="231"/>
      <c r="O39" s="227"/>
      <c r="P39" s="235"/>
      <c r="R39" s="250">
        <f t="shared" si="3"/>
        <v>0</v>
      </c>
      <c r="S39" s="250">
        <f t="shared" si="1"/>
        <v>0</v>
      </c>
      <c r="T39" s="250">
        <f t="shared" si="2"/>
        <v>0</v>
      </c>
      <c r="U39" s="3"/>
    </row>
    <row r="40" spans="1:21" ht="25.2" customHeight="1" x14ac:dyDescent="0.3">
      <c r="A40" s="146"/>
      <c r="C40" s="371">
        <v>8</v>
      </c>
      <c r="D40" s="396"/>
      <c r="E40" s="392"/>
      <c r="F40" s="140" t="s">
        <v>411</v>
      </c>
      <c r="G40" s="131"/>
      <c r="H40" s="131"/>
      <c r="I40" s="131"/>
      <c r="J40" s="130"/>
      <c r="K40" s="190"/>
      <c r="L40" s="190"/>
      <c r="M40" s="190"/>
      <c r="N40" s="130"/>
      <c r="O40" s="226"/>
      <c r="P40" s="235"/>
      <c r="R40" s="250">
        <f t="shared" si="3"/>
        <v>0</v>
      </c>
      <c r="S40" s="250">
        <f t="shared" si="1"/>
        <v>0</v>
      </c>
      <c r="T40" s="250">
        <f t="shared" si="2"/>
        <v>0</v>
      </c>
      <c r="U40" s="3"/>
    </row>
    <row r="41" spans="1:21" ht="25.2" customHeight="1" x14ac:dyDescent="0.3">
      <c r="A41" s="146"/>
      <c r="C41" s="400"/>
      <c r="D41" s="397"/>
      <c r="E41" s="393"/>
      <c r="F41" s="140" t="s">
        <v>412</v>
      </c>
      <c r="G41" s="130"/>
      <c r="H41" s="130"/>
      <c r="I41" s="130"/>
      <c r="J41" s="130"/>
      <c r="K41" s="190"/>
      <c r="L41" s="190"/>
      <c r="M41" s="190"/>
      <c r="N41" s="130"/>
      <c r="O41" s="226"/>
      <c r="P41" s="235"/>
      <c r="R41" s="250">
        <f t="shared" si="3"/>
        <v>0</v>
      </c>
      <c r="S41" s="250">
        <f t="shared" si="1"/>
        <v>0</v>
      </c>
      <c r="T41" s="250">
        <f t="shared" si="2"/>
        <v>0</v>
      </c>
      <c r="U41" s="3"/>
    </row>
    <row r="42" spans="1:21" ht="25.2" customHeight="1" x14ac:dyDescent="0.3">
      <c r="A42" s="146"/>
      <c r="C42" s="400"/>
      <c r="D42" s="397"/>
      <c r="E42" s="393"/>
      <c r="F42" s="140" t="s">
        <v>413</v>
      </c>
      <c r="G42" s="130"/>
      <c r="H42" s="130"/>
      <c r="I42" s="130"/>
      <c r="J42" s="130"/>
      <c r="K42" s="190"/>
      <c r="L42" s="190"/>
      <c r="M42" s="189"/>
      <c r="N42" s="231"/>
      <c r="O42" s="227"/>
      <c r="P42" s="235"/>
      <c r="R42" s="250">
        <f t="shared" si="3"/>
        <v>0</v>
      </c>
      <c r="S42" s="250">
        <f t="shared" si="1"/>
        <v>0</v>
      </c>
      <c r="T42" s="250">
        <f t="shared" si="2"/>
        <v>0</v>
      </c>
      <c r="U42" s="3"/>
    </row>
    <row r="43" spans="1:21" ht="25.2" customHeight="1" x14ac:dyDescent="0.3">
      <c r="A43" s="146"/>
      <c r="C43" s="409"/>
      <c r="D43" s="398"/>
      <c r="E43" s="399"/>
      <c r="F43" s="198" t="s">
        <v>414</v>
      </c>
      <c r="G43" s="197"/>
      <c r="H43" s="197"/>
      <c r="I43" s="197"/>
      <c r="J43" s="197"/>
      <c r="K43" s="196"/>
      <c r="L43" s="196"/>
      <c r="M43" s="195"/>
      <c r="N43" s="232"/>
      <c r="O43" s="228"/>
      <c r="P43" s="235"/>
      <c r="R43" s="250">
        <f t="shared" si="3"/>
        <v>0</v>
      </c>
      <c r="S43" s="250">
        <f t="shared" si="1"/>
        <v>0</v>
      </c>
      <c r="T43" s="250">
        <f t="shared" si="2"/>
        <v>0</v>
      </c>
      <c r="U43" s="3"/>
    </row>
    <row r="44" spans="1:21" ht="25.2" customHeight="1" x14ac:dyDescent="0.3">
      <c r="A44" s="146"/>
      <c r="C44" s="371">
        <v>9</v>
      </c>
      <c r="D44" s="396"/>
      <c r="E44" s="392"/>
      <c r="F44" s="140" t="s">
        <v>411</v>
      </c>
      <c r="G44" s="131"/>
      <c r="H44" s="131"/>
      <c r="I44" s="131"/>
      <c r="J44" s="130"/>
      <c r="K44" s="190"/>
      <c r="L44" s="190"/>
      <c r="M44" s="190"/>
      <c r="N44" s="130"/>
      <c r="O44" s="226"/>
      <c r="P44" s="235"/>
      <c r="R44" s="250">
        <f t="shared" si="3"/>
        <v>0</v>
      </c>
      <c r="S44" s="250">
        <f t="shared" si="1"/>
        <v>0</v>
      </c>
      <c r="T44" s="250">
        <f t="shared" si="2"/>
        <v>0</v>
      </c>
      <c r="U44" s="3"/>
    </row>
    <row r="45" spans="1:21" ht="25.2" customHeight="1" x14ac:dyDescent="0.3">
      <c r="A45" s="146"/>
      <c r="C45" s="400"/>
      <c r="D45" s="397"/>
      <c r="E45" s="393"/>
      <c r="F45" s="140" t="s">
        <v>412</v>
      </c>
      <c r="G45" s="130"/>
      <c r="H45" s="130"/>
      <c r="I45" s="130"/>
      <c r="J45" s="130"/>
      <c r="K45" s="190"/>
      <c r="L45" s="190"/>
      <c r="M45" s="190"/>
      <c r="N45" s="130"/>
      <c r="O45" s="226"/>
      <c r="P45" s="235"/>
      <c r="R45" s="250">
        <f t="shared" si="3"/>
        <v>0</v>
      </c>
      <c r="S45" s="250">
        <f t="shared" si="1"/>
        <v>0</v>
      </c>
      <c r="T45" s="250">
        <f t="shared" si="2"/>
        <v>0</v>
      </c>
      <c r="U45" s="3"/>
    </row>
    <row r="46" spans="1:21" ht="25.2" customHeight="1" x14ac:dyDescent="0.3">
      <c r="A46" s="146"/>
      <c r="C46" s="400"/>
      <c r="D46" s="397"/>
      <c r="E46" s="393"/>
      <c r="F46" s="140" t="s">
        <v>413</v>
      </c>
      <c r="G46" s="130"/>
      <c r="H46" s="130"/>
      <c r="I46" s="130"/>
      <c r="J46" s="130"/>
      <c r="K46" s="190"/>
      <c r="L46" s="190"/>
      <c r="M46" s="189"/>
      <c r="N46" s="231"/>
      <c r="O46" s="227"/>
      <c r="P46" s="235"/>
      <c r="R46" s="250">
        <f t="shared" si="3"/>
        <v>0</v>
      </c>
      <c r="S46" s="250">
        <f t="shared" si="1"/>
        <v>0</v>
      </c>
      <c r="T46" s="250">
        <f t="shared" si="2"/>
        <v>0</v>
      </c>
      <c r="U46" s="3"/>
    </row>
    <row r="47" spans="1:21" ht="25.2" customHeight="1" x14ac:dyDescent="0.3">
      <c r="A47" s="146"/>
      <c r="C47" s="400"/>
      <c r="D47" s="397"/>
      <c r="E47" s="393"/>
      <c r="F47" s="140" t="s">
        <v>414</v>
      </c>
      <c r="G47" s="130"/>
      <c r="H47" s="130"/>
      <c r="I47" s="130"/>
      <c r="J47" s="130"/>
      <c r="K47" s="190"/>
      <c r="L47" s="190"/>
      <c r="M47" s="189"/>
      <c r="N47" s="231"/>
      <c r="O47" s="227"/>
      <c r="P47" s="235"/>
      <c r="R47" s="250">
        <f t="shared" si="3"/>
        <v>0</v>
      </c>
      <c r="S47" s="250">
        <f t="shared" si="1"/>
        <v>0</v>
      </c>
      <c r="T47" s="250">
        <f t="shared" si="2"/>
        <v>0</v>
      </c>
      <c r="U47" s="3"/>
    </row>
    <row r="48" spans="1:21" ht="25.2" customHeight="1" x14ac:dyDescent="0.3">
      <c r="A48" s="146"/>
      <c r="C48" s="369">
        <v>10</v>
      </c>
      <c r="D48" s="402"/>
      <c r="E48" s="404"/>
      <c r="F48" s="194" t="s">
        <v>411</v>
      </c>
      <c r="G48" s="193"/>
      <c r="H48" s="193"/>
      <c r="I48" s="193"/>
      <c r="J48" s="192"/>
      <c r="K48" s="191"/>
      <c r="L48" s="191"/>
      <c r="M48" s="191"/>
      <c r="N48" s="192"/>
      <c r="O48" s="229"/>
      <c r="P48" s="235"/>
      <c r="R48" s="250">
        <f t="shared" si="3"/>
        <v>0</v>
      </c>
      <c r="S48" s="250">
        <f t="shared" si="1"/>
        <v>0</v>
      </c>
      <c r="T48" s="250">
        <f t="shared" si="2"/>
        <v>0</v>
      </c>
      <c r="U48" s="3"/>
    </row>
    <row r="49" spans="1:21" ht="25.2" customHeight="1" x14ac:dyDescent="0.3">
      <c r="A49" s="146"/>
      <c r="C49" s="400"/>
      <c r="D49" s="397"/>
      <c r="E49" s="393"/>
      <c r="F49" s="140" t="s">
        <v>412</v>
      </c>
      <c r="G49" s="130"/>
      <c r="H49" s="130"/>
      <c r="I49" s="130"/>
      <c r="J49" s="130"/>
      <c r="K49" s="190"/>
      <c r="L49" s="190"/>
      <c r="M49" s="190"/>
      <c r="N49" s="130"/>
      <c r="O49" s="226"/>
      <c r="P49" s="235"/>
      <c r="R49" s="250">
        <f>IF(SUM(H49:I49)&lt;G49,1,0)</f>
        <v>0</v>
      </c>
      <c r="S49" s="250">
        <f t="shared" si="1"/>
        <v>0</v>
      </c>
      <c r="T49" s="250">
        <f t="shared" si="2"/>
        <v>0</v>
      </c>
      <c r="U49" s="3"/>
    </row>
    <row r="50" spans="1:21" ht="25.2" customHeight="1" x14ac:dyDescent="0.3">
      <c r="A50" s="146"/>
      <c r="C50" s="400"/>
      <c r="D50" s="397"/>
      <c r="E50" s="393"/>
      <c r="F50" s="140" t="s">
        <v>413</v>
      </c>
      <c r="G50" s="130"/>
      <c r="H50" s="130"/>
      <c r="I50" s="130"/>
      <c r="J50" s="130"/>
      <c r="K50" s="190"/>
      <c r="L50" s="190"/>
      <c r="M50" s="189"/>
      <c r="N50" s="231"/>
      <c r="O50" s="227"/>
      <c r="P50" s="235"/>
      <c r="R50" s="250">
        <f t="shared" si="3"/>
        <v>0</v>
      </c>
      <c r="S50" s="250">
        <f t="shared" si="1"/>
        <v>0</v>
      </c>
      <c r="T50" s="250">
        <f t="shared" si="2"/>
        <v>0</v>
      </c>
      <c r="U50" s="3"/>
    </row>
    <row r="51" spans="1:21" ht="25.2" customHeight="1" thickBot="1" x14ac:dyDescent="0.35">
      <c r="A51" s="146"/>
      <c r="C51" s="401"/>
      <c r="D51" s="403"/>
      <c r="E51" s="405"/>
      <c r="F51" s="132" t="s">
        <v>414</v>
      </c>
      <c r="G51" s="133"/>
      <c r="H51" s="133"/>
      <c r="I51" s="133"/>
      <c r="J51" s="133"/>
      <c r="K51" s="188"/>
      <c r="L51" s="188"/>
      <c r="M51" s="187"/>
      <c r="N51" s="233"/>
      <c r="O51" s="230"/>
      <c r="P51" s="235"/>
      <c r="Q51" s="243"/>
      <c r="R51" s="251">
        <f>IF(SUM(H51:I51)&lt;G51,1,0)</f>
        <v>0</v>
      </c>
      <c r="S51" s="251">
        <f t="shared" si="1"/>
        <v>0</v>
      </c>
      <c r="T51" s="251">
        <f t="shared" si="2"/>
        <v>0</v>
      </c>
      <c r="U51" s="244"/>
    </row>
    <row r="52" spans="1:21" ht="3" customHeight="1" x14ac:dyDescent="0.3">
      <c r="A52" s="146"/>
    </row>
    <row r="53" spans="1:21" x14ac:dyDescent="0.3">
      <c r="R53" s="2">
        <f>IF(SUM(R12:T51)&gt;0,"本紙回答催促",0)</f>
        <v>0</v>
      </c>
      <c r="S53" s="2"/>
      <c r="T53" s="2"/>
    </row>
    <row r="55" spans="1:21" x14ac:dyDescent="0.3">
      <c r="R55" s="1" t="s">
        <v>468</v>
      </c>
    </row>
  </sheetData>
  <mergeCells count="38">
    <mergeCell ref="G9:O9"/>
    <mergeCell ref="G10:I10"/>
    <mergeCell ref="J10:L10"/>
    <mergeCell ref="M10:O10"/>
    <mergeCell ref="C40:C43"/>
    <mergeCell ref="C12:C15"/>
    <mergeCell ref="D12:D15"/>
    <mergeCell ref="E12:E15"/>
    <mergeCell ref="C9:C11"/>
    <mergeCell ref="D9:D11"/>
    <mergeCell ref="F9:F11"/>
    <mergeCell ref="C28:C31"/>
    <mergeCell ref="C32:C35"/>
    <mergeCell ref="C48:C51"/>
    <mergeCell ref="D48:D51"/>
    <mergeCell ref="E48:E51"/>
    <mergeCell ref="C16:C19"/>
    <mergeCell ref="D16:D19"/>
    <mergeCell ref="E16:E19"/>
    <mergeCell ref="C20:C23"/>
    <mergeCell ref="C36:C39"/>
    <mergeCell ref="D36:D39"/>
    <mergeCell ref="E36:E39"/>
    <mergeCell ref="D20:D23"/>
    <mergeCell ref="E20:E23"/>
    <mergeCell ref="C24:C27"/>
    <mergeCell ref="D24:D27"/>
    <mergeCell ref="C44:C47"/>
    <mergeCell ref="D44:D47"/>
    <mergeCell ref="E44:E47"/>
    <mergeCell ref="E9:E11"/>
    <mergeCell ref="D40:D43"/>
    <mergeCell ref="E40:E43"/>
    <mergeCell ref="E24:E27"/>
    <mergeCell ref="D28:D31"/>
    <mergeCell ref="E28:E31"/>
    <mergeCell ref="D32:D35"/>
    <mergeCell ref="E32:E35"/>
  </mergeCells>
  <phoneticPr fontId="1"/>
  <dataValidations count="2">
    <dataValidation type="list" allowBlank="1" showDropDown="1" showInputMessage="1" showErrorMessage="1" sqref="D12:D51">
      <formula1>"①,②,③,④,⑤,⑥,⑦,⑧,⑨,⑩,⑪,⑫,⑬,⑭,⑮,⑯,⑰,⑱,⑲,⑳,㉑,㉒,㉓,㉔,㉕,㉖,㉗,㉘,㉙,㉚,㉛,㉜,㉝,㉞,㉟,㊱,㊲,㊳,㊴,㊵,㊶,㊷,㊸,㊹,㊺,㊻,㊼,㊽,㊾,㊿"</formula1>
    </dataValidation>
    <dataValidation allowBlank="1" showDropDown="1" showInputMessage="1" showErrorMessage="1" sqref="E12:E51"/>
  </dataValidations>
  <printOptions horizontalCentered="1" verticalCentered="1"/>
  <pageMargins left="0.51181102362204722" right="0.51181102362204722" top="0.55118110236220474" bottom="0.35433070866141736" header="0.31496062992125984" footer="0.31496062992125984"/>
  <pageSetup paperSize="9" scale="5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5"/>
  <sheetViews>
    <sheetView view="pageBreakPreview" zoomScaleNormal="100" zoomScaleSheetLayoutView="100" workbookViewId="0"/>
  </sheetViews>
  <sheetFormatPr defaultRowHeight="15" x14ac:dyDescent="0.3"/>
  <cols>
    <col min="1" max="1" width="4" style="6" bestFit="1" customWidth="1"/>
    <col min="2" max="2" width="10.90625" style="6" bestFit="1" customWidth="1"/>
    <col min="3" max="3" width="109.08984375" customWidth="1"/>
  </cols>
  <sheetData>
    <row r="1" spans="1:3" x14ac:dyDescent="0.3">
      <c r="A1" s="23" t="s">
        <v>147</v>
      </c>
      <c r="B1" s="22"/>
      <c r="C1" s="22"/>
    </row>
    <row r="2" spans="1:3" x14ac:dyDescent="0.3">
      <c r="A2" s="23" t="s">
        <v>146</v>
      </c>
      <c r="B2" s="22"/>
      <c r="C2" s="22"/>
    </row>
    <row r="3" spans="1:3" x14ac:dyDescent="0.3">
      <c r="A3" s="212" t="s">
        <v>105</v>
      </c>
      <c r="B3" s="212" t="s">
        <v>139</v>
      </c>
      <c r="C3" s="213" t="s">
        <v>436</v>
      </c>
    </row>
    <row r="4" spans="1:3" ht="45" x14ac:dyDescent="0.3">
      <c r="A4" s="214">
        <v>1</v>
      </c>
      <c r="B4" s="416" t="s">
        <v>138</v>
      </c>
      <c r="C4" s="7" t="s">
        <v>476</v>
      </c>
    </row>
    <row r="5" spans="1:3" x14ac:dyDescent="0.3">
      <c r="A5" s="211">
        <v>2</v>
      </c>
      <c r="B5" s="417"/>
      <c r="C5" s="7" t="s">
        <v>140</v>
      </c>
    </row>
    <row r="6" spans="1:3" ht="90" x14ac:dyDescent="0.3">
      <c r="A6" s="211">
        <v>3</v>
      </c>
      <c r="B6" s="418"/>
      <c r="C6" s="21" t="s">
        <v>477</v>
      </c>
    </row>
    <row r="7" spans="1:3" x14ac:dyDescent="0.3">
      <c r="A7" s="211">
        <v>4</v>
      </c>
      <c r="B7" s="415" t="s">
        <v>137</v>
      </c>
      <c r="C7" s="7" t="s">
        <v>124</v>
      </c>
    </row>
    <row r="8" spans="1:3" x14ac:dyDescent="0.3">
      <c r="A8" s="211">
        <v>5</v>
      </c>
      <c r="B8" s="415"/>
      <c r="C8" s="7" t="s">
        <v>125</v>
      </c>
    </row>
    <row r="9" spans="1:3" ht="48" customHeight="1" x14ac:dyDescent="0.3">
      <c r="A9" s="211">
        <v>6</v>
      </c>
      <c r="B9" s="415"/>
      <c r="C9" s="7" t="s">
        <v>420</v>
      </c>
    </row>
    <row r="10" spans="1:3" ht="30" x14ac:dyDescent="0.3">
      <c r="A10" s="211">
        <v>7</v>
      </c>
      <c r="B10" s="415"/>
      <c r="C10" s="10" t="s">
        <v>126</v>
      </c>
    </row>
    <row r="11" spans="1:3" x14ac:dyDescent="0.3">
      <c r="A11" s="8"/>
      <c r="B11" s="9"/>
      <c r="C11" s="9"/>
    </row>
    <row r="12" spans="1:3" x14ac:dyDescent="0.3">
      <c r="A12" s="9" t="s">
        <v>148</v>
      </c>
      <c r="B12" s="9"/>
      <c r="C12" s="9"/>
    </row>
    <row r="13" spans="1:3" x14ac:dyDescent="0.3">
      <c r="A13" s="212" t="s">
        <v>105</v>
      </c>
      <c r="B13" s="212" t="s">
        <v>139</v>
      </c>
      <c r="C13" s="213" t="s">
        <v>437</v>
      </c>
    </row>
    <row r="14" spans="1:3" ht="30" x14ac:dyDescent="0.3">
      <c r="A14" s="211">
        <v>1</v>
      </c>
      <c r="B14" s="419" t="s">
        <v>144</v>
      </c>
      <c r="C14" s="137" t="s">
        <v>418</v>
      </c>
    </row>
    <row r="15" spans="1:3" ht="30" x14ac:dyDescent="0.3">
      <c r="A15" s="211">
        <v>2</v>
      </c>
      <c r="B15" s="418"/>
      <c r="C15" s="137" t="s">
        <v>419</v>
      </c>
    </row>
  </sheetData>
  <mergeCells count="3">
    <mergeCell ref="B7:B10"/>
    <mergeCell ref="B4:B6"/>
    <mergeCell ref="B14:B15"/>
  </mergeCells>
  <phoneticPr fontId="1"/>
  <pageMargins left="0.7" right="0.7" top="0.75" bottom="0.75" header="0.3" footer="0.3"/>
  <pageSetup paperSize="9" scale="8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vt:i4>
      </vt:variant>
    </vt:vector>
  </HeadingPairs>
  <TitlesOfParts>
    <vt:vector size="11" baseType="lpstr">
      <vt:lpstr>本紙</vt:lpstr>
      <vt:lpstr>本紙チェック</vt:lpstr>
      <vt:lpstr>別紙Ａ</vt:lpstr>
      <vt:lpstr>別紙Ｂ</vt:lpstr>
      <vt:lpstr>別紙C</vt:lpstr>
      <vt:lpstr>注意事項</vt:lpstr>
      <vt:lpstr>別紙Ａ!Print_Area</vt:lpstr>
      <vt:lpstr>別紙Ｂ!Print_Area</vt:lpstr>
      <vt:lpstr>別紙C!Print_Area</vt:lpstr>
      <vt:lpstr>本紙!Print_Area</vt:lpstr>
      <vt:lpstr>本紙!Print_Titles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2019-01-16T09:53:59Z</dcterms:created>
  <dcterms:modified xsi:type="dcterms:W3CDTF">2020-10-14T09:46:19Z</dcterms:modified>
  <cp:category/>
</cp:coreProperties>
</file>